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88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データシート" sheetId="9" state="hidden" r:id="rId15"/>
    <sheet name="施設類型別ストック情報分析表①" sheetId="19" r:id="rId16"/>
    <sheet name="施設類型別ストック情報分析表②" sheetId="20"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<sst xmlns="http://schemas.openxmlformats.org/spreadsheetml/2006/main" count="1177" uniqueCount="624">
  <si>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</si>
  <si>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</si>
  <si>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</si>
  <si>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</si>
  <si>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</si>
  <si>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</si>
  <si>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</si>
  <si>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</si>
  <si>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</si>
  <si>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</si>
  <si>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</si>
  <si>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</si>
  <si>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</si>
  <si>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</si>
  <si>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</si>
  <si>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</si>
  <si>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</si>
  <si>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</si>
  <si>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</si>
  <si>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</si>
  <si>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</si>
  <si>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</si>
  <si>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</si>
  <si>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</si>
  <si>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</si>
  <si>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</si>
  <si>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</si>
  <si>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</si>
  <si>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</si>
  <si>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</si>
  <si>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</si>
  <si>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</si>
  <si>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</si>
  <si>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</si>
  <si>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</si>
  <si>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</si>
  <si>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</si>
  <si>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</si>
  <si>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</si>
  <si>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</si>
  <si>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</si>
  <si>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</si>
  <si>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</si>
  <si>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</si>
  <si>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</si>
  <si>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</si>
  <si>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</si>
  <si>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</si>
  <si>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</si>
  <si>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</si>
  <si>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</si>
  <si>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</si>
  <si>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</si>
  <si>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</si>
  <si>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</si>
  <si>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</si>
  <si>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</si>
  <si>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</si>
  <si>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</si>
  <si>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</si>
  <si>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</si>
  <si>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</si>
  <si>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</si>
  <si>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</si>
  <si>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</si>
  <si>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</si>
  <si>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</si>
  <si>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</si>
  <si>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</si>
  <si>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</si>
  <si>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</si>
  <si>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</si>
  <si>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</si>
  <si>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</si>
  <si>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</si>
  <si>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</si>
  <si>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</si>
  <si>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</si>
  <si>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</si>
  <si>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</si>
  <si>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</si>
  <si>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</si>
  <si>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</si>
  <si>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</si>
  <si>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</si>
  <si>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</si>
  <si>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</si>
  <si>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</si>
  <si>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</si>
  <si>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</si>
  <si>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</si>
  <si>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</si>
  <si>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</si>
  <si>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</si>
  <si>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</si>
  <si>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</si>
  <si>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</si>
  <si>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</si>
  <si>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</si>
  <si>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</si>
  <si>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</si>
  <si>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</si>
  <si>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</si>
  <si>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</si>
  <si>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</si>
  <si>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</si>
  <si>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</si>
  <si>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</si>
  <si>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</si>
  <si>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</si>
  <si>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</si>
  <si>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</si>
  <si>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</si>
  <si>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</si>
  <si>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</si>
  <si>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</si>
  <si>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</si>
  <si>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</si>
  <si>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</si>
  <si>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</si>
  <si>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</si>
  <si>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</si>
  <si>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</si>
  <si>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</si>
  <si>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</si>
  <si>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</si>
  <si>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</si>
  <si>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</si>
  <si>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</si>
  <si>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</si>
  <si>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</si>
  <si>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</si>
  <si>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</si>
  <si>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</si>
  <si>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</si>
  <si>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</si>
  <si>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</si>
  <si>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</si>
  <si>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</si>
  <si>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</si>
  <si>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</si>
  <si>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</si>
  <si>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</si>
  <si>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</si>
  <si>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</si>
  <si>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</si>
  <si>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</si>
  <si>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</si>
  <si>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</si>
  <si>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</si>
  <si>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</si>
  <si>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</si>
  <si>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</si>
  <si>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</si>
  <si>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</si>
  <si>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</si>
  <si>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</si>
  <si>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</si>
  <si>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</si>
  <si>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</si>
  <si>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</si>
  <si>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</si>
  <si>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</si>
  <si>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</si>
  <si>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</si>
  <si>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</si>
  <si>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</si>
  <si>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</si>
  <si>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</si>
  <si>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</si>
  <si>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</si>
  <si>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</si>
  <si>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</si>
  <si>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</si>
  <si>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</si>
  <si>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</si>
  <si>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</si>
  <si>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</si>
  <si>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</si>
  <si>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</si>
  <si>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</si>
  <si>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</si>
  <si>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</si>
  <si>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</si>
  <si>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</si>
  <si>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</si>
  <si>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</si>
  <si>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</si>
  <si>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</si>
  <si>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</si>
  <si>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</si>
  <si>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</si>
  <si>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</si>
  <si>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</si>
  <si>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</si>
  <si>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</si>
  <si>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</si>
  <si>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</si>
  <si>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</si>
  <si>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</si>
  <si>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</si>
  <si>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</si>
  <si>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</si>
  <si>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</si>
  <si>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</si>
  <si>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</si>
  <si>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</si>
  <si>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</si>
  <si>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</si>
  <si>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</si>
  <si>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</si>
  <si>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</si>
  <si>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</si>
  <si>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</si>
  <si>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鹿児島県宇検村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</si>
  <si>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</si>
  <si>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</si>
  <si>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</si>
  <si>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</si>
  <si>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</si>
  <si>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</si>
  <si>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</si>
  <si>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</si>
  <si>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</si>
  <si>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</si>
  <si>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</si>
  <si>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</si>
  <si>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</si>
  <si>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</si>
  <si>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</si>
  <si>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</si>
  <si>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</si>
  <si>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</si>
  <si>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</si>
  <si>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</si>
  <si>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</si>
  <si>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</si>
  <si>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</si>
  <si>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</si>
  <si>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</si>
  <si>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</si>
  <si>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</si>
  <si>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</si>
  <si>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</si>
  <si>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</si>
  <si>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</si>
  <si>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</si>
  <si>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</si>
  <si>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</si>
  <si>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</si>
  <si>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</si>
  <si>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</si>
  <si>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</si>
  <si>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</si>
  <si>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</si>
  <si>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</si>
  <si>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</si>
  <si>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</si>
  <si>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</si>
  <si>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</si>
  <si>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</si>
  <si>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</si>
  <si>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</si>
  <si>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</si>
  <si>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</si>
  <si>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</si>
  <si>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</si>
  <si>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</si>
  <si>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</si>
  <si>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</si>
  <si>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</si>
  <si>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</si>
  <si>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</si>
  <si>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</si>
  <si>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</si>
  <si>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</si>
  <si>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</si>
  <si>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</si>
  <si>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</si>
  <si>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</si>
  <si>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</si>
  <si>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</si>
  <si>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</si>
  <si>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</si>
  <si>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</si>
  <si>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</si>
  <si>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</si>
  <si>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</si>
  <si>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</si>
  <si>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</si>
  <si>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</si>
  <si>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</si>
  <si>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</si>
  <si>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</si>
  <si>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</si>
  <si>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</si>
  <si>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</si>
  <si>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</si>
  <si>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</si>
  <si>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</si>
  <si>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</si>
  <si>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</si>
  <si>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</si>
  <si>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</si>
  <si>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</si>
  <si>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</si>
  <si>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</si>
  <si>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</si>
  <si>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</si>
  <si>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</si>
  <si>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</si>
  <si>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</si>
  <si>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</si>
  <si>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</si>
  <si>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</si>
  <si>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</si>
  <si>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</si>
  <si>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</si>
  <si>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</si>
  <si>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</si>
  <si>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</si>
  <si>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</si>
  <si>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</si>
  <si>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</si>
  <si>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</si>
  <si>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</si>
  <si>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</si>
  <si>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</si>
  <si>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</si>
  <si>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</si>
  <si>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</si>
  <si>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</si>
  <si>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</si>
  <si>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</si>
  <si>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</si>
  <si>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</si>
  <si>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</si>
  <si>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</si>
  <si>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</si>
  <si>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</si>
  <si>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</si>
  <si>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</si>
  <si>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</si>
  <si>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</si>
  <si>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</si>
  <si>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</si>
  <si>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</si>
  <si>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</si>
  <si>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</si>
  <si>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</si>
  <si>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</si>
  <si>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</si>
  <si>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</si>
  <si>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</si>
  <si>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</si>
  <si>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</si>
  <si>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</si>
  <si>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</si>
  <si>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</si>
  <si>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</si>
  <si>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</si>
  <si>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</si>
  <si>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</si>
  <si>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</si>
  <si>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</si>
  <si>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</si>
  <si>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</si>
  <si>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</si>
  <si>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鹿児島県宇検村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</si>
  <si>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</si>
  <si>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</si>
  <si>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</si>
  <si>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</si>
  <si>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</si>
  <si>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</si>
  <si>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</si>
  <si>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</si>
  <si>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</si>
  <si>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</si>
  <si>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</si>
  <si>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</si>
  <si>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</si>
  <si>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</si>
  <si>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</si>
  <si>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</si>
  <si>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</si>
  <si>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</si>
  <si>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</si>
  <si>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</si>
  <si>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</si>
  <si>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</si>
  <si>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</si>
  <si>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</si>
  <si>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</si>
  <si>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</si>
  <si>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</si>
  <si>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</si>
  <si>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</si>
  <si>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</si>
  <si>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</si>
  <si>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</si>
  <si>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</si>
  <si>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</si>
  <si>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</si>
  <si>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</si>
  <si>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</si>
  <si>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</si>
  <si>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</si>
  <si>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</si>
  <si>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</si>
  <si>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法非適用企業</t>
    <phoneticPr fontId="5"/>
  </si>
  <si>
    <t>漁港漁村集落排水事業特別会計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</si>
  <si>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</si>
  <si>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</si>
  <si>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</si>
  <si>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</si>
  <si>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</si>
  <si>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</si>
  <si>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</si>
  <si>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</si>
  <si>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</si>
  <si>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</si>
  <si>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</si>
  <si>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</si>
  <si>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</si>
  <si>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</si>
  <si>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</si>
  <si>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</si>
  <si>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</si>
  <si>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</si>
  <si>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</si>
  <si>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</si>
  <si>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</si>
  <si>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</si>
  <si>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</si>
  <si>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</si>
  <si>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</si>
  <si>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</si>
  <si>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</si>
  <si>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</si>
  <si>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</si>
  <si>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</si>
  <si>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</si>
  <si>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</si>
  <si>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</si>
  <si>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</si>
  <si>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</si>
  <si>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</si>
  <si>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</si>
  <si>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</si>
  <si>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</si>
  <si>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</si>
  <si>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</si>
  <si>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</si>
  <si>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</si>
  <si>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</si>
  <si>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</si>
  <si>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</si>
  <si>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</si>
  <si>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</si>
  <si>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</si>
  <si>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</si>
  <si>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</si>
  <si>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</si>
  <si>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</si>
  <si>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</si>
  <si>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</si>
  <si>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</si>
  <si>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</si>
  <si>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</si>
  <si>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</si>
  <si>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</si>
  <si>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</si>
  <si>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</si>
  <si>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</si>
  <si>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</si>
  <si>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</si>
  <si>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</si>
  <si>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</si>
  <si>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</si>
  <si>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漁港漁村集落排水事業特別会計</t>
    <phoneticPr fontId="5"/>
  </si>
  <si>
    <t>(Ｆ)</t>
    <phoneticPr fontId="5"/>
  </si>
  <si>
    <t>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</si>
  <si>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</si>
  <si>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</si>
  <si>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</si>
  <si>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</si>
  <si>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</si>
  <si>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</si>
  <si>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</si>
  <si>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</si>
  <si>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</si>
  <si>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</si>
  <si>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</si>
  <si>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</si>
  <si>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</si>
  <si>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</si>
  <si>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</si>
  <si>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</si>
  <si>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</si>
  <si>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</si>
  <si>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</si>
  <si>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</si>
  <si>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</si>
  <si>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</si>
  <si>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</si>
  <si>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</si>
  <si>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</si>
  <si>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</si>
  <si>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</si>
  <si>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</si>
  <si>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</si>
  <si>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</si>
  <si>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</si>
  <si>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</si>
  <si>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</si>
  <si>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</si>
  <si>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</si>
  <si>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</si>
  <si>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</si>
  <si>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</si>
  <si>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</si>
  <si>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</si>
  <si>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</si>
  <si>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</si>
  <si>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</si>
  <si>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</si>
  <si>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</si>
  <si>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</si>
  <si>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</si>
  <si>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</si>
  <si>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</si>
  <si>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</si>
  <si>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</si>
  <si>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</si>
  <si>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</si>
  <si>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</si>
  <si>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</si>
  <si>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</si>
  <si>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</si>
  <si>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</si>
  <si>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</si>
  <si>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</si>
  <si>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</si>
  <si>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</si>
  <si>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</si>
  <si>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</si>
  <si>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</si>
  <si>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</si>
  <si>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</si>
  <si>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</si>
  <si>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</si>
  <si>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</si>
  <si>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</si>
  <si>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</si>
  <si>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</si>
  <si>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</si>
  <si>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</si>
  <si>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</si>
  <si>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</si>
  <si>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</si>
  <si>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</si>
  <si>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</si>
  <si>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</si>
  <si>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</si>
  <si>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</si>
  <si>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</si>
  <si>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</si>
  <si>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 0.93</t>
  </si>
  <si>
    <t>一般会計</t>
  </si>
  <si>
    <t>健康保険特別会計（事業勘定）</t>
  </si>
  <si>
    <t>介護保険特別会計</t>
  </si>
  <si>
    <t>簡易水道特別会計</t>
  </si>
  <si>
    <t>農業集落排水事業特別会計</t>
  </si>
  <si>
    <t>健康保険特別会計（施設勘定）</t>
  </si>
  <si>
    <t>後期高齢者医療事業特別会計</t>
  </si>
  <si>
    <t>漁港漁村集落排水事業特別会計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</si>
  <si>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</si>
  <si>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</si>
  <si>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</si>
  <si>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</si>
  <si>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</si>
  <si>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</si>
  <si>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</si>
  <si>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</si>
  <si>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</si>
  <si>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</si>
  <si>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</si>
  <si>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</si>
  <si>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</si>
  <si>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</si>
  <si>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</si>
  <si>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</si>
  <si>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</si>
  <si>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</si>
  <si>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</si>
  <si>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</si>
  <si>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宇検村元気の出る公社</t>
    <phoneticPr fontId="2"/>
  </si>
  <si>
    <t>(庁舎建設基金(R元年度末現在))</t>
    <rPh sb="1" eb="3">
      <t>チョウシャ</t>
    </rPh>
    <rPh sb="3" eb="5">
      <t>ケンセツ</t>
    </rPh>
    <rPh sb="5" eb="7">
      <t>キキン</t>
    </rPh>
    <rPh sb="9" eb="10">
      <t>ガン</t>
    </rPh>
    <phoneticPr fontId="2"/>
  </si>
  <si>
    <t>(地域福祉基金(R元年度末現在))</t>
    <rPh sb="1" eb="3">
      <t>チイキ</t>
    </rPh>
    <rPh sb="3" eb="5">
      <t>フクシ</t>
    </rPh>
    <rPh sb="5" eb="7">
      <t>キキン</t>
    </rPh>
    <phoneticPr fontId="2"/>
  </si>
  <si>
    <t>(公共施設維持管理基金(R元年度末現在))</t>
    <rPh sb="1" eb="3">
      <t>コウキョウ</t>
    </rPh>
    <rPh sb="3" eb="5">
      <t>シセツ</t>
    </rPh>
    <rPh sb="5" eb="7">
      <t>イジ</t>
    </rPh>
    <rPh sb="7" eb="9">
      <t>カンリ</t>
    </rPh>
    <rPh sb="9" eb="11">
      <t>キキン</t>
    </rPh>
    <phoneticPr fontId="2"/>
  </si>
  <si>
    <t>(山林運営基金(R元年度末現在))</t>
    <rPh sb="1" eb="3">
      <t>サンリン</t>
    </rPh>
    <rPh sb="3" eb="5">
      <t>ウンエイ</t>
    </rPh>
    <rPh sb="5" eb="7">
      <t>キキン</t>
    </rPh>
    <phoneticPr fontId="2"/>
  </si>
  <si>
    <t>(雇用創出推進基金(R元年度末現在))</t>
    <rPh sb="1" eb="3">
      <t>コヨウ</t>
    </rPh>
    <rPh sb="3" eb="5">
      <t>ソウシュツ</t>
    </rPh>
    <rPh sb="5" eb="7">
      <t>スイシン</t>
    </rPh>
    <rPh sb="7" eb="9">
      <t>キキン</t>
    </rPh>
    <phoneticPr fontId="2"/>
  </si>
  <si>
    <t>－</t>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</si>
  <si>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</si>
  <si>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</si>
  <si>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</si>
  <si>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</si>
  <si>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</si>
  <si>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</si>
  <si>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</si>
  <si>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</si>
  <si>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</si>
  <si>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</si>
  <si>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</si>
  <si>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</si>
  <si>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</si>
  <si>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</si>
  <si>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</si>
  <si>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</si>
  <si>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</si>
  <si>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</si>
  <si>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算定されていない。実質公債費比率については、元利償還金の額は年々減少しているが、簡易水道事業に係る地方債の借入が続いていることで、公営企業債の元利償還金に対する繰入金が増加しており、類似団体平均値を上回った状態が続いている。今後、計画的に地方債の発行を行うことで、実質公債費比率の低下を図る。</t>
    <phoneticPr fontId="5"/>
  </si>
  <si>
    <t>　地方債の現在高は年々増加傾向にあるが、充当可能財源が上回っているため、将来負担比率は算定されていない。有形固定資産減価償却率は0.5ポイント減少し、類似団体平均値を下回っている状況である。今後も長寿命化計画や公共施設等総合管理計画に基づき、老朽化対策に取り組んでいく。</t>
    <rPh sb="24" eb="26">
      <t>ザイゲン</t>
    </rPh>
    <rPh sb="27" eb="29">
      <t>ウワマワ</t>
    </rPh>
    <rPh sb="71" eb="73">
      <t>ゲンショウ</t>
    </rPh>
    <rPh sb="89" eb="91">
      <t>ジョウキョウ</t>
    </rPh>
    <rPh sb="98" eb="101">
      <t>チョウジュミョウ</t>
    </rPh>
    <rPh sb="101" eb="102">
      <t>カ</t>
    </rPh>
    <rPh sb="102" eb="104">
      <t>ケイカク</t>
    </rPh>
    <rPh sb="117" eb="118">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</si>
</sst>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B96-4681-94D5-66A0B4465A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351028</c:v>
                </c:pt>
                <c:pt idx="1">
                  <c:v>329840</c:v>
                </c:pt>
                <c:pt idx="2">
                  <c:v>398190</c:v>
                </c:pt>
                <c:pt idx="3">
                  <c:v>481947</c:v>
                </c:pt>
                <c:pt idx="4">
                  <c:v>393783</c:v>
                </c:pt>
              </c:numCache>
            </c:numRef>
          </c:val>
          <c:smooth val="0"/>
          <c:extLst>
            <c:ext xmlns:c16="http://schemas.microsoft.com/office/drawing/2014/chart" uri="{C3380CC4-5D6E-409C-BE32-E72D297353CC}">
              <c16:uniqueId val="{00000001-0B96-4681-94D5-66A0B4465A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6.67</c:v>
                </c:pt>
                <c:pt idx="1">
                  <c:v>6.68</c:v>
                </c:pt>
                <c:pt idx="2">
                  <c:v>6.84</c:v>
                </c:pt>
                <c:pt idx="3">
                  <c:v>5.88</c:v>
                </c:pt>
                <c:pt idx="4">
                  <c:v>7.27</c:v>
                </c:pt>
              </c:numCache>
            </c:numRef>
          </c:val>
          <c:extLst>
            <c:ext xmlns:c16="http://schemas.microsoft.com/office/drawing/2014/chart" uri="{C3380CC4-5D6E-409C-BE32-E72D297353CC}">
              <c16:uniqueId val="{00000000-4888-4CE7-A963-04DF2067A5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29.24</c:v>
                </c:pt>
                <c:pt idx="1">
                  <c:v>29.07</c:v>
                </c:pt>
                <c:pt idx="2">
                  <c:v>30.21</c:v>
                </c:pt>
                <c:pt idx="3">
                  <c:v>30.14</c:v>
                </c:pt>
                <c:pt idx="4">
                  <c:v>30.82</c:v>
                </c:pt>
              </c:numCache>
            </c:numRef>
          </c:val>
          <c:extLst>
            <c:ext xmlns:c16="http://schemas.microsoft.com/office/drawing/2014/chart" uri="{C3380CC4-5D6E-409C-BE32-E72D297353CC}">
              <c16:uniqueId val="{00000001-4888-4CE7-A963-04DF2067A5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5.14</c:v>
                </c:pt>
                <c:pt idx="1">
                  <c:v>0.08</c:v>
                </c:pt>
                <c:pt idx="2">
                  <c:v>-0.09</c:v>
                </c:pt>
                <c:pt idx="3">
                  <c:v>-0.93</c:v>
                </c:pt>
                <c:pt idx="4">
                  <c:v>1.27</c:v>
                </c:pt>
              </c:numCache>
            </c:numRef>
          </c:val>
          <c:smooth val="0"/>
          <c:extLst>
            <c:ext xmlns:c16="http://schemas.microsoft.com/office/drawing/2014/chart" uri="{C3380CC4-5D6E-409C-BE32-E72D297353CC}">
              <c16:uniqueId val="{00000002-4888-4CE7-A963-04DF2067A5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DA-4004-B5F5-9BA71F2DA4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DA-4004-B5F5-9BA71F2DA4E2}"/>
            </c:ext>
          </c:extLst>
        </c:ser>
        <c:ser>
          <c:idx val="2"/>
          <c:order val="2"/>
          <c:tx>
            <c:strRef>
              <c:f>データシート!$A$29</c:f>
              <c:strCache>
                <c:ptCount val="1"/>
                <c:pt idx="0">
                  <c:v>漁港漁村集落排水事業特別会計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DA-4004-B5F5-9BA71F2DA4E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DA-4004-B5F5-9BA71F2DA4E2}"/>
            </c:ext>
          </c:extLst>
        </c:ser>
        <c:ser>
          <c:idx val="4"/>
          <c:order val="4"/>
          <c:tx>
            <c:strRef>
              <c:f>データシート!$A$31</c:f>
              <c:strCache>
                <c:ptCount val="1"/>
                <c:pt idx="0">
                  <c:v>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48DA-4004-B5F5-9BA71F2DA4E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0.04</c:v>
                </c:pt>
              </c:numCache>
            </c:numRef>
          </c:val>
          <c:extLst>
            <c:ext xmlns:c16="http://schemas.microsoft.com/office/drawing/2014/chart" uri="{C3380CC4-5D6E-409C-BE32-E72D297353CC}">
              <c16:uniqueId val="{00000005-48DA-4004-B5F5-9BA71F2DA4E2}"/>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0.08</c:v>
                </c:pt>
                <c:pt idx="4">
                  <c:v>#N/A</c:v>
                </c:pt>
                <c:pt idx="5">
                  <c:v>0.03</c:v>
                </c:pt>
                <c:pt idx="6">
                  <c:v>#N/A</c:v>
                </c:pt>
                <c:pt idx="7">
                  <c:v>0</c:v>
                </c:pt>
                <c:pt idx="8">
                  <c:v>#N/A</c:v>
                </c:pt>
                <c:pt idx="9">
                  <c:v>0.11</c:v>
                </c:pt>
              </c:numCache>
            </c:numRef>
          </c:val>
          <c:extLst>
            <c:ext xmlns:c16="http://schemas.microsoft.com/office/drawing/2014/chart" uri="{C3380CC4-5D6E-409C-BE32-E72D297353CC}">
              <c16:uniqueId val="{00000006-48DA-4004-B5F5-9BA71F2DA4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0.33</c:v>
                </c:pt>
                <c:pt idx="2">
                  <c:v>#N/A</c:v>
                </c:pt>
                <c:pt idx="3">
                  <c:v>0.33</c:v>
                </c:pt>
                <c:pt idx="4">
                  <c:v>#N/A</c:v>
                </c:pt>
                <c:pt idx="5">
                  <c:v>0.28999999999999998</c:v>
                </c:pt>
                <c:pt idx="6">
                  <c:v>#N/A</c:v>
                </c:pt>
                <c:pt idx="7">
                  <c:v>0.7</c:v>
                </c:pt>
                <c:pt idx="8">
                  <c:v>#N/A</c:v>
                </c:pt>
                <c:pt idx="9">
                  <c:v>0.69</c:v>
                </c:pt>
              </c:numCache>
            </c:numRef>
          </c:val>
          <c:extLst>
            <c:ext xmlns:c16="http://schemas.microsoft.com/office/drawing/2014/chart" uri="{C3380CC4-5D6E-409C-BE32-E72D297353CC}">
              <c16:uniqueId val="{00000007-48DA-4004-B5F5-9BA71F2DA4E2}"/>
            </c:ext>
          </c:extLst>
        </c:ser>
        <c:ser>
          <c:idx val="8"/>
          <c:order val="8"/>
          <c:tx>
            <c:strRef>
              <c:f>データシート!$A$35</c:f>
              <c:strCache>
                <c:ptCount val="1"/>
                <c:pt idx="0">
                  <c:v>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c:v>
                </c:pt>
                <c:pt idx="2">
                  <c:v>#N/A</c:v>
                </c:pt>
                <c:pt idx="3">
                  <c:v>0.26</c:v>
                </c:pt>
                <c:pt idx="4">
                  <c:v>#N/A</c:v>
                </c:pt>
                <c:pt idx="5">
                  <c:v>0.03</c:v>
                </c:pt>
                <c:pt idx="6">
                  <c:v>#N/A</c:v>
                </c:pt>
                <c:pt idx="7">
                  <c:v>0.02</c:v>
                </c:pt>
                <c:pt idx="8">
                  <c:v>#N/A</c:v>
                </c:pt>
                <c:pt idx="9">
                  <c:v>1.93</c:v>
                </c:pt>
              </c:numCache>
            </c:numRef>
          </c:val>
          <c:extLst>
            <c:ext xmlns:c16="http://schemas.microsoft.com/office/drawing/2014/chart" uri="{C3380CC4-5D6E-409C-BE32-E72D297353CC}">
              <c16:uniqueId val="{00000008-48DA-4004-B5F5-9BA71F2DA4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6.67</c:v>
                </c:pt>
                <c:pt idx="2">
                  <c:v>#N/A</c:v>
                </c:pt>
                <c:pt idx="3">
                  <c:v>6.67</c:v>
                </c:pt>
                <c:pt idx="4">
                  <c:v>#N/A</c:v>
                </c:pt>
                <c:pt idx="5">
                  <c:v>6.83</c:v>
                </c:pt>
                <c:pt idx="6">
                  <c:v>#N/A</c:v>
                </c:pt>
                <c:pt idx="7">
                  <c:v>5.87</c:v>
                </c:pt>
                <c:pt idx="8">
                  <c:v>#N/A</c:v>
                </c:pt>
                <c:pt idx="9">
                  <c:v>7.26</c:v>
                </c:pt>
              </c:numCache>
            </c:numRef>
          </c:val>
          <c:extLst>
            <c:ext xmlns:c16="http://schemas.microsoft.com/office/drawing/2014/chart" uri="{C3380CC4-5D6E-409C-BE32-E72D297353CC}">
              <c16:uniqueId val="{00000009-48DA-4004-B5F5-9BA71F2DA4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380</c:v>
                </c:pt>
                <c:pt idx="5">
                  <c:v>381</c:v>
                </c:pt>
                <c:pt idx="8">
                  <c:v>363</c:v>
                </c:pt>
                <c:pt idx="11">
                  <c:v>360</c:v>
                </c:pt>
                <c:pt idx="14">
                  <c:v>346</c:v>
                </c:pt>
              </c:numCache>
            </c:numRef>
          </c:val>
          <c:extLst>
            <c:ext xmlns:c16="http://schemas.microsoft.com/office/drawing/2014/chart" uri="{C3380CC4-5D6E-409C-BE32-E72D297353CC}">
              <c16:uniqueId val="{00000000-ABE2-4D31-92B0-F3AB63F166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E2-4D31-92B0-F3AB63F166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E2-4D31-92B0-F3AB63F166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E2-4D31-92B0-F3AB63F166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c:v>
                </c:pt>
                <c:pt idx="3">
                  <c:v>88</c:v>
                </c:pt>
                <c:pt idx="6">
                  <c:v>97</c:v>
                </c:pt>
                <c:pt idx="9">
                  <c:v>102</c:v>
                </c:pt>
                <c:pt idx="12">
                  <c:v>103</c:v>
                </c:pt>
              </c:numCache>
            </c:numRef>
          </c:val>
          <c:extLst>
            <c:ext xmlns:c16="http://schemas.microsoft.com/office/drawing/2014/chart" uri="{C3380CC4-5D6E-409C-BE32-E72D297353CC}">
              <c16:uniqueId val="{00000004-ABE2-4D31-92B0-F3AB63F166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2-4D31-92B0-F3AB63F166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E2-4D31-92B0-F3AB63F166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459</c:v>
                </c:pt>
                <c:pt idx="3">
                  <c:v>450</c:v>
                </c:pt>
                <c:pt idx="6">
                  <c:v>418</c:v>
                </c:pt>
                <c:pt idx="9">
                  <c:v>399</c:v>
                </c:pt>
                <c:pt idx="12">
                  <c:v>383</c:v>
                </c:pt>
              </c:numCache>
            </c:numRef>
          </c:val>
          <c:extLst>
            <c:ext xmlns:c16="http://schemas.microsoft.com/office/drawing/2014/chart" uri="{C3380CC4-5D6E-409C-BE32-E72D297353CC}">
              <c16:uniqueId val="{00000007-ABE2-4D31-92B0-F3AB63F166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c:v>
                </c:pt>
                <c:pt idx="2">
                  <c:v>#N/A</c:v>
                </c:pt>
                <c:pt idx="3">
                  <c:v>#N/A</c:v>
                </c:pt>
                <c:pt idx="4">
                  <c:v>157</c:v>
                </c:pt>
                <c:pt idx="5">
                  <c:v>#N/A</c:v>
                </c:pt>
                <c:pt idx="6">
                  <c:v>#N/A</c:v>
                </c:pt>
                <c:pt idx="7">
                  <c:v>152</c:v>
                </c:pt>
                <c:pt idx="8">
                  <c:v>#N/A</c:v>
                </c:pt>
                <c:pt idx="9">
                  <c:v>#N/A</c:v>
                </c:pt>
                <c:pt idx="10">
                  <c:v>141</c:v>
                </c:pt>
                <c:pt idx="11">
                  <c:v>#N/A</c:v>
                </c:pt>
                <c:pt idx="12">
                  <c:v>#N/A</c:v>
                </c:pt>
                <c:pt idx="13">
                  <c:v>140</c:v>
                </c:pt>
                <c:pt idx="14">
                  <c:v>#N/A</c:v>
                </c:pt>
              </c:numCache>
            </c:numRef>
          </c:val>
          <c:smooth val="0"/>
          <c:extLst>
            <c:ext xmlns:c16="http://schemas.microsoft.com/office/drawing/2014/chart" uri="{C3380CC4-5D6E-409C-BE32-E72D297353CC}">
              <c16:uniqueId val="{00000008-ABE2-4D31-92B0-F3AB63F166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3057</c:v>
                </c:pt>
                <c:pt idx="5">
                  <c:v>3078</c:v>
                </c:pt>
                <c:pt idx="8">
                  <c:v>3240</c:v>
                </c:pt>
                <c:pt idx="11">
                  <c:v>3379</c:v>
                </c:pt>
                <c:pt idx="14">
                  <c:v>3266</c:v>
                </c:pt>
              </c:numCache>
            </c:numRef>
          </c:val>
          <c:extLst>
            <c:ext xmlns:c16="http://schemas.microsoft.com/office/drawing/2014/chart" uri="{C3380CC4-5D6E-409C-BE32-E72D297353CC}">
              <c16:uniqueId val="{00000000-C03B-4A49-9CDC-25B06DCF8C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c:v>
                </c:pt>
                <c:pt idx="5">
                  <c:v>244</c:v>
                </c:pt>
                <c:pt idx="8">
                  <c:v>245</c:v>
                </c:pt>
                <c:pt idx="11">
                  <c:v>208</c:v>
                </c:pt>
                <c:pt idx="14">
                  <c:v>189</c:v>
                </c:pt>
              </c:numCache>
            </c:numRef>
          </c:val>
          <c:extLst>
            <c:ext xmlns:c16="http://schemas.microsoft.com/office/drawing/2014/chart" uri="{C3380CC4-5D6E-409C-BE32-E72D297353CC}">
              <c16:uniqueId val="{00000001-C03B-4A49-9CDC-25B06DCF8C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1674</c:v>
                </c:pt>
                <c:pt idx="5">
                  <c:v>1725</c:v>
                </c:pt>
                <c:pt idx="8">
                  <c:v>1759</c:v>
                </c:pt>
                <c:pt idx="11">
                  <c:v>1790</c:v>
                </c:pt>
                <c:pt idx="14">
                  <c:v>1826</c:v>
                </c:pt>
              </c:numCache>
            </c:numRef>
          </c:val>
          <c:extLst>
            <c:ext xmlns:c16="http://schemas.microsoft.com/office/drawing/2014/chart" uri="{C3380CC4-5D6E-409C-BE32-E72D297353CC}">
              <c16:uniqueId val="{00000002-C03B-4A49-9CDC-25B06DCF8C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B-4A49-9CDC-25B06DCF8C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B-4A49-9CDC-25B06DCF8C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3B-4A49-9CDC-25B06DCF8C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415</c:v>
                </c:pt>
                <c:pt idx="3">
                  <c:v>395</c:v>
                </c:pt>
                <c:pt idx="6">
                  <c:v>334</c:v>
                </c:pt>
                <c:pt idx="9">
                  <c:v>291</c:v>
                </c:pt>
                <c:pt idx="12">
                  <c:v>268</c:v>
                </c:pt>
              </c:numCache>
            </c:numRef>
          </c:val>
          <c:extLst>
            <c:ext xmlns:c16="http://schemas.microsoft.com/office/drawing/2014/chart" uri="{C3380CC4-5D6E-409C-BE32-E72D297353CC}">
              <c16:uniqueId val="{00000006-C03B-4A49-9CDC-25B06DCF8C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03B-4A49-9CDC-25B06DCF8C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1045</c:v>
                </c:pt>
                <c:pt idx="3">
                  <c:v>1083</c:v>
                </c:pt>
                <c:pt idx="6">
                  <c:v>1085</c:v>
                </c:pt>
                <c:pt idx="9">
                  <c:v>1077</c:v>
                </c:pt>
                <c:pt idx="12">
                  <c:v>1046</c:v>
                </c:pt>
              </c:numCache>
            </c:numRef>
          </c:val>
          <c:extLst>
            <c:ext xmlns:c16="http://schemas.microsoft.com/office/drawing/2014/chart" uri="{C3380CC4-5D6E-409C-BE32-E72D297353CC}">
              <c16:uniqueId val="{00000008-C03B-4A49-9CDC-25B06DCF8C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3B-4A49-9CDC-25B06DCF8C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3535</c:v>
                </c:pt>
                <c:pt idx="3">
                  <c:v>3499</c:v>
                </c:pt>
                <c:pt idx="6">
                  <c:v>3600</c:v>
                </c:pt>
                <c:pt idx="9">
                  <c:v>3779</c:v>
                </c:pt>
                <c:pt idx="12">
                  <c:v>3800</c:v>
                </c:pt>
              </c:numCache>
            </c:numRef>
          </c:val>
          <c:extLst>
            <c:ext xmlns:c16="http://schemas.microsoft.com/office/drawing/2014/chart" uri="{C3380CC4-5D6E-409C-BE32-E72D297353CC}">
              <c16:uniqueId val="{0000000A-C03B-4A49-9CDC-25B06DCF8C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3B-4A49-9CDC-25B06DCF8C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543</c:v>
                </c:pt>
                <c:pt idx="1">
                  <c:v>543</c:v>
                </c:pt>
                <c:pt idx="2">
                  <c:v>544</c:v>
                </c:pt>
              </c:numCache>
            </c:numRef>
          </c:val>
          <c:extLst>
            <c:ext xmlns:c16="http://schemas.microsoft.com/office/drawing/2014/chart" uri="{C3380CC4-5D6E-409C-BE32-E72D297353CC}">
              <c16:uniqueId val="{00000000-3956-4B26-81F7-A443900C17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380</c:v>
                </c:pt>
                <c:pt idx="1">
                  <c:v>380</c:v>
                </c:pt>
                <c:pt idx="2">
                  <c:v>381</c:v>
                </c:pt>
              </c:numCache>
            </c:numRef>
          </c:val>
          <c:extLst>
            <c:ext xmlns:c16="http://schemas.microsoft.com/office/drawing/2014/chart" uri="{C3380CC4-5D6E-409C-BE32-E72D297353CC}">
              <c16:uniqueId val="{00000001-3956-4B26-81F7-A443900C17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775</c:v>
                </c:pt>
                <c:pt idx="1">
                  <c:v>803</c:v>
                </c:pt>
                <c:pt idx="2">
                  <c:v>839</c:v>
                </c:pt>
              </c:numCache>
            </c:numRef>
          </c:val>
          <c:extLst>
            <c:ext xmlns:c16="http://schemas.microsoft.com/office/drawing/2014/chart" uri="{C3380CC4-5D6E-409C-BE32-E72D297353CC}">
              <c16:uniqueId val="{00000002-3956-4B26-81F7-A443900C17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{CE687660-338D-400B-926F-10E2B9BD942B}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03-4F64-9A22-DB6F71EA7A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{1E816F6E-5BC7-4828-A6F7-190C7DA03986}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03-4F64-9A22-DB6F71EA7A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{94085D53-A493-41E4-A15C-D164383E0532}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03-4F64-9A22-DB6F71EA7A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{AD58C135-3767-4C34-B604-FE4127D514F2}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03-4F64-9A22-DB6F71EA7A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{CD7BD6DD-2FB8-4D49-BC58-AEE81F053234}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03-4F64-9A22-DB6F71EA7A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{0EF4AAEF-1C30-47DC-9D64-6306B9C4A852}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03-4F64-9A22-DB6F71EA7A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{B6A0A6BF-922B-4AD4-B2CB-3FD35A46AF47}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03-4F64-9A22-DB6F71EA7A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{6DF5D8E5-0083-4514-9887-BC2D463BF025}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03-4F64-9A22-DB6F71EA7A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{4629223D-71DF-49BB-8F32-445817DE42EE}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03-4F64-9A22-DB6F71EA7A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54.5</c:v>
                </c:pt>
                <c:pt idx="16">
                  <c:v>55.5</c:v>
                </c:pt>
                <c:pt idx="24">
                  <c:v>56.4</c:v>
                </c:pt>
                <c:pt idx="32">
                  <c:v>55.9</c:v>
                </c:pt>
              </c:numCache>
            </c:numRef>
          </c:xVal>
          <c:yVal>
            <c:numRef>
              <c:f>公会計指標分析・財政指標組合せ分析表!$BP$51:$DC$51</c:f>
              <c:numCache>
                <c:formatCode>#,##0.0;"▲ "#,##0.0</c:formatCode>
                <c:ptCount val="40"/>
                <c:pt idx="0">
                  <c:v>0.2</c:v>
                </c:pt>
              </c:numCache>
            </c:numRef>
          </c:yVal>
          <c:smooth val="0"/>
          <c:extLst>
            <c:ext xmlns:c16="http://schemas.microsoft.com/office/drawing/2014/chart" uri="{C3380CC4-5D6E-409C-BE32-E72D297353CC}">
              <c16:uniqueId val="{00000009-B303-4F64-9A22-DB6F71EA7A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{5BC26D82-28CA-4A94-9247-F2E69A9D9C55}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03-4F64-9A22-DB6F71EA7A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{44ACE6D2-22B5-41DB-8627-5F3CA811BB02}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03-4F64-9A22-DB6F71EA7A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{CB2A9FDB-E5F7-410A-A4D6-25C7407B69A3}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03-4F64-9A22-DB6F71EA7A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{2919EF5F-1A13-4D38-BDF7-6E94EACBF4C9}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03-4F64-9A22-DB6F71EA7A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{5A72D684-0E96-455B-A6F1-0DDBE80793B1}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03-4F64-9A22-DB6F71EA7A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{73F21331-E101-449C-A0CB-27D19D0CA9BD}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03-4F64-9A22-DB6F71EA7A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{87728D55-48F7-4FC0-AC9F-2744747956BF}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03-4F64-9A22-DB6F71EA7A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{8F40792A-1399-4DE2-8E9D-CB849C395189}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03-4F64-9A22-DB6F71EA7A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{F946C1B6-AD05-4877-A1D3-3E41EFC94928}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03-4F64-9A22-DB6F71EA7A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303-4F64-9A22-DB6F71EA7AEF}"/>
            </c:ext>
          </c:extLst>
        </c:ser>
        <c:dLbls>
          <c:showLegendKey val="0"/>
          <c:showVal val="1"/>
          <c:showCatName val="0"/>
          <c:showSerName val="0"/>
          <c:showPercent val="0"/>
          <c:showBubbleSize val="0"/>
        </c:dLbls>
        <c:axId val="46179840"/>
        <c:axId val="46181760"/>
      </c:scatterChart>
      <c:valAx>
        <c:axId val="4617984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{6381738F-2B6F-4EF6-B700-B9B7F87BFEFC}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B5-46C4-9BEB-BBDDCBE9ED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{CF40DB66-C939-42B0-B393-E32007FEA2B8}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B5-46C4-9BEB-BBDDCBE9ED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{727DDD94-3DDC-4BE0-98F5-21F88B6C3CE6}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B5-46C4-9BEB-BBDDCBE9ED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{1C040D6D-F43A-4A6B-B451-90A1ED5DA600}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B5-46C4-9BEB-BBDDCBE9ED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{5B5D7962-A8AE-43AA-A0D5-D5C3CE8675EA}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B5-46C4-9BEB-BBDDCBE9EDE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{FF38DA44-482E-4A8C-83A6-2700F3BDC664}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B5-46C4-9BEB-BBDDCBE9EDE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{A3ECED12-3498-4D4A-BE24-20C8B732FA1D}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B5-46C4-9BEB-BBDDCBE9EDE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{4910BCE5-86E0-4309-88BE-442B54B37771}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B5-46C4-9BEB-BBDDCBE9EDE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{2D76DA2C-18F8-4713-884F-A4E33DD38354}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B5-46C4-9BEB-BBDDCBE9ED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11.3</c:v>
                </c:pt>
                <c:pt idx="16">
                  <c:v>10.6</c:v>
                </c:pt>
                <c:pt idx="24">
                  <c:v>10.199999999999999</c:v>
                </c:pt>
                <c:pt idx="32">
                  <c:v>9.9</c:v>
                </c:pt>
              </c:numCache>
            </c:numRef>
          </c:xVal>
          <c:yVal>
            <c:numRef>
              <c:f>公会計指標分析・財政指標組合せ分析表!$BP$73:$DC$73</c:f>
              <c:numCache>
                <c:formatCode>#,##0.0;"▲ "#,##0.0</c:formatCode>
                <c:ptCount val="40"/>
                <c:pt idx="0">
                  <c:v>0.2</c:v>
                </c:pt>
              </c:numCache>
            </c:numRef>
          </c:yVal>
          <c:smooth val="0"/>
          <c:extLst>
            <c:ext xmlns:c16="http://schemas.microsoft.com/office/drawing/2014/chart" uri="{C3380CC4-5D6E-409C-BE32-E72D297353CC}">
              <c16:uniqueId val="{00000009-DFB5-46C4-9BEB-BBDDCBE9ED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{0A9BAC63-E16A-46A9-9DD1-821E76FF8C7B}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B5-46C4-9BEB-BBDDCBE9ED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{4246DEAF-96C8-449A-A66B-C2A5C53F15D2}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B5-46C4-9BEB-BBDDCBE9ED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{2077257F-75FB-4262-AF93-EBEA3967BCED}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B5-46C4-9BEB-BBDDCBE9ED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{76001DEF-4A21-425D-8630-E2B700D17838}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B5-46C4-9BEB-BBDDCBE9ED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{DB60A68C-0ACD-45CB-B390-7792AA3F60D9}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B5-46C4-9BEB-BBDDCBE9EDEB}"/>
                </c:ext>
              </c:extLst>
            </c:dLbl>
            <c:dLbl>
              <c:idx val="8"/>
              <c:layout>
                <c:manualLayout>
                  <c:x val="-2.5118832648710277E-2"/>
                  <c:y val="-7.18770099739230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{C5D9E2EB-2A20-4341-B5CA-0B9C3D49EEF9}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B5-46C4-9BEB-BBDDCBE9EDEB}"/>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{C0DDAAC5-A5BA-4106-B5E8-80A0D43B4A4A}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B5-46C4-9BEB-BBDDCBE9EDEB}"/>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{4C75924F-FF0B-43AD-BE94-891621BB92B6}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B5-46C4-9BEB-BBDDCBE9EDEB}"/>
                </c:ext>
              </c:extLst>
            </c:dLbl>
            <c:dLbl>
              <c:idx val="32"/>
              <c:layout>
                <c:manualLayout>
                  <c:x val="-3.8149501695475971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{12E0C2EC-10B3-4B9C-9EA3-1EFEBA7E7BEE}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B5-46C4-9BEB-BBDDCBE9ED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B5-46C4-9BEB-BBDDCBE9EDEB}"/>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地方債の借入を抑制したことで、平成２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年度に比べて元利償還金の額が</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百万円減少した。それに伴い、実質公債費比率の分子も減少している。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しかし、簡易水道の事業に係る地方債の借入が続いていることと、２９年度より農業集落排水施設の事業に係る地方債の借入が始まったため、公営企業債の元利償還金に対する繰入金は増加する見込みである。</a:t>
          </a:r>
          <a:endParaRPr lang="ja-JP" altLang="ja-JP" sz="1400">
            <a:effectLst/>
          </a:endParaRPr>
        </a:p>
        <a:p>
          <a:r>
            <a:rPr kumimoji="1" lang="ja-JP" altLang="ja-JP" sz="1100">
              <a:solidFill>
                <a:schemeClr val="dk1"/>
              </a:solidFill>
              <a:effectLst/>
              <a:latin typeface="+mn-lt"/>
              <a:ea typeface="+mn-ea"/>
              <a:cs typeface="+mn-cs"/>
            </a:rPr>
            <a:t>　今後も地方債の発行の抑制を図るとともに、交付税措置率の高い有利な地方債の発行に努める。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実質公債費比率の算定に用いる満期一括償還地方債の償還の財源として積み立てた額に係るものはない。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一般会計等に係る地方債の現残高</a:t>
          </a:r>
          <a:r>
            <a:rPr kumimoji="1" lang="ja-JP" altLang="en-US" sz="1100">
              <a:solidFill>
                <a:sysClr val="windowText" lastClr="000000"/>
              </a:solidFill>
              <a:effectLst/>
              <a:latin typeface="+mn-lt"/>
              <a:ea typeface="+mn-ea"/>
              <a:cs typeface="+mn-cs"/>
            </a:rPr>
            <a:t>は、前年度と同様、</a:t>
          </a:r>
          <a:r>
            <a:rPr kumimoji="1" lang="ja-JP" altLang="ja-JP" sz="1100">
              <a:solidFill>
                <a:sysClr val="windowText" lastClr="000000"/>
              </a:solidFill>
              <a:effectLst/>
              <a:latin typeface="+mn-lt"/>
              <a:ea typeface="+mn-ea"/>
              <a:cs typeface="+mn-cs"/>
            </a:rPr>
            <a:t>償還額より発行額が上回っ</a:t>
          </a:r>
          <a:r>
            <a:rPr kumimoji="1" lang="ja-JP" altLang="en-US" sz="1100">
              <a:solidFill>
                <a:sysClr val="windowText" lastClr="000000"/>
              </a:solidFill>
              <a:effectLst/>
              <a:latin typeface="+mn-lt"/>
              <a:ea typeface="+mn-ea"/>
              <a:cs typeface="+mn-cs"/>
            </a:rPr>
            <a:t>ている状況であるため、現在高が</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百万円増となっている。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公営企業債等繰入見込額は、前年度より</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百万円減となったが、簡易水道事業に係る地方債の借入が続いており、今後は増加していく見込みである。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充当可能基金の増加により、充当可能財源等が将来負担額を上回ったため、将来負担比率は生じていない。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今後、地方債の借入を計画的に行い、将来負担比率の現状維持を図る。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令和５年度以降に庁舎建設を予定しているため、庁舎建設基金へ</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百万円の積み立てを行った。その他の基金については、</a:t>
          </a:r>
          <a:r>
            <a:rPr kumimoji="1" lang="ja-JP" altLang="en-US" sz="1100">
              <a:solidFill>
                <a:sysClr val="windowText" lastClr="000000"/>
              </a:solidFill>
              <a:effectLst/>
              <a:latin typeface="+mn-lt"/>
              <a:ea typeface="+mn-ea"/>
              <a:cs typeface="+mn-cs"/>
            </a:rPr>
            <a:t>取り崩しはなく、</a:t>
          </a:r>
          <a:r>
            <a:rPr kumimoji="1" lang="ja-JP" altLang="ja-JP" sz="1100">
              <a:solidFill>
                <a:sysClr val="windowText" lastClr="000000"/>
              </a:solidFill>
              <a:effectLst/>
              <a:latin typeface="+mn-lt"/>
              <a:ea typeface="+mn-ea"/>
              <a:cs typeface="+mn-cs"/>
            </a:rPr>
            <a:t>ふるさと基金</a:t>
          </a:r>
          <a:r>
            <a:rPr kumimoji="1" lang="ja-JP" altLang="en-US" sz="1100">
              <a:solidFill>
                <a:sysClr val="windowText" lastClr="000000"/>
              </a:solidFill>
              <a:effectLst/>
              <a:latin typeface="+mn-lt"/>
              <a:ea typeface="+mn-ea"/>
              <a:cs typeface="+mn-cs"/>
            </a:rPr>
            <a:t>及び山林運営基金への積み立てにより</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百万円の増となった。</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財政調整基金の残高については、大規模災害等に備えて現状を維持し、庁舎建設に備えて庁舎建設基金に積み立てていくことを予定している。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庁舎建設基金：庁舎の建設</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公共施設維持管理基金：公共施設の維持管理</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令和５年度以降に庁舎建設を予定しているため、庁舎建設基金へ</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百万円の積み立てを行った。ふるさと基金</a:t>
          </a:r>
          <a:r>
            <a:rPr kumimoji="1" lang="ja-JP" altLang="en-US" sz="1100">
              <a:solidFill>
                <a:sysClr val="windowText" lastClr="000000"/>
              </a:solidFill>
              <a:effectLst/>
              <a:latin typeface="+mn-lt"/>
              <a:ea typeface="+mn-ea"/>
              <a:cs typeface="+mn-cs"/>
            </a:rPr>
            <a:t>へ４</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山林運営基金へ１百万円積み立てたことによりその他特定目的</a:t>
          </a:r>
          <a:r>
            <a:rPr kumimoji="1" lang="ja-JP" altLang="ja-JP" sz="1100">
              <a:solidFill>
                <a:sysClr val="windowText" lastClr="000000"/>
              </a:solidFill>
              <a:effectLst/>
              <a:latin typeface="+mn-lt"/>
              <a:ea typeface="+mn-ea"/>
              <a:cs typeface="+mn-cs"/>
            </a:rPr>
            <a:t>基金は</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庁舎の建設を実施するまでに、６億円程度を積立予定</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利息分の積み立てによるものでる。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財政調整基金の残高については、大規模災害等に備えて現状を維持していく予定である。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利息分の積み立てによるものでる。</a:t>
          </a:r>
          <a:endParaRPr lang="ja-JP" altLang="ja-JP">
            <a:solidFill>
              <a:sysClr val="windowText" lastClr="000000"/>
            </a:solidFill>
            <a:effectLst/>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減債基金の残高については、現状を維持していく予定である。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道路・橋梁の長寿命化による修繕や、定住促進住宅の新築、公民館建て替え、公営住宅改修等により、</a:t>
          </a:r>
          <a:r>
            <a:rPr kumimoji="1" lang="ja-JP" altLang="ja-JP" sz="1100">
              <a:solidFill>
                <a:sysClr val="windowText" lastClr="000000"/>
              </a:solidFill>
              <a:effectLst/>
              <a:latin typeface="+mn-lt"/>
              <a:ea typeface="+mn-ea"/>
              <a:cs typeface="+mn-cs"/>
            </a:rPr>
            <a:t>有形固定資産額が増加したこと</a:t>
          </a:r>
          <a:r>
            <a:rPr kumimoji="1" lang="ja-JP" altLang="en-US" sz="1100">
              <a:solidFill>
                <a:sysClr val="windowText" lastClr="000000"/>
              </a:solidFill>
              <a:effectLst/>
              <a:latin typeface="+mn-lt"/>
              <a:ea typeface="+mn-ea"/>
              <a:cs typeface="+mn-cs"/>
            </a:rPr>
            <a:t>で</a:t>
          </a:r>
          <a:r>
            <a:rPr kumimoji="1" lang="ja-JP" altLang="ja-JP" sz="1100" baseline="0">
              <a:solidFill>
                <a:sysClr val="windowText" lastClr="000000"/>
              </a:solidFill>
              <a:effectLst/>
              <a:latin typeface="+mn-lt"/>
              <a:ea typeface="+mn-ea"/>
              <a:cs typeface="+mn-cs"/>
            </a:rPr>
            <a:t>前年度より有形固定資産減価償却率は</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a:t>
          </a:r>
          <a:r>
            <a:rPr kumimoji="1" lang="ja-JP" altLang="en-US" sz="1100" baseline="0">
              <a:solidFill>
                <a:sysClr val="windowText" lastClr="000000"/>
              </a:solidFill>
              <a:effectLst/>
              <a:latin typeface="+mn-lt"/>
              <a:ea typeface="+mn-ea"/>
              <a:cs typeface="+mn-cs"/>
            </a:rPr>
            <a:t>も長寿命化計画や、公共施設等総合管理計画に基づき</a:t>
          </a:r>
          <a:r>
            <a:rPr kumimoji="1" lang="ja-JP" altLang="ja-JP" sz="1100" baseline="0">
              <a:solidFill>
                <a:sysClr val="windowText" lastClr="000000"/>
              </a:solidFill>
              <a:effectLst/>
              <a:latin typeface="+mn-lt"/>
              <a:ea typeface="+mn-ea"/>
              <a:cs typeface="+mn-cs"/>
            </a:rPr>
            <a:t>、老朽化した</a:t>
          </a:r>
          <a:r>
            <a:rPr kumimoji="1" lang="ja-JP" altLang="en-US" sz="1100" baseline="0">
              <a:solidFill>
                <a:sysClr val="windowText" lastClr="000000"/>
              </a:solidFill>
              <a:effectLst/>
              <a:latin typeface="+mn-lt"/>
              <a:ea typeface="+mn-ea"/>
              <a:cs typeface="+mn-cs"/>
            </a:rPr>
            <a:t>施設</a:t>
          </a:r>
          <a:r>
            <a:rPr kumimoji="1" lang="ja-JP" altLang="ja-JP" sz="1100" baseline="0">
              <a:solidFill>
                <a:sysClr val="windowText" lastClr="000000"/>
              </a:solidFill>
              <a:effectLst/>
              <a:latin typeface="+mn-lt"/>
              <a:ea typeface="+mn-ea"/>
              <a:cs typeface="+mn-cs"/>
            </a:rPr>
            <a:t>の建て替えを</a:t>
          </a:r>
          <a:r>
            <a:rPr kumimoji="1" lang="ja-JP" altLang="en-US" sz="1100" baseline="0">
              <a:solidFill>
                <a:sysClr val="windowText" lastClr="000000"/>
              </a:solidFill>
              <a:effectLst/>
              <a:latin typeface="+mn-lt"/>
              <a:ea typeface="+mn-ea"/>
              <a:cs typeface="+mn-cs"/>
            </a:rPr>
            <a:t>計画的に行い適正な施設管理に努める。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91" name="楕円 90"/>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117310</xdr:rowOff>
    </xdr:from>
    <xdr:ext cx="405111" cy="259045"/>
    <xdr:sp macro="" textlink="">
      <xdr:nvSpPr>
        <xdr:cNvPr id="92" name="有形固定資産減価償却率該当値テキスト"/>
        <xdr:cNvSpPr txBox="1"/>
      </xdr:nvSpPr>
      <xdr:spPr>
        <a:xfrm>
          <a:off x="4813300" y="586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3" name="楕円 92"/>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30</xdr:row>
      <xdr:rowOff>160655</xdr:rowOff>
    </xdr:to>
    <xdr:cxnSp macro="">
      <xdr:nvCxnSpPr>
        <xdr:cNvPr id="94" name="直線コネクタ 93"/>
        <xdr:cNvCxnSpPr/>
      </xdr:nvCxnSpPr>
      <xdr:spPr>
        <a:xfrm flipV="1">
          <a:off x="4051300" y="6060258"/>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95" name="楕円 94"/>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30</xdr:row>
      <xdr:rowOff>160655</xdr:rowOff>
    </xdr:to>
    <xdr:cxnSp macro="">
      <xdr:nvCxnSpPr>
        <xdr:cNvPr id="96" name="直線コネクタ 95"/>
        <xdr:cNvCxnSpPr/>
      </xdr:nvCxnSpPr>
      <xdr:spPr>
        <a:xfrm>
          <a:off x="3289300" y="60479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97" name="楕円 96"/>
        <xdr:cNvSpPr/>
      </xdr:nvSpPr>
      <xdr:spPr>
        <a:xfrm>
          <a:off x="2476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102053</xdr:rowOff>
    </xdr:from>
    <xdr:to>
      <xdr:col>15</xdr:col>
      <xdr:colOff>136525</xdr:colOff>
      <xdr:row>30</xdr:row>
      <xdr:rowOff>132897</xdr:rowOff>
    </xdr:to>
    <xdr:cxnSp macro="">
      <xdr:nvCxnSpPr>
        <xdr:cNvPr id="98" name="直線コネクタ 97"/>
        <xdr:cNvCxnSpPr/>
      </xdr:nvCxnSpPr>
      <xdr:spPr>
        <a:xfrm>
          <a:off x="2527300" y="6017078"/>
          <a:ext cx="7620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74114</xdr:rowOff>
    </xdr:from>
    <xdr:to>
      <xdr:col>7</xdr:col>
      <xdr:colOff>187325</xdr:colOff>
      <xdr:row>32</xdr:row>
      <xdr:rowOff>4264</xdr:rowOff>
    </xdr:to>
    <xdr:sp macro="" textlink="">
      <xdr:nvSpPr>
        <xdr:cNvPr id="99" name="楕円 98"/>
        <xdr:cNvSpPr/>
      </xdr:nvSpPr>
      <xdr:spPr>
        <a:xfrm>
          <a:off x="1714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102053</xdr:rowOff>
    </xdr:from>
    <xdr:to>
      <xdr:col>11</xdr:col>
      <xdr:colOff>136525</xdr:colOff>
      <xdr:row>31</xdr:row>
      <xdr:rowOff>124914</xdr:rowOff>
    </xdr:to>
    <xdr:cxnSp macro="">
      <xdr:nvCxnSpPr>
        <xdr:cNvPr id="100" name="直線コネクタ 99"/>
        <xdr:cNvCxnSpPr/>
      </xdr:nvCxnSpPr>
      <xdr:spPr>
        <a:xfrm flipV="1">
          <a:off x="1765300" y="6017078"/>
          <a:ext cx="762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1"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2"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3"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4"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105" name="n_1main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106" name="n_2main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107" name="n_3mainValue有形固定資産減価償却率"/>
        <xdr:cNvSpPr txBox="1"/>
      </xdr:nvSpPr>
      <xdr:spPr>
        <a:xfrm>
          <a:off x="2324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166841</xdr:rowOff>
    </xdr:from>
    <xdr:ext cx="405111" cy="259045"/>
    <xdr:sp macro="" textlink="">
      <xdr:nvSpPr>
        <xdr:cNvPr id="108" name="n_4mainValue有形固定資産減価償却率"/>
        <xdr:cNvSpPr txBox="1"/>
      </xdr:nvSpPr>
      <xdr:spPr>
        <a:xfrm>
          <a:off x="1562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前年度より比率は上昇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と比較し、債務償還比率が高くなっている主な要因としては、職員数が多く、人件費が高い水準となっているためである。今後も業務の適切な遂行・住民サービスを低下させることなく職員数を削減できるのか検討しコストの低減を図る。また新規発行地方債の抑制による地方債残高の削減に努め、債務償還比率の減少に取り組んで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107233</xdr:rowOff>
    </xdr:from>
    <xdr:to>
      <xdr:col>76</xdr:col>
      <xdr:colOff>73025</xdr:colOff>
      <xdr:row>31</xdr:row>
      <xdr:rowOff>37383</xdr:rowOff>
    </xdr:to>
    <xdr:sp macro="" textlink="">
      <xdr:nvSpPr>
        <xdr:cNvPr id="155" name="楕円 154"/>
        <xdr:cNvSpPr/>
      </xdr:nvSpPr>
      <xdr:spPr>
        <a:xfrm>
          <a:off x="14744700" y="60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85660</xdr:rowOff>
    </xdr:from>
    <xdr:ext cx="469744" cy="259045"/>
    <xdr:sp macro="" textlink="">
      <xdr:nvSpPr>
        <xdr:cNvPr id="156" name="債務償還比率該当値テキスト"/>
        <xdr:cNvSpPr txBox="1"/>
      </xdr:nvSpPr>
      <xdr:spPr>
        <a:xfrm>
          <a:off x="14846300" y="600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73152</xdr:rowOff>
    </xdr:from>
    <xdr:to>
      <xdr:col>72</xdr:col>
      <xdr:colOff>123825</xdr:colOff>
      <xdr:row>31</xdr:row>
      <xdr:rowOff>3302</xdr:rowOff>
    </xdr:to>
    <xdr:sp macro="" textlink="">
      <xdr:nvSpPr>
        <xdr:cNvPr id="157" name="楕円 156"/>
        <xdr:cNvSpPr/>
      </xdr:nvSpPr>
      <xdr:spPr>
        <a:xfrm>
          <a:off x="14033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123952</xdr:rowOff>
    </xdr:from>
    <xdr:to>
      <xdr:col>76</xdr:col>
      <xdr:colOff>22225</xdr:colOff>
      <xdr:row>30</xdr:row>
      <xdr:rowOff>158033</xdr:rowOff>
    </xdr:to>
    <xdr:cxnSp macro="">
      <xdr:nvCxnSpPr>
        <xdr:cNvPr id="158" name="直線コネクタ 157"/>
        <xdr:cNvCxnSpPr/>
      </xdr:nvCxnSpPr>
      <xdr:spPr>
        <a:xfrm>
          <a:off x="14084300" y="6038977"/>
          <a:ext cx="7112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1751</xdr:rowOff>
    </xdr:from>
    <xdr:to>
      <xdr:col>68</xdr:col>
      <xdr:colOff>123825</xdr:colOff>
      <xdr:row>30</xdr:row>
      <xdr:rowOff>103351</xdr:rowOff>
    </xdr:to>
    <xdr:sp macro="" textlink="">
      <xdr:nvSpPr>
        <xdr:cNvPr id="159" name="楕円 158"/>
        <xdr:cNvSpPr/>
      </xdr:nvSpPr>
      <xdr:spPr>
        <a:xfrm>
          <a:off x="13271500" y="59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52551</xdr:rowOff>
    </xdr:from>
    <xdr:to>
      <xdr:col>72</xdr:col>
      <xdr:colOff>73025</xdr:colOff>
      <xdr:row>30</xdr:row>
      <xdr:rowOff>123952</xdr:rowOff>
    </xdr:to>
    <xdr:cxnSp macro="">
      <xdr:nvCxnSpPr>
        <xdr:cNvPr id="160" name="直線コネクタ 159"/>
        <xdr:cNvCxnSpPr/>
      </xdr:nvCxnSpPr>
      <xdr:spPr>
        <a:xfrm>
          <a:off x="13322300" y="5967576"/>
          <a:ext cx="7620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163023</xdr:rowOff>
    </xdr:from>
    <xdr:to>
      <xdr:col>64</xdr:col>
      <xdr:colOff>123825</xdr:colOff>
      <xdr:row>30</xdr:row>
      <xdr:rowOff>93173</xdr:rowOff>
    </xdr:to>
    <xdr:sp macro="" textlink="">
      <xdr:nvSpPr>
        <xdr:cNvPr id="161" name="楕円 160"/>
        <xdr:cNvSpPr/>
      </xdr:nvSpPr>
      <xdr:spPr>
        <a:xfrm>
          <a:off x="12509500" y="59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42373</xdr:rowOff>
    </xdr:from>
    <xdr:to>
      <xdr:col>68</xdr:col>
      <xdr:colOff>73025</xdr:colOff>
      <xdr:row>30</xdr:row>
      <xdr:rowOff>52551</xdr:rowOff>
    </xdr:to>
    <xdr:cxnSp macro="">
      <xdr:nvCxnSpPr>
        <xdr:cNvPr id="162" name="直線コネクタ 161"/>
        <xdr:cNvCxnSpPr/>
      </xdr:nvCxnSpPr>
      <xdr:spPr>
        <a:xfrm>
          <a:off x="12560300" y="5957398"/>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109973</xdr:rowOff>
    </xdr:from>
    <xdr:to>
      <xdr:col>60</xdr:col>
      <xdr:colOff>123825</xdr:colOff>
      <xdr:row>30</xdr:row>
      <xdr:rowOff>40123</xdr:rowOff>
    </xdr:to>
    <xdr:sp macro="" textlink="">
      <xdr:nvSpPr>
        <xdr:cNvPr id="163" name="楕円 162"/>
        <xdr:cNvSpPr/>
      </xdr:nvSpPr>
      <xdr:spPr>
        <a:xfrm>
          <a:off x="11747500" y="58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160773</xdr:rowOff>
    </xdr:from>
    <xdr:to>
      <xdr:col>64</xdr:col>
      <xdr:colOff>73025</xdr:colOff>
      <xdr:row>30</xdr:row>
      <xdr:rowOff>42373</xdr:rowOff>
    </xdr:to>
    <xdr:cxnSp macro="">
      <xdr:nvCxnSpPr>
        <xdr:cNvPr id="164" name="直線コネクタ 163"/>
        <xdr:cNvCxnSpPr/>
      </xdr:nvCxnSpPr>
      <xdr:spPr>
        <a:xfrm>
          <a:off x="11798300" y="5904348"/>
          <a:ext cx="762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165879</xdr:rowOff>
    </xdr:from>
    <xdr:ext cx="469744" cy="259045"/>
    <xdr:sp macro="" textlink="">
      <xdr:nvSpPr>
        <xdr:cNvPr id="169" name="n_1mainValue債務償還比率"/>
        <xdr:cNvSpPr txBox="1"/>
      </xdr:nvSpPr>
      <xdr:spPr>
        <a:xfrm>
          <a:off x="13836727"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94478</xdr:rowOff>
    </xdr:from>
    <xdr:ext cx="469744" cy="259045"/>
    <xdr:sp macro="" textlink="">
      <xdr:nvSpPr>
        <xdr:cNvPr id="170" name="n_2mainValue債務償還比率"/>
        <xdr:cNvSpPr txBox="1"/>
      </xdr:nvSpPr>
      <xdr:spPr>
        <a:xfrm>
          <a:off x="13087427" y="60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84300</xdr:rowOff>
    </xdr:from>
    <xdr:ext cx="469744" cy="259045"/>
    <xdr:sp macro="" textlink="">
      <xdr:nvSpPr>
        <xdr:cNvPr id="171" name="n_3mainValue債務償還比率"/>
        <xdr:cNvSpPr txBox="1"/>
      </xdr:nvSpPr>
      <xdr:spPr>
        <a:xfrm>
          <a:off x="12325427" y="599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31250</xdr:rowOff>
    </xdr:from>
    <xdr:ext cx="469744" cy="259045"/>
    <xdr:sp macro="" textlink="">
      <xdr:nvSpPr>
        <xdr:cNvPr id="172" name="n_4mainValue債務償還比率"/>
        <xdr:cNvSpPr txBox="1"/>
      </xdr:nvSpPr>
      <xdr:spPr>
        <a:xfrm>
          <a:off x="11563427" y="594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87449</xdr:rowOff>
    </xdr:from>
    <xdr:to>
      <xdr:col>24</xdr:col>
      <xdr:colOff>114300</xdr:colOff>
      <xdr:row>37</xdr:row>
      <xdr:rowOff>17599</xdr:rowOff>
    </xdr:to>
    <xdr:sp macro="" textlink="">
      <xdr:nvSpPr>
        <xdr:cNvPr id="74" name="楕円 73"/>
        <xdr:cNvSpPr/>
      </xdr:nvSpPr>
      <xdr:spPr>
        <a:xfrm>
          <a:off x="4584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110326</xdr:rowOff>
    </xdr:from>
    <xdr:ext cx="405111" cy="259045"/>
    <xdr:sp macro="" textlink="">
      <xdr:nvSpPr>
        <xdr:cNvPr id="75" name="【道路】&#10;有形固定資産減価償却率該当値テキスト"/>
        <xdr:cNvSpPr txBox="1"/>
      </xdr:nvSpPr>
      <xdr:spPr>
        <a:xfrm>
          <a:off x="4673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138249</xdr:rowOff>
    </xdr:from>
    <xdr:to>
      <xdr:col>24</xdr:col>
      <xdr:colOff>63500</xdr:colOff>
      <xdr:row>37</xdr:row>
      <xdr:rowOff>32113</xdr:rowOff>
    </xdr:to>
    <xdr:cxnSp macro="">
      <xdr:nvCxnSpPr>
        <xdr:cNvPr id="77" name="直線コネクタ 76"/>
        <xdr:cNvCxnSpPr/>
      </xdr:nvCxnSpPr>
      <xdr:spPr>
        <a:xfrm flipV="1">
          <a:off x="3797300" y="63104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8" name="楕円 77"/>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51707</xdr:rowOff>
    </xdr:to>
    <xdr:cxnSp macro="">
      <xdr:nvCxnSpPr>
        <xdr:cNvPr id="79" name="直線コネクタ 78"/>
        <xdr:cNvCxnSpPr/>
      </xdr:nvCxnSpPr>
      <xdr:spPr>
        <a:xfrm flipV="1">
          <a:off x="2908300" y="637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144599</xdr:rowOff>
    </xdr:from>
    <xdr:to>
      <xdr:col>10</xdr:col>
      <xdr:colOff>165100</xdr:colOff>
      <xdr:row>37</xdr:row>
      <xdr:rowOff>74749</xdr:rowOff>
    </xdr:to>
    <xdr:sp macro="" textlink="">
      <xdr:nvSpPr>
        <xdr:cNvPr id="80" name="楕円 79"/>
        <xdr:cNvSpPr/>
      </xdr:nvSpPr>
      <xdr:spPr>
        <a:xfrm>
          <a:off x="1968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23949</xdr:rowOff>
    </xdr:from>
    <xdr:to>
      <xdr:col>15</xdr:col>
      <xdr:colOff>50800</xdr:colOff>
      <xdr:row>37</xdr:row>
      <xdr:rowOff>51707</xdr:rowOff>
    </xdr:to>
    <xdr:cxnSp macro="">
      <xdr:nvCxnSpPr>
        <xdr:cNvPr id="81" name="直線コネクタ 80"/>
        <xdr:cNvCxnSpPr/>
      </xdr:nvCxnSpPr>
      <xdr:spPr>
        <a:xfrm>
          <a:off x="2019300" y="636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111942</xdr:rowOff>
    </xdr:from>
    <xdr:to>
      <xdr:col>6</xdr:col>
      <xdr:colOff>38100</xdr:colOff>
      <xdr:row>37</xdr:row>
      <xdr:rowOff>42092</xdr:rowOff>
    </xdr:to>
    <xdr:sp macro="" textlink="">
      <xdr:nvSpPr>
        <xdr:cNvPr id="82" name="楕円 81"/>
        <xdr:cNvSpPr/>
      </xdr:nvSpPr>
      <xdr:spPr>
        <a:xfrm>
          <a:off x="1079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162742</xdr:rowOff>
    </xdr:from>
    <xdr:to>
      <xdr:col>10</xdr:col>
      <xdr:colOff>114300</xdr:colOff>
      <xdr:row>37</xdr:row>
      <xdr:rowOff>23949</xdr:rowOff>
    </xdr:to>
    <xdr:cxnSp macro="">
      <xdr:nvCxnSpPr>
        <xdr:cNvPr id="83" name="直線コネクタ 82"/>
        <xdr:cNvCxnSpPr/>
      </xdr:nvCxnSpPr>
      <xdr:spPr>
        <a:xfrm>
          <a:off x="1130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99440</xdr:rowOff>
    </xdr:from>
    <xdr:ext cx="405111" cy="259045"/>
    <xdr:sp macro="" textlink="">
      <xdr:nvSpPr>
        <xdr:cNvPr id="88" name="n_1mainValue【道路】&#10;有形固定資産減価償却率"/>
        <xdr:cNvSpPr txBox="1"/>
      </xdr:nvSpPr>
      <xdr:spPr>
        <a:xfrm>
          <a:off x="3582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89" name="n_2mainValue【道路】&#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90" name="n_3mainValue【道路】&#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58619</xdr:rowOff>
    </xdr:from>
    <xdr:ext cx="405111" cy="259045"/>
    <xdr:sp macro="" textlink="">
      <xdr:nvSpPr>
        <xdr:cNvPr id="91" name="n_4mainValue【道路】&#10;有形固定資産減価償却率"/>
        <xdr:cNvSpPr txBox="1"/>
      </xdr:nvSpPr>
      <xdr:spPr>
        <a:xfrm>
          <a:off x="927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130179</xdr:rowOff>
    </xdr:from>
    <xdr:to>
      <xdr:col>55</xdr:col>
      <xdr:colOff>50800</xdr:colOff>
      <xdr:row>41</xdr:row>
      <xdr:rowOff>60329</xdr:rowOff>
    </xdr:to>
    <xdr:sp macro="" textlink="">
      <xdr:nvSpPr>
        <xdr:cNvPr id="131" name="楕円 130"/>
        <xdr:cNvSpPr/>
      </xdr:nvSpPr>
      <xdr:spPr>
        <a:xfrm>
          <a:off x="10426700" y="69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153056</xdr:rowOff>
    </xdr:from>
    <xdr:ext cx="599010" cy="259045"/>
    <xdr:sp macro="" textlink="">
      <xdr:nvSpPr>
        <xdr:cNvPr id="132" name="【道路】&#10;一人当たり延長該当値テキスト"/>
        <xdr:cNvSpPr txBox="1"/>
      </xdr:nvSpPr>
      <xdr:spPr>
        <a:xfrm>
          <a:off x="10515600" y="683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135441</xdr:rowOff>
    </xdr:from>
    <xdr:to>
      <xdr:col>50</xdr:col>
      <xdr:colOff>165100</xdr:colOff>
      <xdr:row>41</xdr:row>
      <xdr:rowOff>65591</xdr:rowOff>
    </xdr:to>
    <xdr:sp macro="" textlink="">
      <xdr:nvSpPr>
        <xdr:cNvPr id="133" name="楕円 132"/>
        <xdr:cNvSpPr/>
      </xdr:nvSpPr>
      <xdr:spPr>
        <a:xfrm>
          <a:off x="9588500" y="6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9529</xdr:rowOff>
    </xdr:from>
    <xdr:to>
      <xdr:col>55</xdr:col>
      <xdr:colOff>0</xdr:colOff>
      <xdr:row>41</xdr:row>
      <xdr:rowOff>14791</xdr:rowOff>
    </xdr:to>
    <xdr:cxnSp macro="">
      <xdr:nvCxnSpPr>
        <xdr:cNvPr id="134" name="直線コネクタ 133"/>
        <xdr:cNvCxnSpPr/>
      </xdr:nvCxnSpPr>
      <xdr:spPr>
        <a:xfrm flipV="1">
          <a:off x="9639300" y="7038979"/>
          <a:ext cx="8382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138292</xdr:rowOff>
    </xdr:from>
    <xdr:to>
      <xdr:col>46</xdr:col>
      <xdr:colOff>38100</xdr:colOff>
      <xdr:row>41</xdr:row>
      <xdr:rowOff>68442</xdr:rowOff>
    </xdr:to>
    <xdr:sp macro="" textlink="">
      <xdr:nvSpPr>
        <xdr:cNvPr id="135" name="楕円 134"/>
        <xdr:cNvSpPr/>
      </xdr:nvSpPr>
      <xdr:spPr>
        <a:xfrm>
          <a:off x="8699500" y="69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14791</xdr:rowOff>
    </xdr:from>
    <xdr:to>
      <xdr:col>50</xdr:col>
      <xdr:colOff>114300</xdr:colOff>
      <xdr:row>41</xdr:row>
      <xdr:rowOff>17642</xdr:rowOff>
    </xdr:to>
    <xdr:cxnSp macro="">
      <xdr:nvCxnSpPr>
        <xdr:cNvPr id="136" name="直線コネクタ 135"/>
        <xdr:cNvCxnSpPr/>
      </xdr:nvCxnSpPr>
      <xdr:spPr>
        <a:xfrm flipV="1">
          <a:off x="8750300" y="7044241"/>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136547</xdr:rowOff>
    </xdr:from>
    <xdr:to>
      <xdr:col>41</xdr:col>
      <xdr:colOff>101600</xdr:colOff>
      <xdr:row>41</xdr:row>
      <xdr:rowOff>66697</xdr:rowOff>
    </xdr:to>
    <xdr:sp macro="" textlink="">
      <xdr:nvSpPr>
        <xdr:cNvPr id="137" name="楕円 136"/>
        <xdr:cNvSpPr/>
      </xdr:nvSpPr>
      <xdr:spPr>
        <a:xfrm>
          <a:off x="7810500" y="6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15897</xdr:rowOff>
    </xdr:from>
    <xdr:to>
      <xdr:col>45</xdr:col>
      <xdr:colOff>177800</xdr:colOff>
      <xdr:row>41</xdr:row>
      <xdr:rowOff>17642</xdr:rowOff>
    </xdr:to>
    <xdr:cxnSp macro="">
      <xdr:nvCxnSpPr>
        <xdr:cNvPr id="138" name="直線コネクタ 137"/>
        <xdr:cNvCxnSpPr/>
      </xdr:nvCxnSpPr>
      <xdr:spPr>
        <a:xfrm>
          <a:off x="7861300" y="704534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151993</xdr:rowOff>
    </xdr:from>
    <xdr:to>
      <xdr:col>36</xdr:col>
      <xdr:colOff>165100</xdr:colOff>
      <xdr:row>41</xdr:row>
      <xdr:rowOff>82143</xdr:rowOff>
    </xdr:to>
    <xdr:sp macro="" textlink="">
      <xdr:nvSpPr>
        <xdr:cNvPr id="139" name="楕円 138"/>
        <xdr:cNvSpPr/>
      </xdr:nvSpPr>
      <xdr:spPr>
        <a:xfrm>
          <a:off x="6921500" y="70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15897</xdr:rowOff>
    </xdr:from>
    <xdr:to>
      <xdr:col>41</xdr:col>
      <xdr:colOff>50800</xdr:colOff>
      <xdr:row>41</xdr:row>
      <xdr:rowOff>31343</xdr:rowOff>
    </xdr:to>
    <xdr:cxnSp macro="">
      <xdr:nvCxnSpPr>
        <xdr:cNvPr id="140" name="直線コネクタ 139"/>
        <xdr:cNvCxnSpPr/>
      </xdr:nvCxnSpPr>
      <xdr:spPr>
        <a:xfrm flipV="1">
          <a:off x="6972300" y="7045347"/>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82118</xdr:rowOff>
    </xdr:from>
    <xdr:ext cx="599010" cy="259045"/>
    <xdr:sp macro="" textlink="">
      <xdr:nvSpPr>
        <xdr:cNvPr id="145" name="n_1mainValue【道路】&#10;一人当たり延長"/>
        <xdr:cNvSpPr txBox="1"/>
      </xdr:nvSpPr>
      <xdr:spPr>
        <a:xfrm>
          <a:off x="9327094" y="67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84969</xdr:rowOff>
    </xdr:from>
    <xdr:ext cx="599010" cy="259045"/>
    <xdr:sp macro="" textlink="">
      <xdr:nvSpPr>
        <xdr:cNvPr id="146" name="n_2mainValue【道路】&#10;一人当たり延長"/>
        <xdr:cNvSpPr txBox="1"/>
      </xdr:nvSpPr>
      <xdr:spPr>
        <a:xfrm>
          <a:off x="8450794" y="677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83224</xdr:rowOff>
    </xdr:from>
    <xdr:ext cx="599010" cy="259045"/>
    <xdr:sp macro="" textlink="">
      <xdr:nvSpPr>
        <xdr:cNvPr id="147" name="n_3mainValue【道路】&#10;一人当たり延長"/>
        <xdr:cNvSpPr txBox="1"/>
      </xdr:nvSpPr>
      <xdr:spPr>
        <a:xfrm>
          <a:off x="7561794" y="6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98670</xdr:rowOff>
    </xdr:from>
    <xdr:ext cx="534377" cy="259045"/>
    <xdr:sp macro="" textlink="">
      <xdr:nvSpPr>
        <xdr:cNvPr id="148" name="n_4mainValue【道路】&#10;一人当たり延長"/>
        <xdr:cNvSpPr txBox="1"/>
      </xdr:nvSpPr>
      <xdr:spPr>
        <a:xfrm>
          <a:off x="6705111" y="67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90" name="楕円 189"/>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1" name="【橋りょう・トンネ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53703</xdr:rowOff>
    </xdr:from>
    <xdr:to>
      <xdr:col>20</xdr:col>
      <xdr:colOff>38100</xdr:colOff>
      <xdr:row>62</xdr:row>
      <xdr:rowOff>155303</xdr:rowOff>
    </xdr:to>
    <xdr:sp macro="" textlink="">
      <xdr:nvSpPr>
        <xdr:cNvPr id="192" name="楕円 191"/>
        <xdr:cNvSpPr/>
      </xdr:nvSpPr>
      <xdr:spPr>
        <a:xfrm>
          <a:off x="3746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104503</xdr:rowOff>
    </xdr:to>
    <xdr:cxnSp macro="">
      <xdr:nvCxnSpPr>
        <xdr:cNvPr id="193" name="直線コネクタ 192"/>
        <xdr:cNvCxnSpPr/>
      </xdr:nvCxnSpPr>
      <xdr:spPr>
        <a:xfrm flipV="1">
          <a:off x="3797300" y="1068705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4" name="楕円 193"/>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104503</xdr:rowOff>
    </xdr:from>
    <xdr:to>
      <xdr:col>19</xdr:col>
      <xdr:colOff>177800</xdr:colOff>
      <xdr:row>62</xdr:row>
      <xdr:rowOff>112667</xdr:rowOff>
    </xdr:to>
    <xdr:cxnSp macro="">
      <xdr:nvCxnSpPr>
        <xdr:cNvPr id="195" name="直線コネクタ 194"/>
        <xdr:cNvCxnSpPr/>
      </xdr:nvCxnSpPr>
      <xdr:spPr>
        <a:xfrm flipV="1">
          <a:off x="2908300" y="1073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6" name="楕円 195"/>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112667</xdr:rowOff>
    </xdr:to>
    <xdr:cxnSp macro="">
      <xdr:nvCxnSpPr>
        <xdr:cNvPr id="197" name="直線コネクタ 196"/>
        <xdr:cNvCxnSpPr/>
      </xdr:nvCxnSpPr>
      <xdr:spPr>
        <a:xfrm>
          <a:off x="2019300" y="107164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86541</xdr:rowOff>
    </xdr:to>
    <xdr:cxnSp macro="">
      <xdr:nvCxnSpPr>
        <xdr:cNvPr id="199" name="直線コネクタ 198"/>
        <xdr:cNvCxnSpPr/>
      </xdr:nvCxnSpPr>
      <xdr:spPr>
        <a:xfrm>
          <a:off x="1130300" y="106903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146430</xdr:rowOff>
    </xdr:from>
    <xdr:ext cx="405111" cy="259045"/>
    <xdr:sp macro="" textlink="">
      <xdr:nvSpPr>
        <xdr:cNvPr id="204" name="n_1mainValue【橋りょう・トンネル】&#10;有形固定資産減価償却率"/>
        <xdr:cNvSpPr txBox="1"/>
      </xdr:nvSpPr>
      <xdr:spPr>
        <a:xfrm>
          <a:off x="3582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5" name="n_2mainValue【橋りょう・トンネル】&#10;有形固定資産減価償却率"/>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6" name="n_3mainValue【橋りょう・トンネル】&#10;有形固定資産減価償却率"/>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橋りょう・トンネル】&#10;有形固定資産減価償却率"/>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93145</xdr:rowOff>
    </xdr:from>
    <xdr:to>
      <xdr:col>55</xdr:col>
      <xdr:colOff>50800</xdr:colOff>
      <xdr:row>64</xdr:row>
      <xdr:rowOff>23295</xdr:rowOff>
    </xdr:to>
    <xdr:sp macro="" textlink="">
      <xdr:nvSpPr>
        <xdr:cNvPr id="247" name="楕円 246"/>
        <xdr:cNvSpPr/>
      </xdr:nvSpPr>
      <xdr:spPr>
        <a:xfrm>
          <a:off x="10426700" y="108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52522</xdr:rowOff>
    </xdr:from>
    <xdr:ext cx="690189" cy="259045"/>
    <xdr:sp macro="" textlink="">
      <xdr:nvSpPr>
        <xdr:cNvPr id="248" name="【橋りょう・トンネル】&#10;一人当たり有形固定資産（償却資産）額該当値テキスト"/>
        <xdr:cNvSpPr txBox="1"/>
      </xdr:nvSpPr>
      <xdr:spPr>
        <a:xfrm>
          <a:off x="10515600" y="1068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99713</xdr:rowOff>
    </xdr:from>
    <xdr:to>
      <xdr:col>50</xdr:col>
      <xdr:colOff>165100</xdr:colOff>
      <xdr:row>64</xdr:row>
      <xdr:rowOff>29863</xdr:rowOff>
    </xdr:to>
    <xdr:sp macro="" textlink="">
      <xdr:nvSpPr>
        <xdr:cNvPr id="249" name="楕円 248"/>
        <xdr:cNvSpPr/>
      </xdr:nvSpPr>
      <xdr:spPr>
        <a:xfrm>
          <a:off x="9588500" y="109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143945</xdr:rowOff>
    </xdr:from>
    <xdr:to>
      <xdr:col>55</xdr:col>
      <xdr:colOff>0</xdr:colOff>
      <xdr:row>63</xdr:row>
      <xdr:rowOff>150513</xdr:rowOff>
    </xdr:to>
    <xdr:cxnSp macro="">
      <xdr:nvCxnSpPr>
        <xdr:cNvPr id="250" name="直線コネクタ 249"/>
        <xdr:cNvCxnSpPr/>
      </xdr:nvCxnSpPr>
      <xdr:spPr>
        <a:xfrm flipV="1">
          <a:off x="9639300" y="10945295"/>
          <a:ext cx="8382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103607</xdr:rowOff>
    </xdr:from>
    <xdr:to>
      <xdr:col>46</xdr:col>
      <xdr:colOff>38100</xdr:colOff>
      <xdr:row>64</xdr:row>
      <xdr:rowOff>33757</xdr:rowOff>
    </xdr:to>
    <xdr:sp macro="" textlink="">
      <xdr:nvSpPr>
        <xdr:cNvPr id="251" name="楕円 250"/>
        <xdr:cNvSpPr/>
      </xdr:nvSpPr>
      <xdr:spPr>
        <a:xfrm>
          <a:off x="8699500" y="10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150513</xdr:rowOff>
    </xdr:from>
    <xdr:to>
      <xdr:col>50</xdr:col>
      <xdr:colOff>114300</xdr:colOff>
      <xdr:row>63</xdr:row>
      <xdr:rowOff>154407</xdr:rowOff>
    </xdr:to>
    <xdr:cxnSp macro="">
      <xdr:nvCxnSpPr>
        <xdr:cNvPr id="252" name="直線コネクタ 251"/>
        <xdr:cNvCxnSpPr/>
      </xdr:nvCxnSpPr>
      <xdr:spPr>
        <a:xfrm flipV="1">
          <a:off x="8750300" y="10951863"/>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102759</xdr:rowOff>
    </xdr:from>
    <xdr:to>
      <xdr:col>41</xdr:col>
      <xdr:colOff>101600</xdr:colOff>
      <xdr:row>64</xdr:row>
      <xdr:rowOff>32909</xdr:rowOff>
    </xdr:to>
    <xdr:sp macro="" textlink="">
      <xdr:nvSpPr>
        <xdr:cNvPr id="253" name="楕円 252"/>
        <xdr:cNvSpPr/>
      </xdr:nvSpPr>
      <xdr:spPr>
        <a:xfrm>
          <a:off x="7810500" y="109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153559</xdr:rowOff>
    </xdr:from>
    <xdr:to>
      <xdr:col>45</xdr:col>
      <xdr:colOff>177800</xdr:colOff>
      <xdr:row>63</xdr:row>
      <xdr:rowOff>154407</xdr:rowOff>
    </xdr:to>
    <xdr:cxnSp macro="">
      <xdr:nvCxnSpPr>
        <xdr:cNvPr id="254" name="直線コネクタ 253"/>
        <xdr:cNvCxnSpPr/>
      </xdr:nvCxnSpPr>
      <xdr:spPr>
        <a:xfrm>
          <a:off x="7861300" y="1095490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104851</xdr:rowOff>
    </xdr:from>
    <xdr:to>
      <xdr:col>36</xdr:col>
      <xdr:colOff>165100</xdr:colOff>
      <xdr:row>64</xdr:row>
      <xdr:rowOff>35001</xdr:rowOff>
    </xdr:to>
    <xdr:sp macro="" textlink="">
      <xdr:nvSpPr>
        <xdr:cNvPr id="255" name="楕円 254"/>
        <xdr:cNvSpPr/>
      </xdr:nvSpPr>
      <xdr:spPr>
        <a:xfrm>
          <a:off x="6921500" y="109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153559</xdr:rowOff>
    </xdr:from>
    <xdr:to>
      <xdr:col>41</xdr:col>
      <xdr:colOff>50800</xdr:colOff>
      <xdr:row>63</xdr:row>
      <xdr:rowOff>155651</xdr:rowOff>
    </xdr:to>
    <xdr:cxnSp macro="">
      <xdr:nvCxnSpPr>
        <xdr:cNvPr id="256" name="直線コネクタ 255"/>
        <xdr:cNvCxnSpPr/>
      </xdr:nvCxnSpPr>
      <xdr:spPr>
        <a:xfrm flipV="1">
          <a:off x="6972300" y="10954909"/>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46390</xdr:rowOff>
    </xdr:from>
    <xdr:ext cx="690189" cy="259045"/>
    <xdr:sp macro="" textlink="">
      <xdr:nvSpPr>
        <xdr:cNvPr id="261" name="n_1mainValue【橋りょう・トンネル】&#10;一人当たり有形固定資産（償却資産）額"/>
        <xdr:cNvSpPr txBox="1"/>
      </xdr:nvSpPr>
      <xdr:spPr>
        <a:xfrm>
          <a:off x="9281505" y="10676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50284</xdr:rowOff>
    </xdr:from>
    <xdr:ext cx="690189" cy="259045"/>
    <xdr:sp macro="" textlink="">
      <xdr:nvSpPr>
        <xdr:cNvPr id="262" name="n_2mainValue【橋りょう・トンネル】&#10;一人当たり有形固定資産（償却資産）額"/>
        <xdr:cNvSpPr txBox="1"/>
      </xdr:nvSpPr>
      <xdr:spPr>
        <a:xfrm>
          <a:off x="8405205" y="10680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49436</xdr:rowOff>
    </xdr:from>
    <xdr:ext cx="690189" cy="259045"/>
    <xdr:sp macro="" textlink="">
      <xdr:nvSpPr>
        <xdr:cNvPr id="263" name="n_3mainValue【橋りょう・トンネル】&#10;一人当たり有形固定資産（償却資産）額"/>
        <xdr:cNvSpPr txBox="1"/>
      </xdr:nvSpPr>
      <xdr:spPr>
        <a:xfrm>
          <a:off x="7516205" y="10679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51528</xdr:rowOff>
    </xdr:from>
    <xdr:ext cx="690189" cy="259045"/>
    <xdr:sp macro="" textlink="">
      <xdr:nvSpPr>
        <xdr:cNvPr id="264" name="n_4mainValue【橋りょう・トンネル】&#10;一人当たり有形固定資産（償却資産）額"/>
        <xdr:cNvSpPr txBox="1"/>
      </xdr:nvSpPr>
      <xdr:spPr>
        <a:xfrm>
          <a:off x="6627205" y="10681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5" name="楕円 304"/>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306"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307" name="楕円 306"/>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131445</xdr:rowOff>
    </xdr:to>
    <xdr:cxnSp macro="">
      <xdr:nvCxnSpPr>
        <xdr:cNvPr id="308" name="直線コネクタ 307"/>
        <xdr:cNvCxnSpPr/>
      </xdr:nvCxnSpPr>
      <xdr:spPr>
        <a:xfrm flipV="1">
          <a:off x="3797300" y="13834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9" name="楕円 308"/>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80</xdr:row>
      <xdr:rowOff>142875</xdr:rowOff>
    </xdr:to>
    <xdr:cxnSp macro="">
      <xdr:nvCxnSpPr>
        <xdr:cNvPr id="310" name="直線コネクタ 309"/>
        <xdr:cNvCxnSpPr/>
      </xdr:nvCxnSpPr>
      <xdr:spPr>
        <a:xfrm flipV="1">
          <a:off x="2908300" y="13847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50164</xdr:rowOff>
    </xdr:from>
    <xdr:to>
      <xdr:col>10</xdr:col>
      <xdr:colOff>165100</xdr:colOff>
      <xdr:row>80</xdr:row>
      <xdr:rowOff>151764</xdr:rowOff>
    </xdr:to>
    <xdr:sp macro="" textlink="">
      <xdr:nvSpPr>
        <xdr:cNvPr id="311" name="楕円 310"/>
        <xdr:cNvSpPr/>
      </xdr:nvSpPr>
      <xdr:spPr>
        <a:xfrm>
          <a:off x="1968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100964</xdr:rowOff>
    </xdr:from>
    <xdr:to>
      <xdr:col>15</xdr:col>
      <xdr:colOff>50800</xdr:colOff>
      <xdr:row>80</xdr:row>
      <xdr:rowOff>142875</xdr:rowOff>
    </xdr:to>
    <xdr:cxnSp macro="">
      <xdr:nvCxnSpPr>
        <xdr:cNvPr id="312" name="直線コネクタ 311"/>
        <xdr:cNvCxnSpPr/>
      </xdr:nvCxnSpPr>
      <xdr:spPr>
        <a:xfrm>
          <a:off x="2019300" y="138169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3" name="楕円 312"/>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100964</xdr:rowOff>
    </xdr:from>
    <xdr:to>
      <xdr:col>10</xdr:col>
      <xdr:colOff>114300</xdr:colOff>
      <xdr:row>82</xdr:row>
      <xdr:rowOff>45720</xdr:rowOff>
    </xdr:to>
    <xdr:cxnSp macro="">
      <xdr:nvCxnSpPr>
        <xdr:cNvPr id="314" name="直線コネクタ 313"/>
        <xdr:cNvCxnSpPr/>
      </xdr:nvCxnSpPr>
      <xdr:spPr>
        <a:xfrm flipV="1">
          <a:off x="1130300" y="13816964"/>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319"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20"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21" name="n_3mainValue【公営住宅】&#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22" name="n_4mainValue【公営住宅】&#10;有形固定資産減価償却率"/>
        <xdr:cNvSpPr txBox="1"/>
      </xdr:nvSpPr>
      <xdr:spPr>
        <a:xfrm>
          <a:off x="927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41211</xdr:rowOff>
    </xdr:from>
    <xdr:to>
      <xdr:col>55</xdr:col>
      <xdr:colOff>50800</xdr:colOff>
      <xdr:row>85</xdr:row>
      <xdr:rowOff>142811</xdr:rowOff>
    </xdr:to>
    <xdr:sp macro="" textlink="">
      <xdr:nvSpPr>
        <xdr:cNvPr id="362" name="楕円 361"/>
        <xdr:cNvSpPr/>
      </xdr:nvSpPr>
      <xdr:spPr>
        <a:xfrm>
          <a:off x="10426700" y="146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64088</xdr:rowOff>
    </xdr:from>
    <xdr:ext cx="469744" cy="259045"/>
    <xdr:sp macro="" textlink="">
      <xdr:nvSpPr>
        <xdr:cNvPr id="363" name="【公営住宅】&#10;一人当たり面積該当値テキスト"/>
        <xdr:cNvSpPr txBox="1"/>
      </xdr:nvSpPr>
      <xdr:spPr>
        <a:xfrm>
          <a:off x="10515600" y="1446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46317</xdr:rowOff>
    </xdr:from>
    <xdr:to>
      <xdr:col>50</xdr:col>
      <xdr:colOff>165100</xdr:colOff>
      <xdr:row>85</xdr:row>
      <xdr:rowOff>147917</xdr:rowOff>
    </xdr:to>
    <xdr:sp macro="" textlink="">
      <xdr:nvSpPr>
        <xdr:cNvPr id="364" name="楕円 363"/>
        <xdr:cNvSpPr/>
      </xdr:nvSpPr>
      <xdr:spPr>
        <a:xfrm>
          <a:off x="9588500" y="146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92011</xdr:rowOff>
    </xdr:from>
    <xdr:to>
      <xdr:col>55</xdr:col>
      <xdr:colOff>0</xdr:colOff>
      <xdr:row>85</xdr:row>
      <xdr:rowOff>97117</xdr:rowOff>
    </xdr:to>
    <xdr:cxnSp macro="">
      <xdr:nvCxnSpPr>
        <xdr:cNvPr id="365" name="直線コネクタ 364"/>
        <xdr:cNvCxnSpPr/>
      </xdr:nvCxnSpPr>
      <xdr:spPr>
        <a:xfrm flipV="1">
          <a:off x="9639300" y="14665261"/>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57214</xdr:rowOff>
    </xdr:from>
    <xdr:to>
      <xdr:col>46</xdr:col>
      <xdr:colOff>38100</xdr:colOff>
      <xdr:row>85</xdr:row>
      <xdr:rowOff>158814</xdr:rowOff>
    </xdr:to>
    <xdr:sp macro="" textlink="">
      <xdr:nvSpPr>
        <xdr:cNvPr id="366" name="楕円 365"/>
        <xdr:cNvSpPr/>
      </xdr:nvSpPr>
      <xdr:spPr>
        <a:xfrm>
          <a:off x="8699500" y="14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97117</xdr:rowOff>
    </xdr:from>
    <xdr:to>
      <xdr:col>50</xdr:col>
      <xdr:colOff>114300</xdr:colOff>
      <xdr:row>85</xdr:row>
      <xdr:rowOff>108014</xdr:rowOff>
    </xdr:to>
    <xdr:cxnSp macro="">
      <xdr:nvCxnSpPr>
        <xdr:cNvPr id="367" name="直線コネクタ 366"/>
        <xdr:cNvCxnSpPr/>
      </xdr:nvCxnSpPr>
      <xdr:spPr>
        <a:xfrm flipV="1">
          <a:off x="8750300" y="1467036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55575</xdr:rowOff>
    </xdr:from>
    <xdr:to>
      <xdr:col>41</xdr:col>
      <xdr:colOff>101600</xdr:colOff>
      <xdr:row>85</xdr:row>
      <xdr:rowOff>157175</xdr:rowOff>
    </xdr:to>
    <xdr:sp macro="" textlink="">
      <xdr:nvSpPr>
        <xdr:cNvPr id="368" name="楕円 367"/>
        <xdr:cNvSpPr/>
      </xdr:nvSpPr>
      <xdr:spPr>
        <a:xfrm>
          <a:off x="7810500" y="146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106375</xdr:rowOff>
    </xdr:from>
    <xdr:to>
      <xdr:col>45</xdr:col>
      <xdr:colOff>177800</xdr:colOff>
      <xdr:row>85</xdr:row>
      <xdr:rowOff>108014</xdr:rowOff>
    </xdr:to>
    <xdr:cxnSp macro="">
      <xdr:nvCxnSpPr>
        <xdr:cNvPr id="369" name="直線コネクタ 368"/>
        <xdr:cNvCxnSpPr/>
      </xdr:nvCxnSpPr>
      <xdr:spPr>
        <a:xfrm>
          <a:off x="7861300" y="14679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66091</xdr:rowOff>
    </xdr:from>
    <xdr:to>
      <xdr:col>36</xdr:col>
      <xdr:colOff>165100</xdr:colOff>
      <xdr:row>85</xdr:row>
      <xdr:rowOff>167691</xdr:rowOff>
    </xdr:to>
    <xdr:sp macro="" textlink="">
      <xdr:nvSpPr>
        <xdr:cNvPr id="370" name="楕円 369"/>
        <xdr:cNvSpPr/>
      </xdr:nvSpPr>
      <xdr:spPr>
        <a:xfrm>
          <a:off x="6921500" y="146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106375</xdr:rowOff>
    </xdr:from>
    <xdr:to>
      <xdr:col>41</xdr:col>
      <xdr:colOff>50800</xdr:colOff>
      <xdr:row>85</xdr:row>
      <xdr:rowOff>116891</xdr:rowOff>
    </xdr:to>
    <xdr:cxnSp macro="">
      <xdr:nvCxnSpPr>
        <xdr:cNvPr id="371" name="直線コネクタ 370"/>
        <xdr:cNvCxnSpPr/>
      </xdr:nvCxnSpPr>
      <xdr:spPr>
        <a:xfrm flipV="1">
          <a:off x="6972300" y="146796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164444</xdr:rowOff>
    </xdr:from>
    <xdr:ext cx="469744" cy="259045"/>
    <xdr:sp macro="" textlink="">
      <xdr:nvSpPr>
        <xdr:cNvPr id="376" name="n_1mainValue【公営住宅】&#10;一人当たり面積"/>
        <xdr:cNvSpPr txBox="1"/>
      </xdr:nvSpPr>
      <xdr:spPr>
        <a:xfrm>
          <a:off x="9391727" y="1439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3891</xdr:rowOff>
    </xdr:from>
    <xdr:ext cx="469744" cy="259045"/>
    <xdr:sp macro="" textlink="">
      <xdr:nvSpPr>
        <xdr:cNvPr id="377" name="n_2mainValue【公営住宅】&#10;一人当たり面積"/>
        <xdr:cNvSpPr txBox="1"/>
      </xdr:nvSpPr>
      <xdr:spPr>
        <a:xfrm>
          <a:off x="8515427" y="144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2252</xdr:rowOff>
    </xdr:from>
    <xdr:ext cx="469744" cy="259045"/>
    <xdr:sp macro="" textlink="">
      <xdr:nvSpPr>
        <xdr:cNvPr id="378" name="n_3mainValue【公営住宅】&#10;一人当たり面積"/>
        <xdr:cNvSpPr txBox="1"/>
      </xdr:nvSpPr>
      <xdr:spPr>
        <a:xfrm>
          <a:off x="7626427" y="144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12768</xdr:rowOff>
    </xdr:from>
    <xdr:ext cx="469744" cy="259045"/>
    <xdr:sp macro="" textlink="">
      <xdr:nvSpPr>
        <xdr:cNvPr id="379" name="n_4mainValue【公営住宅】&#10;一人当たり面積"/>
        <xdr:cNvSpPr txBox="1"/>
      </xdr:nvSpPr>
      <xdr:spPr>
        <a:xfrm>
          <a:off x="6737427" y="144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21" name="楕円 420"/>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156046</xdr:rowOff>
    </xdr:from>
    <xdr:ext cx="405111" cy="259045"/>
    <xdr:sp macro="" textlink="">
      <xdr:nvSpPr>
        <xdr:cNvPr id="422" name="【港湾・漁港】&#10;有形固定資産減価償却率該当値テキスト"/>
        <xdr:cNvSpPr txBox="1"/>
      </xdr:nvSpPr>
      <xdr:spPr>
        <a:xfrm>
          <a:off x="4673600" y="1781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23" name="楕円 422"/>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12519</xdr:rowOff>
    </xdr:to>
    <xdr:cxnSp macro="">
      <xdr:nvCxnSpPr>
        <xdr:cNvPr id="424" name="直線コネクタ 423"/>
        <xdr:cNvCxnSpPr/>
      </xdr:nvCxnSpPr>
      <xdr:spPr>
        <a:xfrm>
          <a:off x="3797300" y="18014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5" name="楕円 424"/>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105</xdr:row>
      <xdr:rowOff>12519</xdr:rowOff>
    </xdr:to>
    <xdr:cxnSp macro="">
      <xdr:nvCxnSpPr>
        <xdr:cNvPr id="426" name="直線コネクタ 425"/>
        <xdr:cNvCxnSpPr/>
      </xdr:nvCxnSpPr>
      <xdr:spPr>
        <a:xfrm>
          <a:off x="2908300" y="178286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27" name="楕円 426"/>
        <xdr:cNvSpPr/>
      </xdr:nvSpPr>
      <xdr:spPr>
        <a:xfrm>
          <a:off x="1968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104</xdr:row>
      <xdr:rowOff>146413</xdr:rowOff>
    </xdr:to>
    <xdr:cxnSp macro="">
      <xdr:nvCxnSpPr>
        <xdr:cNvPr id="428" name="直線コネクタ 427"/>
        <xdr:cNvCxnSpPr/>
      </xdr:nvCxnSpPr>
      <xdr:spPr>
        <a:xfrm flipV="1">
          <a:off x="2019300" y="1782862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9" name="楕円 428"/>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104</xdr:row>
      <xdr:rowOff>146413</xdr:rowOff>
    </xdr:to>
    <xdr:cxnSp macro="">
      <xdr:nvCxnSpPr>
        <xdr:cNvPr id="430" name="直線コネクタ 429"/>
        <xdr:cNvCxnSpPr/>
      </xdr:nvCxnSpPr>
      <xdr:spPr>
        <a:xfrm>
          <a:off x="1130300" y="1794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32" name="n_2aveValue【港湾・漁港】&#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33" name="n_3aveValue【港湾・漁港】&#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4" name="n_4aveValue【港湾・漁港】&#10;有形固定資産減価償却率"/>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54446</xdr:rowOff>
    </xdr:from>
    <xdr:ext cx="405111" cy="259045"/>
    <xdr:sp macro="" textlink="">
      <xdr:nvSpPr>
        <xdr:cNvPr id="435" name="n_1mainValue【港湾・漁港】&#10;有形固定資産減価償却率"/>
        <xdr:cNvSpPr txBox="1"/>
      </xdr:nvSpPr>
      <xdr:spPr>
        <a:xfrm>
          <a:off x="3582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6" name="n_2mainValue【港湾・漁港】&#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7" name="n_3mainValue【港湾・漁港】&#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11265</xdr:rowOff>
    </xdr:from>
    <xdr:ext cx="405111" cy="259045"/>
    <xdr:sp macro="" textlink="">
      <xdr:nvSpPr>
        <xdr:cNvPr id="438" name="n_4mainValue【港湾・漁港】&#10;有形固定資産減価償却率"/>
        <xdr:cNvSpPr txBox="1"/>
      </xdr:nvSpPr>
      <xdr:spPr>
        <a:xfrm>
          <a:off x="927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67" name="【港湾・漁港】&#10;一人当たり有形固定資産（償却資産）額平均値テキスト"/>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36892</xdr:rowOff>
    </xdr:from>
    <xdr:to>
      <xdr:col>55</xdr:col>
      <xdr:colOff>50800</xdr:colOff>
      <xdr:row>108</xdr:row>
      <xdr:rowOff>138492</xdr:rowOff>
    </xdr:to>
    <xdr:sp macro="" textlink="">
      <xdr:nvSpPr>
        <xdr:cNvPr id="478" name="楕円 477"/>
        <xdr:cNvSpPr/>
      </xdr:nvSpPr>
      <xdr:spPr>
        <a:xfrm>
          <a:off x="10426700" y="185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167719</xdr:rowOff>
    </xdr:from>
    <xdr:ext cx="690189" cy="259045"/>
    <xdr:sp macro="" textlink="">
      <xdr:nvSpPr>
        <xdr:cNvPr id="479" name="【港湾・漁港】&#10;一人当たり有形固定資産（償却資産）額該当値テキスト"/>
        <xdr:cNvSpPr txBox="1"/>
      </xdr:nvSpPr>
      <xdr:spPr>
        <a:xfrm>
          <a:off x="10515600" y="18341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38593</xdr:rowOff>
    </xdr:from>
    <xdr:to>
      <xdr:col>50</xdr:col>
      <xdr:colOff>165100</xdr:colOff>
      <xdr:row>108</xdr:row>
      <xdr:rowOff>140193</xdr:rowOff>
    </xdr:to>
    <xdr:sp macro="" textlink="">
      <xdr:nvSpPr>
        <xdr:cNvPr id="480" name="楕円 479"/>
        <xdr:cNvSpPr/>
      </xdr:nvSpPr>
      <xdr:spPr>
        <a:xfrm>
          <a:off x="9588500" y="185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87692</xdr:rowOff>
    </xdr:from>
    <xdr:to>
      <xdr:col>55</xdr:col>
      <xdr:colOff>0</xdr:colOff>
      <xdr:row>108</xdr:row>
      <xdr:rowOff>89393</xdr:rowOff>
    </xdr:to>
    <xdr:cxnSp macro="">
      <xdr:nvCxnSpPr>
        <xdr:cNvPr id="481" name="直線コネクタ 480"/>
        <xdr:cNvCxnSpPr/>
      </xdr:nvCxnSpPr>
      <xdr:spPr>
        <a:xfrm flipV="1">
          <a:off x="9639300" y="18604292"/>
          <a:ext cx="8382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39892</xdr:rowOff>
    </xdr:from>
    <xdr:to>
      <xdr:col>46</xdr:col>
      <xdr:colOff>38100</xdr:colOff>
      <xdr:row>108</xdr:row>
      <xdr:rowOff>141492</xdr:rowOff>
    </xdr:to>
    <xdr:sp macro="" textlink="">
      <xdr:nvSpPr>
        <xdr:cNvPr id="482" name="楕円 481"/>
        <xdr:cNvSpPr/>
      </xdr:nvSpPr>
      <xdr:spPr>
        <a:xfrm>
          <a:off x="8699500" y="185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89393</xdr:rowOff>
    </xdr:from>
    <xdr:to>
      <xdr:col>50</xdr:col>
      <xdr:colOff>114300</xdr:colOff>
      <xdr:row>108</xdr:row>
      <xdr:rowOff>90692</xdr:rowOff>
    </xdr:to>
    <xdr:cxnSp macro="">
      <xdr:nvCxnSpPr>
        <xdr:cNvPr id="483" name="直線コネクタ 482"/>
        <xdr:cNvCxnSpPr/>
      </xdr:nvCxnSpPr>
      <xdr:spPr>
        <a:xfrm flipV="1">
          <a:off x="8750300" y="18605993"/>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40877</xdr:rowOff>
    </xdr:from>
    <xdr:to>
      <xdr:col>41</xdr:col>
      <xdr:colOff>101600</xdr:colOff>
      <xdr:row>108</xdr:row>
      <xdr:rowOff>142477</xdr:rowOff>
    </xdr:to>
    <xdr:sp macro="" textlink="">
      <xdr:nvSpPr>
        <xdr:cNvPr id="484" name="楕円 483"/>
        <xdr:cNvSpPr/>
      </xdr:nvSpPr>
      <xdr:spPr>
        <a:xfrm>
          <a:off x="7810500" y="185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90692</xdr:rowOff>
    </xdr:from>
    <xdr:to>
      <xdr:col>45</xdr:col>
      <xdr:colOff>177800</xdr:colOff>
      <xdr:row>108</xdr:row>
      <xdr:rowOff>91677</xdr:rowOff>
    </xdr:to>
    <xdr:cxnSp macro="">
      <xdr:nvCxnSpPr>
        <xdr:cNvPr id="485" name="直線コネクタ 484"/>
        <xdr:cNvCxnSpPr/>
      </xdr:nvCxnSpPr>
      <xdr:spPr>
        <a:xfrm flipV="1">
          <a:off x="7861300" y="18607292"/>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42227</xdr:rowOff>
    </xdr:from>
    <xdr:to>
      <xdr:col>36</xdr:col>
      <xdr:colOff>165100</xdr:colOff>
      <xdr:row>108</xdr:row>
      <xdr:rowOff>143827</xdr:rowOff>
    </xdr:to>
    <xdr:sp macro="" textlink="">
      <xdr:nvSpPr>
        <xdr:cNvPr id="486" name="楕円 485"/>
        <xdr:cNvSpPr/>
      </xdr:nvSpPr>
      <xdr:spPr>
        <a:xfrm>
          <a:off x="6921500" y="185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91677</xdr:rowOff>
    </xdr:from>
    <xdr:to>
      <xdr:col>41</xdr:col>
      <xdr:colOff>50800</xdr:colOff>
      <xdr:row>108</xdr:row>
      <xdr:rowOff>93027</xdr:rowOff>
    </xdr:to>
    <xdr:cxnSp macro="">
      <xdr:nvCxnSpPr>
        <xdr:cNvPr id="487" name="直線コネクタ 486"/>
        <xdr:cNvCxnSpPr/>
      </xdr:nvCxnSpPr>
      <xdr:spPr>
        <a:xfrm flipV="1">
          <a:off x="6972300" y="18608277"/>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160292</xdr:rowOff>
    </xdr:from>
    <xdr:ext cx="690189" cy="259045"/>
    <xdr:sp macro="" textlink="">
      <xdr:nvSpPr>
        <xdr:cNvPr id="488" name="n_1aveValue【港湾・漁港】&#10;一人当たり有形固定資産（償却資産）額"/>
        <xdr:cNvSpPr txBox="1"/>
      </xdr:nvSpPr>
      <xdr:spPr>
        <a:xfrm>
          <a:off x="92815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162484</xdr:rowOff>
    </xdr:from>
    <xdr:ext cx="690189" cy="259045"/>
    <xdr:sp macro="" textlink="">
      <xdr:nvSpPr>
        <xdr:cNvPr id="489" name="n_2aveValue【港湾・漁港】&#10;一人当たり有形固定資産（償却資産）額"/>
        <xdr:cNvSpPr txBox="1"/>
      </xdr:nvSpPr>
      <xdr:spPr>
        <a:xfrm>
          <a:off x="8405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163642</xdr:rowOff>
    </xdr:from>
    <xdr:ext cx="690189" cy="259045"/>
    <xdr:sp macro="" textlink="">
      <xdr:nvSpPr>
        <xdr:cNvPr id="490" name="n_3aveValue【港湾・漁港】&#10;一人当たり有形固定資産（償却資産）額"/>
        <xdr:cNvSpPr txBox="1"/>
      </xdr:nvSpPr>
      <xdr:spPr>
        <a:xfrm>
          <a:off x="7516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7755</xdr:rowOff>
    </xdr:from>
    <xdr:ext cx="690189" cy="259045"/>
    <xdr:sp macro="" textlink="">
      <xdr:nvSpPr>
        <xdr:cNvPr id="491" name="n_4aveValue【港湾・漁港】&#10;一人当たり有形固定資産（償却資産）額"/>
        <xdr:cNvSpPr txBox="1"/>
      </xdr:nvSpPr>
      <xdr:spPr>
        <a:xfrm>
          <a:off x="6627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156720</xdr:rowOff>
    </xdr:from>
    <xdr:ext cx="690189" cy="259045"/>
    <xdr:sp macro="" textlink="">
      <xdr:nvSpPr>
        <xdr:cNvPr id="492" name="n_1mainValue【港湾・漁港】&#10;一人当たり有形固定資産（償却資産）額"/>
        <xdr:cNvSpPr txBox="1"/>
      </xdr:nvSpPr>
      <xdr:spPr>
        <a:xfrm>
          <a:off x="9281505" y="18330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158019</xdr:rowOff>
    </xdr:from>
    <xdr:ext cx="690189" cy="259045"/>
    <xdr:sp macro="" textlink="">
      <xdr:nvSpPr>
        <xdr:cNvPr id="493" name="n_2mainValue【港湾・漁港】&#10;一人当たり有形固定資産（償却資産）額"/>
        <xdr:cNvSpPr txBox="1"/>
      </xdr:nvSpPr>
      <xdr:spPr>
        <a:xfrm>
          <a:off x="8405205" y="18331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159004</xdr:rowOff>
    </xdr:from>
    <xdr:ext cx="690189" cy="259045"/>
    <xdr:sp macro="" textlink="">
      <xdr:nvSpPr>
        <xdr:cNvPr id="494" name="n_3mainValue【港湾・漁港】&#10;一人当たり有形固定資産（償却資産）額"/>
        <xdr:cNvSpPr txBox="1"/>
      </xdr:nvSpPr>
      <xdr:spPr>
        <a:xfrm>
          <a:off x="7516205" y="18332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160354</xdr:rowOff>
    </xdr:from>
    <xdr:ext cx="690189" cy="259045"/>
    <xdr:sp macro="" textlink="">
      <xdr:nvSpPr>
        <xdr:cNvPr id="495" name="n_4mainValue【港湾・漁港】&#10;一人当たり有形固定資産（償却資産）額"/>
        <xdr:cNvSpPr txBox="1"/>
      </xdr:nvSpPr>
      <xdr:spPr>
        <a:xfrm>
          <a:off x="6627205" y="18334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macro="" textlink="">
      <xdr:nvSpPr>
        <xdr:cNvPr id="537" name="楕円 536"/>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macro="" textlink="">
      <xdr:nvSpPr>
        <xdr:cNvPr id="538" name="【認定こども園・幼稚園・保育所】&#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539" name="楕円 538"/>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134983</xdr:rowOff>
    </xdr:from>
    <xdr:to>
      <xdr:col>85</xdr:col>
      <xdr:colOff>127000</xdr:colOff>
      <xdr:row>39</xdr:row>
      <xdr:rowOff>134983</xdr:rowOff>
    </xdr:to>
    <xdr:cxnSp macro="">
      <xdr:nvCxnSpPr>
        <xdr:cNvPr id="540" name="直線コネクタ 539"/>
        <xdr:cNvCxnSpPr/>
      </xdr:nvCxnSpPr>
      <xdr:spPr>
        <a:xfrm>
          <a:off x="15481300" y="682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541" name="楕円 540"/>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134983</xdr:rowOff>
    </xdr:to>
    <xdr:cxnSp macro="">
      <xdr:nvCxnSpPr>
        <xdr:cNvPr id="542" name="直線コネクタ 541"/>
        <xdr:cNvCxnSpPr/>
      </xdr:nvCxnSpPr>
      <xdr:spPr>
        <a:xfrm>
          <a:off x="14592300" y="67856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xdr:rowOff>
    </xdr:from>
    <xdr:to>
      <xdr:col>72</xdr:col>
      <xdr:colOff>38100</xdr:colOff>
      <xdr:row>39</xdr:row>
      <xdr:rowOff>113937</xdr:rowOff>
    </xdr:to>
    <xdr:sp macro="" textlink="">
      <xdr:nvSpPr>
        <xdr:cNvPr id="543" name="楕円 542"/>
        <xdr:cNvSpPr/>
      </xdr:nvSpPr>
      <xdr:spPr>
        <a:xfrm>
          <a:off x="13652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63137</xdr:rowOff>
    </xdr:from>
    <xdr:to>
      <xdr:col>76</xdr:col>
      <xdr:colOff>114300</xdr:colOff>
      <xdr:row>39</xdr:row>
      <xdr:rowOff>99060</xdr:rowOff>
    </xdr:to>
    <xdr:cxnSp macro="">
      <xdr:nvCxnSpPr>
        <xdr:cNvPr id="544" name="直線コネクタ 543"/>
        <xdr:cNvCxnSpPr/>
      </xdr:nvCxnSpPr>
      <xdr:spPr>
        <a:xfrm>
          <a:off x="13703300" y="67496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147865</xdr:rowOff>
    </xdr:from>
    <xdr:to>
      <xdr:col>67</xdr:col>
      <xdr:colOff>101600</xdr:colOff>
      <xdr:row>39</xdr:row>
      <xdr:rowOff>78015</xdr:rowOff>
    </xdr:to>
    <xdr:sp macro="" textlink="">
      <xdr:nvSpPr>
        <xdr:cNvPr id="545" name="楕円 544"/>
        <xdr:cNvSpPr/>
      </xdr:nvSpPr>
      <xdr:spPr>
        <a:xfrm>
          <a:off x="12763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27215</xdr:rowOff>
    </xdr:from>
    <xdr:to>
      <xdr:col>71</xdr:col>
      <xdr:colOff>177800</xdr:colOff>
      <xdr:row>39</xdr:row>
      <xdr:rowOff>63137</xdr:rowOff>
    </xdr:to>
    <xdr:cxnSp macro="">
      <xdr:nvCxnSpPr>
        <xdr:cNvPr id="546" name="直線コネクタ 545"/>
        <xdr:cNvCxnSpPr/>
      </xdr:nvCxnSpPr>
      <xdr:spPr>
        <a:xfrm>
          <a:off x="12814300" y="67137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4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551" name="n_1mainValue【認定こども園・幼稚園・保育所】&#10;有形固定資産減価償却率"/>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552" name="n_2mainValue【認定こども園・幼稚園・保育所】&#10;有形固定資産減価償却率"/>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553" name="n_3mainValue【認定こども園・幼稚園・保育所】&#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4" name="n_4mainValue【認定こども園・幼稚園・保育所】&#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581"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592" name="楕円 591"/>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593"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594" name="楕円 593"/>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103632</xdr:rowOff>
    </xdr:to>
    <xdr:cxnSp macro="">
      <xdr:nvCxnSpPr>
        <xdr:cNvPr id="595" name="直線コネクタ 594"/>
        <xdr:cNvCxnSpPr/>
      </xdr:nvCxnSpPr>
      <xdr:spPr>
        <a:xfrm flipV="1">
          <a:off x="21323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56490</xdr:rowOff>
    </xdr:from>
    <xdr:to>
      <xdr:col>107</xdr:col>
      <xdr:colOff>101600</xdr:colOff>
      <xdr:row>40</xdr:row>
      <xdr:rowOff>158090</xdr:rowOff>
    </xdr:to>
    <xdr:sp macro="" textlink="">
      <xdr:nvSpPr>
        <xdr:cNvPr id="596" name="楕円 595"/>
        <xdr:cNvSpPr/>
      </xdr:nvSpPr>
      <xdr:spPr>
        <a:xfrm>
          <a:off x="203835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107290</xdr:rowOff>
    </xdr:to>
    <xdr:cxnSp macro="">
      <xdr:nvCxnSpPr>
        <xdr:cNvPr id="597" name="直線コネクタ 596"/>
        <xdr:cNvCxnSpPr/>
      </xdr:nvCxnSpPr>
      <xdr:spPr>
        <a:xfrm flipV="1">
          <a:off x="20434300" y="69616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54661</xdr:rowOff>
    </xdr:from>
    <xdr:to>
      <xdr:col>102</xdr:col>
      <xdr:colOff>165100</xdr:colOff>
      <xdr:row>40</xdr:row>
      <xdr:rowOff>156261</xdr:rowOff>
    </xdr:to>
    <xdr:sp macro="" textlink="">
      <xdr:nvSpPr>
        <xdr:cNvPr id="598" name="楕円 597"/>
        <xdr:cNvSpPr/>
      </xdr:nvSpPr>
      <xdr:spPr>
        <a:xfrm>
          <a:off x="19494500" y="6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105461</xdr:rowOff>
    </xdr:from>
    <xdr:to>
      <xdr:col>107</xdr:col>
      <xdr:colOff>50800</xdr:colOff>
      <xdr:row>40</xdr:row>
      <xdr:rowOff>107290</xdr:rowOff>
    </xdr:to>
    <xdr:cxnSp macro="">
      <xdr:nvCxnSpPr>
        <xdr:cNvPr id="599" name="直線コネクタ 598"/>
        <xdr:cNvCxnSpPr/>
      </xdr:nvCxnSpPr>
      <xdr:spPr>
        <a:xfrm>
          <a:off x="19545300" y="69634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59233</xdr:rowOff>
    </xdr:from>
    <xdr:to>
      <xdr:col>98</xdr:col>
      <xdr:colOff>38100</xdr:colOff>
      <xdr:row>40</xdr:row>
      <xdr:rowOff>160833</xdr:rowOff>
    </xdr:to>
    <xdr:sp macro="" textlink="">
      <xdr:nvSpPr>
        <xdr:cNvPr id="600" name="楕円 599"/>
        <xdr:cNvSpPr/>
      </xdr:nvSpPr>
      <xdr:spPr>
        <a:xfrm>
          <a:off x="18605500" y="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105461</xdr:rowOff>
    </xdr:from>
    <xdr:to>
      <xdr:col>102</xdr:col>
      <xdr:colOff>114300</xdr:colOff>
      <xdr:row>40</xdr:row>
      <xdr:rowOff>110033</xdr:rowOff>
    </xdr:to>
    <xdr:cxnSp macro="">
      <xdr:nvCxnSpPr>
        <xdr:cNvPr id="601" name="直線コネクタ 600"/>
        <xdr:cNvCxnSpPr/>
      </xdr:nvCxnSpPr>
      <xdr:spPr>
        <a:xfrm flipV="1">
          <a:off x="18656300" y="69634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602"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6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605"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606" name="n_1mainValue【認定こども園・幼稚園・保育所】&#10;一人当たり面積"/>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149217</xdr:rowOff>
    </xdr:from>
    <xdr:ext cx="469744" cy="259045"/>
    <xdr:sp macro="" textlink="">
      <xdr:nvSpPr>
        <xdr:cNvPr id="607" name="n_2mainValue【認定こども園・幼稚園・保育所】&#10;一人当たり面積"/>
        <xdr:cNvSpPr txBox="1"/>
      </xdr:nvSpPr>
      <xdr:spPr>
        <a:xfrm>
          <a:off x="20199427" y="70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147388</xdr:rowOff>
    </xdr:from>
    <xdr:ext cx="469744" cy="259045"/>
    <xdr:sp macro="" textlink="">
      <xdr:nvSpPr>
        <xdr:cNvPr id="608" name="n_3mainValue【認定こども園・幼稚園・保育所】&#10;一人当たり面積"/>
        <xdr:cNvSpPr txBox="1"/>
      </xdr:nvSpPr>
      <xdr:spPr>
        <a:xfrm>
          <a:off x="19310427" y="70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151960</xdr:rowOff>
    </xdr:from>
    <xdr:ext cx="469744" cy="259045"/>
    <xdr:sp macro="" textlink="">
      <xdr:nvSpPr>
        <xdr:cNvPr id="609" name="n_4mainValue【認定こども園・幼稚園・保育所】&#10;一人当たり面積"/>
        <xdr:cNvSpPr txBox="1"/>
      </xdr:nvSpPr>
      <xdr:spPr>
        <a:xfrm>
          <a:off x="184214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651" name="楕円 650"/>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81478</xdr:rowOff>
    </xdr:from>
    <xdr:ext cx="405111" cy="259045"/>
    <xdr:sp macro="" textlink="">
      <xdr:nvSpPr>
        <xdr:cNvPr id="652" name="【学校施設】&#10;有形固定資産減価償却率該当値テキスト"/>
        <xdr:cNvSpPr txBox="1"/>
      </xdr:nvSpPr>
      <xdr:spPr>
        <a:xfrm>
          <a:off x="16357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65133</xdr:rowOff>
    </xdr:from>
    <xdr:to>
      <xdr:col>81</xdr:col>
      <xdr:colOff>101600</xdr:colOff>
      <xdr:row>60</xdr:row>
      <xdr:rowOff>166733</xdr:rowOff>
    </xdr:to>
    <xdr:sp macro="" textlink="">
      <xdr:nvSpPr>
        <xdr:cNvPr id="653" name="楕円 652"/>
        <xdr:cNvSpPr/>
      </xdr:nvSpPr>
      <xdr:spPr>
        <a:xfrm>
          <a:off x="15430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115933</xdr:rowOff>
    </xdr:to>
    <xdr:cxnSp macro="">
      <xdr:nvCxnSpPr>
        <xdr:cNvPr id="654" name="直線コネクタ 653"/>
        <xdr:cNvCxnSpPr/>
      </xdr:nvCxnSpPr>
      <xdr:spPr>
        <a:xfrm flipV="1">
          <a:off x="15481300" y="1039640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55" name="楕円 654"/>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115933</xdr:rowOff>
    </xdr:to>
    <xdr:cxnSp macro="">
      <xdr:nvCxnSpPr>
        <xdr:cNvPr id="656" name="直線コネクタ 655"/>
        <xdr:cNvCxnSpPr/>
      </xdr:nvCxnSpPr>
      <xdr:spPr>
        <a:xfrm>
          <a:off x="14592300" y="1037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657" name="楕円 656"/>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84909</xdr:rowOff>
    </xdr:to>
    <xdr:cxnSp macro="">
      <xdr:nvCxnSpPr>
        <xdr:cNvPr id="658" name="直線コネクタ 657"/>
        <xdr:cNvCxnSpPr/>
      </xdr:nvCxnSpPr>
      <xdr:spPr>
        <a:xfrm>
          <a:off x="13703300" y="1034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30843</xdr:rowOff>
    </xdr:from>
    <xdr:to>
      <xdr:col>67</xdr:col>
      <xdr:colOff>101600</xdr:colOff>
      <xdr:row>63</xdr:row>
      <xdr:rowOff>132443</xdr:rowOff>
    </xdr:to>
    <xdr:sp macro="" textlink="">
      <xdr:nvSpPr>
        <xdr:cNvPr id="659" name="楕円 658"/>
        <xdr:cNvSpPr/>
      </xdr:nvSpPr>
      <xdr:spPr>
        <a:xfrm>
          <a:off x="12763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63</xdr:row>
      <xdr:rowOff>81643</xdr:rowOff>
    </xdr:to>
    <xdr:cxnSp macro="">
      <xdr:nvCxnSpPr>
        <xdr:cNvPr id="660" name="直線コネクタ 659"/>
        <xdr:cNvCxnSpPr/>
      </xdr:nvCxnSpPr>
      <xdr:spPr>
        <a:xfrm flipV="1">
          <a:off x="12814300" y="10345783"/>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11810</xdr:rowOff>
    </xdr:from>
    <xdr:ext cx="405111" cy="259045"/>
    <xdr:sp macro="" textlink="">
      <xdr:nvSpPr>
        <xdr:cNvPr id="665" name="n_1mainValue【学校施設】&#10;有形固定資産減価償却率"/>
        <xdr:cNvSpPr txBox="1"/>
      </xdr:nvSpPr>
      <xdr:spPr>
        <a:xfrm>
          <a:off x="15266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66" name="n_2main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667" name="n_3main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123570</xdr:rowOff>
    </xdr:from>
    <xdr:ext cx="405111" cy="259045"/>
    <xdr:sp macro="" textlink="">
      <xdr:nvSpPr>
        <xdr:cNvPr id="668" name="n_4mainValue【学校施設】&#10;有形固定資産減価償却率"/>
        <xdr:cNvSpPr txBox="1"/>
      </xdr:nvSpPr>
      <xdr:spPr>
        <a:xfrm>
          <a:off x="12611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117091</xdr:rowOff>
    </xdr:from>
    <xdr:to>
      <xdr:col>116</xdr:col>
      <xdr:colOff>114300</xdr:colOff>
      <xdr:row>63</xdr:row>
      <xdr:rowOff>47241</xdr:rowOff>
    </xdr:to>
    <xdr:sp macro="" textlink="">
      <xdr:nvSpPr>
        <xdr:cNvPr id="710" name="楕円 709"/>
        <xdr:cNvSpPr/>
      </xdr:nvSpPr>
      <xdr:spPr>
        <a:xfrm>
          <a:off x="22110700" y="107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139968</xdr:rowOff>
    </xdr:from>
    <xdr:ext cx="469744" cy="259045"/>
    <xdr:sp macro="" textlink="">
      <xdr:nvSpPr>
        <xdr:cNvPr id="711" name="【学校施設】&#10;一人当たり面積該当値テキスト"/>
        <xdr:cNvSpPr txBox="1"/>
      </xdr:nvSpPr>
      <xdr:spPr>
        <a:xfrm>
          <a:off x="22199600" y="10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128488</xdr:rowOff>
    </xdr:from>
    <xdr:to>
      <xdr:col>112</xdr:col>
      <xdr:colOff>38100</xdr:colOff>
      <xdr:row>63</xdr:row>
      <xdr:rowOff>58638</xdr:rowOff>
    </xdr:to>
    <xdr:sp macro="" textlink="">
      <xdr:nvSpPr>
        <xdr:cNvPr id="712" name="楕円 711"/>
        <xdr:cNvSpPr/>
      </xdr:nvSpPr>
      <xdr:spPr>
        <a:xfrm>
          <a:off x="21272500" y="107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167891</xdr:rowOff>
    </xdr:from>
    <xdr:to>
      <xdr:col>116</xdr:col>
      <xdr:colOff>63500</xdr:colOff>
      <xdr:row>63</xdr:row>
      <xdr:rowOff>7838</xdr:rowOff>
    </xdr:to>
    <xdr:cxnSp macro="">
      <xdr:nvCxnSpPr>
        <xdr:cNvPr id="713" name="直線コネクタ 712"/>
        <xdr:cNvCxnSpPr/>
      </xdr:nvCxnSpPr>
      <xdr:spPr>
        <a:xfrm flipV="1">
          <a:off x="21323300" y="10797791"/>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132994</xdr:rowOff>
    </xdr:from>
    <xdr:to>
      <xdr:col>107</xdr:col>
      <xdr:colOff>101600</xdr:colOff>
      <xdr:row>63</xdr:row>
      <xdr:rowOff>63144</xdr:rowOff>
    </xdr:to>
    <xdr:sp macro="" textlink="">
      <xdr:nvSpPr>
        <xdr:cNvPr id="714" name="楕円 713"/>
        <xdr:cNvSpPr/>
      </xdr:nvSpPr>
      <xdr:spPr>
        <a:xfrm>
          <a:off x="20383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7838</xdr:rowOff>
    </xdr:from>
    <xdr:to>
      <xdr:col>111</xdr:col>
      <xdr:colOff>177800</xdr:colOff>
      <xdr:row>63</xdr:row>
      <xdr:rowOff>12344</xdr:rowOff>
    </xdr:to>
    <xdr:cxnSp macro="">
      <xdr:nvCxnSpPr>
        <xdr:cNvPr id="715" name="直線コネクタ 714"/>
        <xdr:cNvCxnSpPr/>
      </xdr:nvCxnSpPr>
      <xdr:spPr>
        <a:xfrm flipV="1">
          <a:off x="20434300" y="10809188"/>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131852</xdr:rowOff>
    </xdr:from>
    <xdr:to>
      <xdr:col>102</xdr:col>
      <xdr:colOff>165100</xdr:colOff>
      <xdr:row>63</xdr:row>
      <xdr:rowOff>62002</xdr:rowOff>
    </xdr:to>
    <xdr:sp macro="" textlink="">
      <xdr:nvSpPr>
        <xdr:cNvPr id="716" name="楕円 715"/>
        <xdr:cNvSpPr/>
      </xdr:nvSpPr>
      <xdr:spPr>
        <a:xfrm>
          <a:off x="19494500" y="107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11202</xdr:rowOff>
    </xdr:from>
    <xdr:to>
      <xdr:col>107</xdr:col>
      <xdr:colOff>50800</xdr:colOff>
      <xdr:row>63</xdr:row>
      <xdr:rowOff>12344</xdr:rowOff>
    </xdr:to>
    <xdr:cxnSp macro="">
      <xdr:nvCxnSpPr>
        <xdr:cNvPr id="717" name="直線コネクタ 716"/>
        <xdr:cNvCxnSpPr/>
      </xdr:nvCxnSpPr>
      <xdr:spPr>
        <a:xfrm>
          <a:off x="19545300" y="1081255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143086</xdr:rowOff>
    </xdr:from>
    <xdr:to>
      <xdr:col>98</xdr:col>
      <xdr:colOff>38100</xdr:colOff>
      <xdr:row>63</xdr:row>
      <xdr:rowOff>73236</xdr:rowOff>
    </xdr:to>
    <xdr:sp macro="" textlink="">
      <xdr:nvSpPr>
        <xdr:cNvPr id="718" name="楕円 717"/>
        <xdr:cNvSpPr/>
      </xdr:nvSpPr>
      <xdr:spPr>
        <a:xfrm>
          <a:off x="18605500" y="10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11202</xdr:rowOff>
    </xdr:from>
    <xdr:to>
      <xdr:col>102</xdr:col>
      <xdr:colOff>114300</xdr:colOff>
      <xdr:row>63</xdr:row>
      <xdr:rowOff>22436</xdr:rowOff>
    </xdr:to>
    <xdr:cxnSp macro="">
      <xdr:nvCxnSpPr>
        <xdr:cNvPr id="719" name="直線コネクタ 718"/>
        <xdr:cNvCxnSpPr/>
      </xdr:nvCxnSpPr>
      <xdr:spPr>
        <a:xfrm flipV="1">
          <a:off x="18656300" y="1081255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21" name="n_2aveValue【学校施設】&#10;一人当たり面積"/>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722" name="n_3aveValue【学校施設】&#10;一人当たり面積"/>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75165</xdr:rowOff>
    </xdr:from>
    <xdr:ext cx="469744" cy="259045"/>
    <xdr:sp macro="" textlink="">
      <xdr:nvSpPr>
        <xdr:cNvPr id="724" name="n_1mainValue【学校施設】&#10;一人当たり面積"/>
        <xdr:cNvSpPr txBox="1"/>
      </xdr:nvSpPr>
      <xdr:spPr>
        <a:xfrm>
          <a:off x="210757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79671</xdr:rowOff>
    </xdr:from>
    <xdr:ext cx="469744" cy="259045"/>
    <xdr:sp macro="" textlink="">
      <xdr:nvSpPr>
        <xdr:cNvPr id="725" name="n_2mainValue【学校施設】&#10;一人当たり面積"/>
        <xdr:cNvSpPr txBox="1"/>
      </xdr:nvSpPr>
      <xdr:spPr>
        <a:xfrm>
          <a:off x="20199427" y="105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78529</xdr:rowOff>
    </xdr:from>
    <xdr:ext cx="469744" cy="259045"/>
    <xdr:sp macro="" textlink="">
      <xdr:nvSpPr>
        <xdr:cNvPr id="726" name="n_3mainValue【学校施設】&#10;一人当たり面積"/>
        <xdr:cNvSpPr txBox="1"/>
      </xdr:nvSpPr>
      <xdr:spPr>
        <a:xfrm>
          <a:off x="19310427" y="105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89763</xdr:rowOff>
    </xdr:from>
    <xdr:ext cx="469744" cy="259045"/>
    <xdr:sp macro="" textlink="">
      <xdr:nvSpPr>
        <xdr:cNvPr id="727" name="n_4mainValue【学校施設】&#10;一人当たり面積"/>
        <xdr:cNvSpPr txBox="1"/>
      </xdr:nvSpPr>
      <xdr:spPr>
        <a:xfrm>
          <a:off x="18421427" y="10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753" name="直線コネクタ 75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75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757" name="直線コネクタ 75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758"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9" name="フローチャート: 判断 75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760" name="フローチャート: 判断 75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1" name="フローチャート: 判断 76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2" name="フローチャート: 判断 76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63" name="フローチャート: 判断 762"/>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9" name="楕円 76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1" name="楕円 77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2" name="直線コネクタ 77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773" name="楕円 772"/>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168729</xdr:rowOff>
    </xdr:to>
    <xdr:cxnSp macro="">
      <xdr:nvCxnSpPr>
        <xdr:cNvPr id="774" name="直線コネクタ 773"/>
        <xdr:cNvCxnSpPr/>
      </xdr:nvCxnSpPr>
      <xdr:spPr>
        <a:xfrm>
          <a:off x="14592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775" name="楕円 774"/>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155666</xdr:rowOff>
    </xdr:to>
    <xdr:cxnSp macro="">
      <xdr:nvCxnSpPr>
        <xdr:cNvPr id="776" name="直線コネクタ 775"/>
        <xdr:cNvCxnSpPr/>
      </xdr:nvCxnSpPr>
      <xdr:spPr>
        <a:xfrm>
          <a:off x="13703300" y="14864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33020</xdr:rowOff>
    </xdr:from>
    <xdr:to>
      <xdr:col>67</xdr:col>
      <xdr:colOff>101600</xdr:colOff>
      <xdr:row>86</xdr:row>
      <xdr:rowOff>134620</xdr:rowOff>
    </xdr:to>
    <xdr:sp macro="" textlink="">
      <xdr:nvSpPr>
        <xdr:cNvPr id="777" name="楕円 776"/>
        <xdr:cNvSpPr/>
      </xdr:nvSpPr>
      <xdr:spPr>
        <a:xfrm>
          <a:off x="1276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83820</xdr:rowOff>
    </xdr:from>
    <xdr:to>
      <xdr:col>71</xdr:col>
      <xdr:colOff>177800</xdr:colOff>
      <xdr:row>86</xdr:row>
      <xdr:rowOff>119743</xdr:rowOff>
    </xdr:to>
    <xdr:cxnSp macro="">
      <xdr:nvCxnSpPr>
        <xdr:cNvPr id="778" name="直線コネクタ 777"/>
        <xdr:cNvCxnSpPr/>
      </xdr:nvCxnSpPr>
      <xdr:spPr>
        <a:xfrm>
          <a:off x="12814300" y="14828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779"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780"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781"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782"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3"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784" name="n_2mainValue【児童館】&#10;有形固定資産減価償却率"/>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785" name="n_3mainValue【児童館】&#10;有形固定資産減価償却率"/>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125747</xdr:rowOff>
    </xdr:from>
    <xdr:ext cx="405111" cy="259045"/>
    <xdr:sp macro="" textlink="">
      <xdr:nvSpPr>
        <xdr:cNvPr id="786" name="n_4mainValue【児童館】&#10;有形固定資産減価償却率"/>
        <xdr:cNvSpPr txBox="1"/>
      </xdr:nvSpPr>
      <xdr:spPr>
        <a:xfrm>
          <a:off x="12611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810" name="直線コネクタ 809"/>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11"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12" name="直線コネクタ 811"/>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813"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814" name="直線コネクタ 813"/>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815"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816" name="フローチャート: 判断 815"/>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7" name="フローチャート: 判断 81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818" name="フローチャート: 判断 817"/>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9" name="フローチャート: 判断 81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20" name="フローチャート: 判断 819"/>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826" name="楕円 825"/>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827" name="【児童館】&#10;一人当たり面積該当値テキスト"/>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828" name="楕円 827"/>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53339</xdr:rowOff>
    </xdr:to>
    <xdr:cxnSp macro="">
      <xdr:nvCxnSpPr>
        <xdr:cNvPr id="829" name="直線コネクタ 828"/>
        <xdr:cNvCxnSpPr/>
      </xdr:nvCxnSpPr>
      <xdr:spPr>
        <a:xfrm flipV="1">
          <a:off x="21323300" y="144437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30" name="楕円 829"/>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831" name="直線コネクタ 830"/>
        <xdr:cNvCxnSpPr/>
      </xdr:nvCxnSpPr>
      <xdr:spPr>
        <a:xfrm flipV="1">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32" name="楕円 831"/>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60961</xdr:rowOff>
    </xdr:to>
    <xdr:cxnSp macro="">
      <xdr:nvCxnSpPr>
        <xdr:cNvPr id="833" name="直線コネクタ 832"/>
        <xdr:cNvCxnSpPr/>
      </xdr:nvCxnSpPr>
      <xdr:spPr>
        <a:xfrm>
          <a:off x="19545300" y="1445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xdr:rowOff>
    </xdr:from>
    <xdr:to>
      <xdr:col>98</xdr:col>
      <xdr:colOff>38100</xdr:colOff>
      <xdr:row>84</xdr:row>
      <xdr:rowOff>115570</xdr:rowOff>
    </xdr:to>
    <xdr:sp macro="" textlink="">
      <xdr:nvSpPr>
        <xdr:cNvPr id="834" name="楕円 833"/>
        <xdr:cNvSpPr/>
      </xdr:nvSpPr>
      <xdr:spPr>
        <a:xfrm>
          <a:off x="18605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64770</xdr:rowOff>
    </xdr:to>
    <xdr:cxnSp macro="">
      <xdr:nvCxnSpPr>
        <xdr:cNvPr id="835" name="直線コネクタ 834"/>
        <xdr:cNvCxnSpPr/>
      </xdr:nvCxnSpPr>
      <xdr:spPr>
        <a:xfrm flipV="1">
          <a:off x="18656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6"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837"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8"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9"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840" name="n_1mainValue【児童館】&#10;一人当たり面積"/>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41"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842"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106697</xdr:rowOff>
    </xdr:from>
    <xdr:ext cx="469744" cy="259045"/>
    <xdr:sp macro="" textlink="">
      <xdr:nvSpPr>
        <xdr:cNvPr id="843" name="n_4mainValue【児童館】&#10;一人当たり面積"/>
        <xdr:cNvSpPr txBox="1"/>
      </xdr:nvSpPr>
      <xdr:spPr>
        <a:xfrm>
          <a:off x="18421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869" name="直線コネクタ 868"/>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872"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873" name="直線コネクタ 872"/>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874"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5" name="フローチャート: 判断 874"/>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876" name="フローチャート: 判断 875"/>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7" name="フローチャート: 判断 876"/>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8" name="フローチャート: 判断 87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879" name="フローチャート: 判断 878"/>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885" name="楕円 884"/>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886" name="【公民館】&#10;有形固定資産減価償却率該当値テキスト"/>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887" name="楕円 886"/>
        <xdr:cNvSpPr/>
      </xdr:nvSpPr>
      <xdr:spPr>
        <a:xfrm>
          <a:off x="15430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74568</xdr:rowOff>
    </xdr:to>
    <xdr:cxnSp macro="">
      <xdr:nvCxnSpPr>
        <xdr:cNvPr id="888" name="直線コネクタ 887"/>
        <xdr:cNvCxnSpPr/>
      </xdr:nvCxnSpPr>
      <xdr:spPr>
        <a:xfrm>
          <a:off x="15481300" y="17733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889" name="楕円 888"/>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128451</xdr:rowOff>
    </xdr:to>
    <xdr:cxnSp macro="">
      <xdr:nvCxnSpPr>
        <xdr:cNvPr id="890" name="直線コネクタ 889"/>
        <xdr:cNvCxnSpPr/>
      </xdr:nvCxnSpPr>
      <xdr:spPr>
        <a:xfrm flipV="1">
          <a:off x="14592300" y="177339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91" name="楕円 890"/>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128451</xdr:rowOff>
    </xdr:from>
    <xdr:to>
      <xdr:col>76</xdr:col>
      <xdr:colOff>114300</xdr:colOff>
      <xdr:row>103</xdr:row>
      <xdr:rowOff>166007</xdr:rowOff>
    </xdr:to>
    <xdr:cxnSp macro="">
      <xdr:nvCxnSpPr>
        <xdr:cNvPr id="892" name="直線コネクタ 891"/>
        <xdr:cNvCxnSpPr/>
      </xdr:nvCxnSpPr>
      <xdr:spPr>
        <a:xfrm flipV="1">
          <a:off x="13703300" y="177878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80918</xdr:rowOff>
    </xdr:from>
    <xdr:to>
      <xdr:col>67</xdr:col>
      <xdr:colOff>101600</xdr:colOff>
      <xdr:row>104</xdr:row>
      <xdr:rowOff>11068</xdr:rowOff>
    </xdr:to>
    <xdr:sp macro="" textlink="">
      <xdr:nvSpPr>
        <xdr:cNvPr id="893" name="楕円 892"/>
        <xdr:cNvSpPr/>
      </xdr:nvSpPr>
      <xdr:spPr>
        <a:xfrm>
          <a:off x="12763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103</xdr:row>
      <xdr:rowOff>166007</xdr:rowOff>
    </xdr:to>
    <xdr:cxnSp macro="">
      <xdr:nvCxnSpPr>
        <xdr:cNvPr id="894" name="直線コネクタ 893"/>
        <xdr:cNvCxnSpPr/>
      </xdr:nvCxnSpPr>
      <xdr:spPr>
        <a:xfrm>
          <a:off x="12814300" y="177910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895"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96" name="n_2ave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97" name="n_3ave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98" name="n_4aveValue【公民館】&#10;有形固定資産減価償却率"/>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899" name="n_1main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24328</xdr:rowOff>
    </xdr:from>
    <xdr:ext cx="405111" cy="259045"/>
    <xdr:sp macro="" textlink="">
      <xdr:nvSpPr>
        <xdr:cNvPr id="900" name="n_2mainValue【公民館】&#10;有形固定資産減価償却率"/>
        <xdr:cNvSpPr txBox="1"/>
      </xdr:nvSpPr>
      <xdr:spPr>
        <a:xfrm>
          <a:off x="14389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901" name="n_3mainValue【公民館】&#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27595</xdr:rowOff>
    </xdr:from>
    <xdr:ext cx="405111" cy="259045"/>
    <xdr:sp macro="" textlink="">
      <xdr:nvSpPr>
        <xdr:cNvPr id="902" name="n_4mainValue【公民館】&#10;有形固定資産減価償却率"/>
        <xdr:cNvSpPr txBox="1"/>
      </xdr:nvSpPr>
      <xdr:spPr>
        <a:xfrm>
          <a:off x="12611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8" name="テキスト ボックス 91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20" name="テキスト ボックス 91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22" name="テキスト ボックス 92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4" name="テキスト ボックス 9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926" name="直線コネクタ 925"/>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927"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928" name="直線コネクタ 927"/>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929"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930" name="直線コネクタ 929"/>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931" name="【公民館】&#10;一人当たり面積平均値テキスト"/>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932" name="フローチャート: 判断 931"/>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933" name="フローチャート: 判断 932"/>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934" name="フローチャート: 判断 933"/>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935" name="フローチャート: 判断 934"/>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936" name="フローチャート: 判断 935"/>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100609</xdr:rowOff>
    </xdr:from>
    <xdr:to>
      <xdr:col>116</xdr:col>
      <xdr:colOff>114300</xdr:colOff>
      <xdr:row>108</xdr:row>
      <xdr:rowOff>30759</xdr:rowOff>
    </xdr:to>
    <xdr:sp macro="" textlink="">
      <xdr:nvSpPr>
        <xdr:cNvPr id="942" name="楕円 941"/>
        <xdr:cNvSpPr/>
      </xdr:nvSpPr>
      <xdr:spPr>
        <a:xfrm>
          <a:off x="22110700" y="184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123486</xdr:rowOff>
    </xdr:from>
    <xdr:ext cx="469744" cy="259045"/>
    <xdr:sp macro="" textlink="">
      <xdr:nvSpPr>
        <xdr:cNvPr id="943" name="【公民館】&#10;一人当たり面積該当値テキスト"/>
        <xdr:cNvSpPr txBox="1"/>
      </xdr:nvSpPr>
      <xdr:spPr>
        <a:xfrm>
          <a:off x="22199600" y="1829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105105</xdr:rowOff>
    </xdr:from>
    <xdr:to>
      <xdr:col>112</xdr:col>
      <xdr:colOff>38100</xdr:colOff>
      <xdr:row>108</xdr:row>
      <xdr:rowOff>35255</xdr:rowOff>
    </xdr:to>
    <xdr:sp macro="" textlink="">
      <xdr:nvSpPr>
        <xdr:cNvPr id="944" name="楕円 943"/>
        <xdr:cNvSpPr/>
      </xdr:nvSpPr>
      <xdr:spPr>
        <a:xfrm>
          <a:off x="21272500" y="184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151409</xdr:rowOff>
    </xdr:from>
    <xdr:to>
      <xdr:col>116</xdr:col>
      <xdr:colOff>63500</xdr:colOff>
      <xdr:row>107</xdr:row>
      <xdr:rowOff>155905</xdr:rowOff>
    </xdr:to>
    <xdr:cxnSp macro="">
      <xdr:nvCxnSpPr>
        <xdr:cNvPr id="945" name="直線コネクタ 944"/>
        <xdr:cNvCxnSpPr/>
      </xdr:nvCxnSpPr>
      <xdr:spPr>
        <a:xfrm flipV="1">
          <a:off x="21323300" y="18496559"/>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102972</xdr:rowOff>
    </xdr:from>
    <xdr:to>
      <xdr:col>107</xdr:col>
      <xdr:colOff>101600</xdr:colOff>
      <xdr:row>108</xdr:row>
      <xdr:rowOff>33122</xdr:rowOff>
    </xdr:to>
    <xdr:sp macro="" textlink="">
      <xdr:nvSpPr>
        <xdr:cNvPr id="946" name="楕円 945"/>
        <xdr:cNvSpPr/>
      </xdr:nvSpPr>
      <xdr:spPr>
        <a:xfrm>
          <a:off x="20383500" y="18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153772</xdr:rowOff>
    </xdr:from>
    <xdr:to>
      <xdr:col>111</xdr:col>
      <xdr:colOff>177800</xdr:colOff>
      <xdr:row>107</xdr:row>
      <xdr:rowOff>155905</xdr:rowOff>
    </xdr:to>
    <xdr:cxnSp macro="">
      <xdr:nvCxnSpPr>
        <xdr:cNvPr id="947" name="直線コネクタ 946"/>
        <xdr:cNvCxnSpPr/>
      </xdr:nvCxnSpPr>
      <xdr:spPr>
        <a:xfrm>
          <a:off x="20434300" y="1849892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107162</xdr:rowOff>
    </xdr:from>
    <xdr:to>
      <xdr:col>102</xdr:col>
      <xdr:colOff>165100</xdr:colOff>
      <xdr:row>108</xdr:row>
      <xdr:rowOff>37312</xdr:rowOff>
    </xdr:to>
    <xdr:sp macro="" textlink="">
      <xdr:nvSpPr>
        <xdr:cNvPr id="948" name="楕円 947"/>
        <xdr:cNvSpPr/>
      </xdr:nvSpPr>
      <xdr:spPr>
        <a:xfrm>
          <a:off x="19494500" y="18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153772</xdr:rowOff>
    </xdr:from>
    <xdr:to>
      <xdr:col>107</xdr:col>
      <xdr:colOff>50800</xdr:colOff>
      <xdr:row>107</xdr:row>
      <xdr:rowOff>157962</xdr:rowOff>
    </xdr:to>
    <xdr:cxnSp macro="">
      <xdr:nvCxnSpPr>
        <xdr:cNvPr id="949" name="直線コネクタ 948"/>
        <xdr:cNvCxnSpPr/>
      </xdr:nvCxnSpPr>
      <xdr:spPr>
        <a:xfrm flipV="1">
          <a:off x="19545300" y="1849892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110820</xdr:rowOff>
    </xdr:from>
    <xdr:to>
      <xdr:col>98</xdr:col>
      <xdr:colOff>38100</xdr:colOff>
      <xdr:row>108</xdr:row>
      <xdr:rowOff>40970</xdr:rowOff>
    </xdr:to>
    <xdr:sp macro="" textlink="">
      <xdr:nvSpPr>
        <xdr:cNvPr id="950" name="楕円 949"/>
        <xdr:cNvSpPr/>
      </xdr:nvSpPr>
      <xdr:spPr>
        <a:xfrm>
          <a:off x="18605500" y="184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157962</xdr:rowOff>
    </xdr:from>
    <xdr:to>
      <xdr:col>102</xdr:col>
      <xdr:colOff>114300</xdr:colOff>
      <xdr:row>107</xdr:row>
      <xdr:rowOff>161620</xdr:rowOff>
    </xdr:to>
    <xdr:cxnSp macro="">
      <xdr:nvCxnSpPr>
        <xdr:cNvPr id="951" name="直線コネクタ 950"/>
        <xdr:cNvCxnSpPr/>
      </xdr:nvCxnSpPr>
      <xdr:spPr>
        <a:xfrm flipV="1">
          <a:off x="18656300" y="185031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952" name="n_1aveValue【公民館】&#10;一人当たり面積"/>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953" name="n_2aveValue【公民館】&#10;一人当たり面積"/>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954" name="n_3aveValue【公民館】&#10;一人当たり面積"/>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955" name="n_4aveValue【公民館】&#10;一人当たり面積"/>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51782</xdr:rowOff>
    </xdr:from>
    <xdr:ext cx="469744" cy="259045"/>
    <xdr:sp macro="" textlink="">
      <xdr:nvSpPr>
        <xdr:cNvPr id="956" name="n_1mainValue【公民館】&#10;一人当たり面積"/>
        <xdr:cNvSpPr txBox="1"/>
      </xdr:nvSpPr>
      <xdr:spPr>
        <a:xfrm>
          <a:off x="21075727" y="1822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49649</xdr:rowOff>
    </xdr:from>
    <xdr:ext cx="469744" cy="259045"/>
    <xdr:sp macro="" textlink="">
      <xdr:nvSpPr>
        <xdr:cNvPr id="957" name="n_2mainValue【公民館】&#10;一人当たり面積"/>
        <xdr:cNvSpPr txBox="1"/>
      </xdr:nvSpPr>
      <xdr:spPr>
        <a:xfrm>
          <a:off x="20199427" y="182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53839</xdr:rowOff>
    </xdr:from>
    <xdr:ext cx="469744" cy="259045"/>
    <xdr:sp macro="" textlink="">
      <xdr:nvSpPr>
        <xdr:cNvPr id="958" name="n_3mainValue【公民館】&#10;一人当たり面積"/>
        <xdr:cNvSpPr txBox="1"/>
      </xdr:nvSpPr>
      <xdr:spPr>
        <a:xfrm>
          <a:off x="19310427" y="182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57497</xdr:rowOff>
    </xdr:from>
    <xdr:ext cx="469744" cy="259045"/>
    <xdr:sp macro="" textlink="">
      <xdr:nvSpPr>
        <xdr:cNvPr id="959" name="n_4mainValue【公民館】&#10;一人当たり面積"/>
        <xdr:cNvSpPr txBox="1"/>
      </xdr:nvSpPr>
      <xdr:spPr>
        <a:xfrm>
          <a:off x="18421427" y="182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類似団体と比較して特に有形固定資産減価償却率が高くなっている施設は、児童館・橋りょう</a:t>
          </a:r>
          <a:r>
            <a:rPr kumimoji="1" lang="ja-JP" altLang="en-US" sz="1100">
              <a:solidFill>
                <a:sysClr val="windowText" lastClr="000000"/>
              </a:solidFill>
              <a:effectLst/>
              <a:latin typeface="+mn-lt"/>
              <a:ea typeface="+mn-ea"/>
              <a:cs typeface="+mn-cs"/>
            </a:rPr>
            <a:t>・トンネル</a:t>
          </a:r>
          <a:r>
            <a:rPr kumimoji="1" lang="ja-JP" altLang="ja-JP" sz="1100">
              <a:solidFill>
                <a:sysClr val="windowText" lastClr="000000"/>
              </a:solidFill>
              <a:effectLst/>
              <a:latin typeface="+mn-lt"/>
              <a:ea typeface="+mn-ea"/>
              <a:cs typeface="+mn-cs"/>
            </a:rPr>
            <a:t>であり、低くなっている施設は、道路・公民館・公営住宅である。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橋りょうについては</a:t>
          </a:r>
          <a:r>
            <a:rPr lang="ja-JP" altLang="ja-JP"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30</a:t>
          </a:r>
          <a:r>
            <a:rPr lang="ja-JP" altLang="ja-JP" sz="1100" b="0" i="0">
              <a:solidFill>
                <a:sysClr val="windowText" lastClr="000000"/>
              </a:solidFill>
              <a:effectLst/>
              <a:latin typeface="+mn-lt"/>
              <a:ea typeface="+mn-ea"/>
              <a:cs typeface="+mn-cs"/>
            </a:rPr>
            <a:t>年度に策定した長寿命化修繕計画に基づいて長寿命化に取り組んでおり、年々減価償却率が下がる見込みである。</a:t>
          </a:r>
          <a:r>
            <a:rPr kumimoji="1" lang="ja-JP" altLang="ja-JP" sz="1100">
              <a:solidFill>
                <a:sysClr val="windowText" lastClr="000000"/>
              </a:solidFill>
              <a:effectLst/>
              <a:latin typeface="+mn-lt"/>
              <a:ea typeface="+mn-ea"/>
              <a:cs typeface="+mn-cs"/>
            </a:rPr>
            <a:t>児童館については１０年以上前から休園状態となっており、今後、利用する見込みが低いため、除却を含めた対応を検討する必要がある。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道路・公民館・公営住宅については、公共施設等総合管理計画等に基づき舗装・補修・建て替え等の更新を計画的に行っているため有形固定資産減価償却率が類似団体内平均値より低くなっている。</a:t>
          </a:r>
          <a:endParaRPr lang="ja-JP" altLang="ja-JP">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90" name="楕円 89"/>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91" name="【体育館・プール】&#10;有形固定資産減価償却率該当値テキスト"/>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92" name="楕円 91"/>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91440</xdr:rowOff>
    </xdr:to>
    <xdr:cxnSp macro="">
      <xdr:nvCxnSpPr>
        <xdr:cNvPr id="93" name="直線コネクタ 92"/>
        <xdr:cNvCxnSpPr/>
      </xdr:nvCxnSpPr>
      <xdr:spPr>
        <a:xfrm>
          <a:off x="3797300" y="1054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94" name="楕円 93"/>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91440</xdr:rowOff>
    </xdr:to>
    <xdr:cxnSp macro="">
      <xdr:nvCxnSpPr>
        <xdr:cNvPr id="95" name="直線コネクタ 94"/>
        <xdr:cNvCxnSpPr/>
      </xdr:nvCxnSpPr>
      <xdr:spPr>
        <a:xfrm>
          <a:off x="2908300" y="105139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96" name="楕円 95"/>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63681</xdr:rowOff>
    </xdr:to>
    <xdr:cxnSp macro="">
      <xdr:nvCxnSpPr>
        <xdr:cNvPr id="97" name="直線コネクタ 96"/>
        <xdr:cNvCxnSpPr/>
      </xdr:nvCxnSpPr>
      <xdr:spPr>
        <a:xfrm flipV="1">
          <a:off x="2019300" y="105139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98" name="楕円 97"/>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63681</xdr:rowOff>
    </xdr:to>
    <xdr:cxnSp macro="">
      <xdr:nvCxnSpPr>
        <xdr:cNvPr id="99" name="直線コネクタ 98"/>
        <xdr:cNvCxnSpPr/>
      </xdr:nvCxnSpPr>
      <xdr:spPr>
        <a:xfrm>
          <a:off x="1130300" y="104878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158767</xdr:rowOff>
    </xdr:from>
    <xdr:ext cx="405111" cy="259045"/>
    <xdr:sp macro="" textlink="">
      <xdr:nvSpPr>
        <xdr:cNvPr id="104" name="n_1mainValue【体育館・プール】&#10;有形固定資産減価償却率"/>
        <xdr:cNvSpPr txBox="1"/>
      </xdr:nvSpPr>
      <xdr:spPr>
        <a:xfrm>
          <a:off x="35820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105" name="n_2mainValue【体育館・プール】&#10;有形固定資産減価償却率"/>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131008</xdr:rowOff>
    </xdr:from>
    <xdr:ext cx="405111" cy="259045"/>
    <xdr:sp macro="" textlink="">
      <xdr:nvSpPr>
        <xdr:cNvPr id="106" name="n_3mainValue【体育館・プール】&#10;有形固定資産減価償却率"/>
        <xdr:cNvSpPr txBox="1"/>
      </xdr:nvSpPr>
      <xdr:spPr>
        <a:xfrm>
          <a:off x="1816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96718</xdr:rowOff>
    </xdr:from>
    <xdr:ext cx="405111" cy="259045"/>
    <xdr:sp macro="" textlink="">
      <xdr:nvSpPr>
        <xdr:cNvPr id="107" name="n_4mainValue【体育館・プール】&#10;有形固定資産減価償却率"/>
        <xdr:cNvSpPr txBox="1"/>
      </xdr:nvSpPr>
      <xdr:spPr>
        <a:xfrm>
          <a:off x="927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169309</xdr:rowOff>
    </xdr:from>
    <xdr:to>
      <xdr:col>55</xdr:col>
      <xdr:colOff>50800</xdr:colOff>
      <xdr:row>62</xdr:row>
      <xdr:rowOff>99459</xdr:rowOff>
    </xdr:to>
    <xdr:sp macro="" textlink="">
      <xdr:nvSpPr>
        <xdr:cNvPr id="149" name="楕円 148"/>
        <xdr:cNvSpPr/>
      </xdr:nvSpPr>
      <xdr:spPr>
        <a:xfrm>
          <a:off x="10426700" y="106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20736</xdr:rowOff>
    </xdr:from>
    <xdr:ext cx="469744" cy="259045"/>
    <xdr:sp macro="" textlink="">
      <xdr:nvSpPr>
        <xdr:cNvPr id="150" name="【体育館・プール】&#10;一人当たり面積該当値テキスト"/>
        <xdr:cNvSpPr txBox="1"/>
      </xdr:nvSpPr>
      <xdr:spPr>
        <a:xfrm>
          <a:off x="10515600" y="104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9126</xdr:rowOff>
    </xdr:from>
    <xdr:to>
      <xdr:col>50</xdr:col>
      <xdr:colOff>165100</xdr:colOff>
      <xdr:row>62</xdr:row>
      <xdr:rowOff>110726</xdr:rowOff>
    </xdr:to>
    <xdr:sp macro="" textlink="">
      <xdr:nvSpPr>
        <xdr:cNvPr id="151" name="楕円 150"/>
        <xdr:cNvSpPr/>
      </xdr:nvSpPr>
      <xdr:spPr>
        <a:xfrm>
          <a:off x="9588500" y="106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48659</xdr:rowOff>
    </xdr:from>
    <xdr:to>
      <xdr:col>55</xdr:col>
      <xdr:colOff>0</xdr:colOff>
      <xdr:row>62</xdr:row>
      <xdr:rowOff>59926</xdr:rowOff>
    </xdr:to>
    <xdr:cxnSp macro="">
      <xdr:nvCxnSpPr>
        <xdr:cNvPr id="152" name="直線コネクタ 151"/>
        <xdr:cNvCxnSpPr/>
      </xdr:nvCxnSpPr>
      <xdr:spPr>
        <a:xfrm flipV="1">
          <a:off x="9639300" y="10678559"/>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xdr:rowOff>
    </xdr:from>
    <xdr:to>
      <xdr:col>46</xdr:col>
      <xdr:colOff>38100</xdr:colOff>
      <xdr:row>62</xdr:row>
      <xdr:rowOff>116767</xdr:rowOff>
    </xdr:to>
    <xdr:sp macro="" textlink="">
      <xdr:nvSpPr>
        <xdr:cNvPr id="153" name="楕円 152"/>
        <xdr:cNvSpPr/>
      </xdr:nvSpPr>
      <xdr:spPr>
        <a:xfrm>
          <a:off x="86995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59926</xdr:rowOff>
    </xdr:from>
    <xdr:to>
      <xdr:col>50</xdr:col>
      <xdr:colOff>114300</xdr:colOff>
      <xdr:row>62</xdr:row>
      <xdr:rowOff>65967</xdr:rowOff>
    </xdr:to>
    <xdr:cxnSp macro="">
      <xdr:nvCxnSpPr>
        <xdr:cNvPr id="154" name="直線コネクタ 153"/>
        <xdr:cNvCxnSpPr/>
      </xdr:nvCxnSpPr>
      <xdr:spPr>
        <a:xfrm flipV="1">
          <a:off x="8750300" y="10689826"/>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11412</xdr:rowOff>
    </xdr:from>
    <xdr:to>
      <xdr:col>41</xdr:col>
      <xdr:colOff>101600</xdr:colOff>
      <xdr:row>62</xdr:row>
      <xdr:rowOff>113012</xdr:rowOff>
    </xdr:to>
    <xdr:sp macro="" textlink="">
      <xdr:nvSpPr>
        <xdr:cNvPr id="155" name="楕円 154"/>
        <xdr:cNvSpPr/>
      </xdr:nvSpPr>
      <xdr:spPr>
        <a:xfrm>
          <a:off x="7810500" y="106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62212</xdr:rowOff>
    </xdr:from>
    <xdr:to>
      <xdr:col>45</xdr:col>
      <xdr:colOff>177800</xdr:colOff>
      <xdr:row>62</xdr:row>
      <xdr:rowOff>65967</xdr:rowOff>
    </xdr:to>
    <xdr:cxnSp macro="">
      <xdr:nvCxnSpPr>
        <xdr:cNvPr id="156" name="直線コネクタ 155"/>
        <xdr:cNvCxnSpPr/>
      </xdr:nvCxnSpPr>
      <xdr:spPr>
        <a:xfrm>
          <a:off x="7861300" y="10692112"/>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20556</xdr:rowOff>
    </xdr:from>
    <xdr:to>
      <xdr:col>36</xdr:col>
      <xdr:colOff>165100</xdr:colOff>
      <xdr:row>62</xdr:row>
      <xdr:rowOff>122156</xdr:rowOff>
    </xdr:to>
    <xdr:sp macro="" textlink="">
      <xdr:nvSpPr>
        <xdr:cNvPr id="157" name="楕円 156"/>
        <xdr:cNvSpPr/>
      </xdr:nvSpPr>
      <xdr:spPr>
        <a:xfrm>
          <a:off x="6921500" y="106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62212</xdr:rowOff>
    </xdr:from>
    <xdr:to>
      <xdr:col>41</xdr:col>
      <xdr:colOff>50800</xdr:colOff>
      <xdr:row>62</xdr:row>
      <xdr:rowOff>71356</xdr:rowOff>
    </xdr:to>
    <xdr:cxnSp macro="">
      <xdr:nvCxnSpPr>
        <xdr:cNvPr id="158" name="直線コネクタ 157"/>
        <xdr:cNvCxnSpPr/>
      </xdr:nvCxnSpPr>
      <xdr:spPr>
        <a:xfrm flipV="1">
          <a:off x="6972300" y="10692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127253</xdr:rowOff>
    </xdr:from>
    <xdr:ext cx="469744" cy="259045"/>
    <xdr:sp macro="" textlink="">
      <xdr:nvSpPr>
        <xdr:cNvPr id="163" name="n_1mainValue【体育館・プール】&#10;一人当たり面積"/>
        <xdr:cNvSpPr txBox="1"/>
      </xdr:nvSpPr>
      <xdr:spPr>
        <a:xfrm>
          <a:off x="9391727" y="104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133294</xdr:rowOff>
    </xdr:from>
    <xdr:ext cx="469744" cy="259045"/>
    <xdr:sp macro="" textlink="">
      <xdr:nvSpPr>
        <xdr:cNvPr id="164" name="n_2mainValue【体育館・プール】&#10;一人当たり面積"/>
        <xdr:cNvSpPr txBox="1"/>
      </xdr:nvSpPr>
      <xdr:spPr>
        <a:xfrm>
          <a:off x="8515427" y="104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129539</xdr:rowOff>
    </xdr:from>
    <xdr:ext cx="469744" cy="259045"/>
    <xdr:sp macro="" textlink="">
      <xdr:nvSpPr>
        <xdr:cNvPr id="165" name="n_3mainValue【体育館・プール】&#10;一人当たり面積"/>
        <xdr:cNvSpPr txBox="1"/>
      </xdr:nvSpPr>
      <xdr:spPr>
        <a:xfrm>
          <a:off x="7626427" y="10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138683</xdr:rowOff>
    </xdr:from>
    <xdr:ext cx="469744" cy="259045"/>
    <xdr:sp macro="" textlink="">
      <xdr:nvSpPr>
        <xdr:cNvPr id="166" name="n_4mainValue【体育館・プール】&#10;一人当たり面積"/>
        <xdr:cNvSpPr txBox="1"/>
      </xdr:nvSpPr>
      <xdr:spPr>
        <a:xfrm>
          <a:off x="6737427" y="104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207" name="楕円 206"/>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208" name="【福祉施設】&#10;有形固定資産減価償却率該当値テキスト"/>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09" name="楕円 208"/>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9525</xdr:rowOff>
    </xdr:to>
    <xdr:cxnSp macro="">
      <xdr:nvCxnSpPr>
        <xdr:cNvPr id="210" name="直線コネクタ 209"/>
        <xdr:cNvCxnSpPr/>
      </xdr:nvCxnSpPr>
      <xdr:spPr>
        <a:xfrm>
          <a:off x="3797300" y="1389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11" name="楕円 210"/>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9525</xdr:rowOff>
    </xdr:to>
    <xdr:cxnSp macro="">
      <xdr:nvCxnSpPr>
        <xdr:cNvPr id="212" name="直線コネクタ 211"/>
        <xdr:cNvCxnSpPr/>
      </xdr:nvCxnSpPr>
      <xdr:spPr>
        <a:xfrm>
          <a:off x="2908300" y="13855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213" name="楕円 212"/>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139064</xdr:rowOff>
    </xdr:to>
    <xdr:cxnSp macro="">
      <xdr:nvCxnSpPr>
        <xdr:cNvPr id="214" name="直線コネクタ 213"/>
        <xdr:cNvCxnSpPr/>
      </xdr:nvCxnSpPr>
      <xdr:spPr>
        <a:xfrm>
          <a:off x="2019300" y="13813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215" name="楕円 214"/>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80</xdr:row>
      <xdr:rowOff>97155</xdr:rowOff>
    </xdr:to>
    <xdr:cxnSp macro="">
      <xdr:nvCxnSpPr>
        <xdr:cNvPr id="216" name="直線コネクタ 215"/>
        <xdr:cNvCxnSpPr/>
      </xdr:nvCxnSpPr>
      <xdr:spPr>
        <a:xfrm>
          <a:off x="1130300" y="13771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21" name="n_1mainValue【福祉施設】&#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9541</xdr:rowOff>
    </xdr:from>
    <xdr:ext cx="405111" cy="259045"/>
    <xdr:sp macro="" textlink="">
      <xdr:nvSpPr>
        <xdr:cNvPr id="222" name="n_2mainValue【福祉施設】&#10;有形固定資産減価償却率"/>
        <xdr:cNvSpPr txBox="1"/>
      </xdr:nvSpPr>
      <xdr:spPr>
        <a:xfrm>
          <a:off x="2705744"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223" name="n_3mainValue【福祉施設】&#10;有形固定資産減価償却率"/>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224" name="n_4mainValue【福祉施設】&#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103124</xdr:rowOff>
    </xdr:from>
    <xdr:to>
      <xdr:col>55</xdr:col>
      <xdr:colOff>50800</xdr:colOff>
      <xdr:row>85</xdr:row>
      <xdr:rowOff>33274</xdr:rowOff>
    </xdr:to>
    <xdr:sp macro="" textlink="">
      <xdr:nvSpPr>
        <xdr:cNvPr id="264" name="楕円 263"/>
        <xdr:cNvSpPr/>
      </xdr:nvSpPr>
      <xdr:spPr>
        <a:xfrm>
          <a:off x="104267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81551</xdr:rowOff>
    </xdr:from>
    <xdr:ext cx="469744" cy="259045"/>
    <xdr:sp macro="" textlink="">
      <xdr:nvSpPr>
        <xdr:cNvPr id="265" name="【福祉施設】&#10;一人当たり面積該当値テキスト"/>
        <xdr:cNvSpPr txBox="1"/>
      </xdr:nvSpPr>
      <xdr:spPr>
        <a:xfrm>
          <a:off x="10515600"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111125</xdr:rowOff>
    </xdr:from>
    <xdr:to>
      <xdr:col>50</xdr:col>
      <xdr:colOff>165100</xdr:colOff>
      <xdr:row>85</xdr:row>
      <xdr:rowOff>41275</xdr:rowOff>
    </xdr:to>
    <xdr:sp macro="" textlink="">
      <xdr:nvSpPr>
        <xdr:cNvPr id="266" name="楕円 265"/>
        <xdr:cNvSpPr/>
      </xdr:nvSpPr>
      <xdr:spPr>
        <a:xfrm>
          <a:off x="9588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153924</xdr:rowOff>
    </xdr:from>
    <xdr:to>
      <xdr:col>55</xdr:col>
      <xdr:colOff>0</xdr:colOff>
      <xdr:row>84</xdr:row>
      <xdr:rowOff>161925</xdr:rowOff>
    </xdr:to>
    <xdr:cxnSp macro="">
      <xdr:nvCxnSpPr>
        <xdr:cNvPr id="267" name="直線コネクタ 266"/>
        <xdr:cNvCxnSpPr/>
      </xdr:nvCxnSpPr>
      <xdr:spPr>
        <a:xfrm flipV="1">
          <a:off x="9639300" y="145557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68" name="楕円 267"/>
        <xdr:cNvSpPr/>
      </xdr:nvSpPr>
      <xdr:spPr>
        <a:xfrm>
          <a:off x="8699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161925</xdr:rowOff>
    </xdr:from>
    <xdr:to>
      <xdr:col>50</xdr:col>
      <xdr:colOff>114300</xdr:colOff>
      <xdr:row>84</xdr:row>
      <xdr:rowOff>166115</xdr:rowOff>
    </xdr:to>
    <xdr:cxnSp macro="">
      <xdr:nvCxnSpPr>
        <xdr:cNvPr id="269" name="直線コネクタ 268"/>
        <xdr:cNvCxnSpPr/>
      </xdr:nvCxnSpPr>
      <xdr:spPr>
        <a:xfrm flipV="1">
          <a:off x="8750300" y="1456372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112649</xdr:rowOff>
    </xdr:from>
    <xdr:to>
      <xdr:col>41</xdr:col>
      <xdr:colOff>101600</xdr:colOff>
      <xdr:row>85</xdr:row>
      <xdr:rowOff>42799</xdr:rowOff>
    </xdr:to>
    <xdr:sp macro="" textlink="">
      <xdr:nvSpPr>
        <xdr:cNvPr id="270" name="楕円 269"/>
        <xdr:cNvSpPr/>
      </xdr:nvSpPr>
      <xdr:spPr>
        <a:xfrm>
          <a:off x="7810500" y="14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163449</xdr:rowOff>
    </xdr:from>
    <xdr:to>
      <xdr:col>45</xdr:col>
      <xdr:colOff>177800</xdr:colOff>
      <xdr:row>84</xdr:row>
      <xdr:rowOff>166115</xdr:rowOff>
    </xdr:to>
    <xdr:cxnSp macro="">
      <xdr:nvCxnSpPr>
        <xdr:cNvPr id="271" name="直線コネクタ 270"/>
        <xdr:cNvCxnSpPr/>
      </xdr:nvCxnSpPr>
      <xdr:spPr>
        <a:xfrm>
          <a:off x="7861300" y="1456524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119126</xdr:rowOff>
    </xdr:from>
    <xdr:to>
      <xdr:col>36</xdr:col>
      <xdr:colOff>165100</xdr:colOff>
      <xdr:row>85</xdr:row>
      <xdr:rowOff>49276</xdr:rowOff>
    </xdr:to>
    <xdr:sp macro="" textlink="">
      <xdr:nvSpPr>
        <xdr:cNvPr id="272" name="楕円 271"/>
        <xdr:cNvSpPr/>
      </xdr:nvSpPr>
      <xdr:spPr>
        <a:xfrm>
          <a:off x="6921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163449</xdr:rowOff>
    </xdr:from>
    <xdr:to>
      <xdr:col>41</xdr:col>
      <xdr:colOff>50800</xdr:colOff>
      <xdr:row>84</xdr:row>
      <xdr:rowOff>169926</xdr:rowOff>
    </xdr:to>
    <xdr:cxnSp macro="">
      <xdr:nvCxnSpPr>
        <xdr:cNvPr id="273" name="直線コネクタ 272"/>
        <xdr:cNvCxnSpPr/>
      </xdr:nvCxnSpPr>
      <xdr:spPr>
        <a:xfrm flipV="1">
          <a:off x="6972300" y="145652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32402</xdr:rowOff>
    </xdr:from>
    <xdr:ext cx="469744" cy="259045"/>
    <xdr:sp macro="" textlink="">
      <xdr:nvSpPr>
        <xdr:cNvPr id="278" name="n_1mainValue【福祉施設】&#10;一人当たり面積"/>
        <xdr:cNvSpPr txBox="1"/>
      </xdr:nvSpPr>
      <xdr:spPr>
        <a:xfrm>
          <a:off x="9391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279" name="n_2main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33926</xdr:rowOff>
    </xdr:from>
    <xdr:ext cx="469744" cy="259045"/>
    <xdr:sp macro="" textlink="">
      <xdr:nvSpPr>
        <xdr:cNvPr id="280" name="n_3mainValue【福祉施設】&#10;一人当たり面積"/>
        <xdr:cNvSpPr txBox="1"/>
      </xdr:nvSpPr>
      <xdr:spPr>
        <a:xfrm>
          <a:off x="7626427" y="1460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40403</xdr:rowOff>
    </xdr:from>
    <xdr:ext cx="469744" cy="259045"/>
    <xdr:sp macro="" textlink="">
      <xdr:nvSpPr>
        <xdr:cNvPr id="281" name="n_4mainValue【福祉施設】&#10;一人当たり面積"/>
        <xdr:cNvSpPr txBox="1"/>
      </xdr:nvSpPr>
      <xdr:spPr>
        <a:xfrm>
          <a:off x="6737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2" name="テキスト ボックス 3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2" name="テキスト ボックス 3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55" name="直線コネクタ 354"/>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7" name="直線コネクタ 3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58"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59" name="直線コネクタ 35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360"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61" name="フローチャート: 判断 360"/>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62" name="フローチャート: 判断 361"/>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3" name="フローチャート: 判断 362"/>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64" name="フローチャート: 判断 363"/>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65" name="フローチャート: 判断 364"/>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86905</xdr:rowOff>
    </xdr:from>
    <xdr:to>
      <xdr:col>67</xdr:col>
      <xdr:colOff>101600</xdr:colOff>
      <xdr:row>87</xdr:row>
      <xdr:rowOff>17055</xdr:rowOff>
    </xdr:to>
    <xdr:sp macro="" textlink="">
      <xdr:nvSpPr>
        <xdr:cNvPr id="371" name="楕円 370"/>
        <xdr:cNvSpPr/>
      </xdr:nvSpPr>
      <xdr:spPr>
        <a:xfrm>
          <a:off x="12763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123389</xdr:rowOff>
    </xdr:from>
    <xdr:ext cx="405111" cy="259045"/>
    <xdr:sp macro="" textlink="">
      <xdr:nvSpPr>
        <xdr:cNvPr id="372"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73"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74"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75"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8182</xdr:rowOff>
    </xdr:from>
    <xdr:ext cx="405111" cy="259045"/>
    <xdr:sp macro="" textlink="">
      <xdr:nvSpPr>
        <xdr:cNvPr id="376" name="n_4mainValue【消防施設】&#10;有形固定資産減価償却率"/>
        <xdr:cNvSpPr txBox="1"/>
      </xdr:nvSpPr>
      <xdr:spPr>
        <a:xfrm>
          <a:off x="12611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7" name="正方形/長方形 3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8" name="正方形/長方形 3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9" name="正方形/長方形 3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0" name="正方形/長方形 3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1" name="正方形/長方形 3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2" name="正方形/長方形 3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3" name="正方形/長方形 3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4" name="正方形/長方形 3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5" name="正方形/長方形 3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6" name="正方形/長方形 3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7" name="正方形/長方形 3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8" name="正方形/長方形 3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9" name="正方形/長方形 3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0" name="正方形/長方形 3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1" name="正方形/長方形 3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2" name="正方形/長方形 3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3" name="テキスト ボックス 3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4" name="直線コネクタ 3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95" name="テキスト ボックス 3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96" name="直線コネクタ 3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97" name="テキスト ボックス 39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98" name="直線コネクタ 3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99" name="テキスト ボックス 3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0" name="直線コネクタ 3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1" name="テキスト ボックス 4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2" name="直線コネクタ 4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3" name="テキスト ボックス 4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4" name="直線コネクタ 4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05" name="テキスト ボックス 40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08" name="直線コネクタ 40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0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10" name="直線コネクタ 40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1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12" name="直線コネクタ 4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13"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14" name="フローチャート: 判断 41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15" name="フローチャート: 判断 414"/>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16" name="フローチャート: 判断 415"/>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17" name="フローチャート: 判断 416"/>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18" name="フローチャート: 判断 417"/>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424" name="楕円 423"/>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425" name="【庁舎】&#10;有形固定資産減価償却率該当値テキスト"/>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426" name="楕円 425"/>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49530</xdr:rowOff>
    </xdr:to>
    <xdr:cxnSp macro="">
      <xdr:nvCxnSpPr>
        <xdr:cNvPr id="427" name="直線コネクタ 426"/>
        <xdr:cNvCxnSpPr/>
      </xdr:nvCxnSpPr>
      <xdr:spPr>
        <a:xfrm>
          <a:off x="15481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428" name="楕円 427"/>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49530</xdr:rowOff>
    </xdr:to>
    <xdr:cxnSp macro="">
      <xdr:nvCxnSpPr>
        <xdr:cNvPr id="429" name="直線コネクタ 428"/>
        <xdr:cNvCxnSpPr/>
      </xdr:nvCxnSpPr>
      <xdr:spPr>
        <a:xfrm>
          <a:off x="14592300" y="18028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430" name="楕円 429"/>
        <xdr:cNvSpPr/>
      </xdr:nvSpPr>
      <xdr:spPr>
        <a:xfrm>
          <a:off x="13652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2539</xdr:rowOff>
    </xdr:from>
    <xdr:to>
      <xdr:col>76</xdr:col>
      <xdr:colOff>114300</xdr:colOff>
      <xdr:row>105</xdr:row>
      <xdr:rowOff>26670</xdr:rowOff>
    </xdr:to>
    <xdr:cxnSp macro="">
      <xdr:nvCxnSpPr>
        <xdr:cNvPr id="431" name="直線コネクタ 430"/>
        <xdr:cNvCxnSpPr/>
      </xdr:nvCxnSpPr>
      <xdr:spPr>
        <a:xfrm>
          <a:off x="13703300" y="180047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100330</xdr:rowOff>
    </xdr:from>
    <xdr:to>
      <xdr:col>67</xdr:col>
      <xdr:colOff>101600</xdr:colOff>
      <xdr:row>105</xdr:row>
      <xdr:rowOff>30480</xdr:rowOff>
    </xdr:to>
    <xdr:sp macro="" textlink="">
      <xdr:nvSpPr>
        <xdr:cNvPr id="432" name="楕円 431"/>
        <xdr:cNvSpPr/>
      </xdr:nvSpPr>
      <xdr:spPr>
        <a:xfrm>
          <a:off x="1276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151130</xdr:rowOff>
    </xdr:from>
    <xdr:to>
      <xdr:col>71</xdr:col>
      <xdr:colOff>177800</xdr:colOff>
      <xdr:row>105</xdr:row>
      <xdr:rowOff>2539</xdr:rowOff>
    </xdr:to>
    <xdr:cxnSp macro="">
      <xdr:nvCxnSpPr>
        <xdr:cNvPr id="433" name="直線コネクタ 432"/>
        <xdr:cNvCxnSpPr/>
      </xdr:nvCxnSpPr>
      <xdr:spPr>
        <a:xfrm>
          <a:off x="12814300" y="17981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34"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35"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36"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37"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91457</xdr:rowOff>
    </xdr:from>
    <xdr:ext cx="405111" cy="259045"/>
    <xdr:sp macro="" textlink="">
      <xdr:nvSpPr>
        <xdr:cNvPr id="438" name="n_1mainValue【庁舎】&#10;有形固定資産減価償却率"/>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439" name="n_2mainValue【庁舎】&#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440" name="n_3mainValue【庁舎】&#10;有形固定資産減価償却率"/>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21607</xdr:rowOff>
    </xdr:from>
    <xdr:ext cx="405111" cy="259045"/>
    <xdr:sp macro="" textlink="">
      <xdr:nvSpPr>
        <xdr:cNvPr id="441" name="n_4mainValue【庁舎】&#10;有形固定資産減価償却率"/>
        <xdr:cNvSpPr txBox="1"/>
      </xdr:nvSpPr>
      <xdr:spPr>
        <a:xfrm>
          <a:off x="12611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65" name="直線コネクタ 464"/>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66"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67" name="直線コネクタ 466"/>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68"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69" name="直線コネクタ 468"/>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70"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71" name="フローチャート: 判断 470"/>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72" name="フローチャート: 判断 471"/>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73" name="フローチャート: 判断 472"/>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74" name="フローチャート: 判断 473"/>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75" name="フローチャート: 判断 474"/>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6" name="テキスト ボックス 4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7" name="テキスト ボックス 4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8" name="テキスト ボックス 4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9" name="テキスト ボックス 4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0" name="テキスト ボックス 4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481" name="楕円 480"/>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109238</xdr:rowOff>
    </xdr:from>
    <xdr:ext cx="469744" cy="259045"/>
    <xdr:sp macro="" textlink="">
      <xdr:nvSpPr>
        <xdr:cNvPr id="482" name="【庁舎】&#10;一人当たり面積該当値テキスト"/>
        <xdr:cNvSpPr txBox="1"/>
      </xdr:nvSpPr>
      <xdr:spPr>
        <a:xfrm>
          <a:off x="22199600"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95886</xdr:rowOff>
    </xdr:from>
    <xdr:to>
      <xdr:col>112</xdr:col>
      <xdr:colOff>38100</xdr:colOff>
      <xdr:row>107</xdr:row>
      <xdr:rowOff>26036</xdr:rowOff>
    </xdr:to>
    <xdr:sp macro="" textlink="">
      <xdr:nvSpPr>
        <xdr:cNvPr id="483" name="楕円 482"/>
        <xdr:cNvSpPr/>
      </xdr:nvSpPr>
      <xdr:spPr>
        <a:xfrm>
          <a:off x="2127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146686</xdr:rowOff>
    </xdr:to>
    <xdr:cxnSp macro="">
      <xdr:nvCxnSpPr>
        <xdr:cNvPr id="484" name="直線コネクタ 483"/>
        <xdr:cNvCxnSpPr/>
      </xdr:nvCxnSpPr>
      <xdr:spPr>
        <a:xfrm flipV="1">
          <a:off x="21323300" y="183108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101219</xdr:rowOff>
    </xdr:from>
    <xdr:to>
      <xdr:col>107</xdr:col>
      <xdr:colOff>101600</xdr:colOff>
      <xdr:row>107</xdr:row>
      <xdr:rowOff>31369</xdr:rowOff>
    </xdr:to>
    <xdr:sp macro="" textlink="">
      <xdr:nvSpPr>
        <xdr:cNvPr id="485" name="楕円 484"/>
        <xdr:cNvSpPr/>
      </xdr:nvSpPr>
      <xdr:spPr>
        <a:xfrm>
          <a:off x="20383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146686</xdr:rowOff>
    </xdr:from>
    <xdr:to>
      <xdr:col>111</xdr:col>
      <xdr:colOff>177800</xdr:colOff>
      <xdr:row>106</xdr:row>
      <xdr:rowOff>152019</xdr:rowOff>
    </xdr:to>
    <xdr:cxnSp macro="">
      <xdr:nvCxnSpPr>
        <xdr:cNvPr id="486" name="直線コネクタ 485"/>
        <xdr:cNvCxnSpPr/>
      </xdr:nvCxnSpPr>
      <xdr:spPr>
        <a:xfrm flipV="1">
          <a:off x="20434300" y="1832038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487" name="楕円 486"/>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152019</xdr:rowOff>
    </xdr:to>
    <xdr:cxnSp macro="">
      <xdr:nvCxnSpPr>
        <xdr:cNvPr id="488" name="直線コネクタ 487"/>
        <xdr:cNvCxnSpPr/>
      </xdr:nvCxnSpPr>
      <xdr:spPr>
        <a:xfrm>
          <a:off x="19545300" y="1832228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105790</xdr:rowOff>
    </xdr:from>
    <xdr:to>
      <xdr:col>98</xdr:col>
      <xdr:colOff>38100</xdr:colOff>
      <xdr:row>107</xdr:row>
      <xdr:rowOff>35940</xdr:rowOff>
    </xdr:to>
    <xdr:sp macro="" textlink="">
      <xdr:nvSpPr>
        <xdr:cNvPr id="489" name="楕円 488"/>
        <xdr:cNvSpPr/>
      </xdr:nvSpPr>
      <xdr:spPr>
        <a:xfrm>
          <a:off x="18605500" y="182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106</xdr:row>
      <xdr:rowOff>156590</xdr:rowOff>
    </xdr:to>
    <xdr:cxnSp macro="">
      <xdr:nvCxnSpPr>
        <xdr:cNvPr id="490" name="直線コネクタ 489"/>
        <xdr:cNvCxnSpPr/>
      </xdr:nvCxnSpPr>
      <xdr:spPr>
        <a:xfrm flipV="1">
          <a:off x="18656300" y="1832228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491"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492"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493"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494"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42563</xdr:rowOff>
    </xdr:from>
    <xdr:ext cx="469744" cy="259045"/>
    <xdr:sp macro="" textlink="">
      <xdr:nvSpPr>
        <xdr:cNvPr id="495" name="n_1mainValue【庁舎】&#10;一人当たり面積"/>
        <xdr:cNvSpPr txBox="1"/>
      </xdr:nvSpPr>
      <xdr:spPr>
        <a:xfrm>
          <a:off x="210757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47896</xdr:rowOff>
    </xdr:from>
    <xdr:ext cx="469744" cy="259045"/>
    <xdr:sp macro="" textlink="">
      <xdr:nvSpPr>
        <xdr:cNvPr id="496" name="n_2mainValue【庁舎】&#10;一人当たり面積"/>
        <xdr:cNvSpPr txBox="1"/>
      </xdr:nvSpPr>
      <xdr:spPr>
        <a:xfrm>
          <a:off x="201994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44466</xdr:rowOff>
    </xdr:from>
    <xdr:ext cx="469744" cy="259045"/>
    <xdr:sp macro="" textlink="">
      <xdr:nvSpPr>
        <xdr:cNvPr id="497" name="n_3mainValue【庁舎】&#10;一人当たり面積"/>
        <xdr:cNvSpPr txBox="1"/>
      </xdr:nvSpPr>
      <xdr:spPr>
        <a:xfrm>
          <a:off x="19310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52467</xdr:rowOff>
    </xdr:from>
    <xdr:ext cx="469744" cy="259045"/>
    <xdr:sp macro="" textlink="">
      <xdr:nvSpPr>
        <xdr:cNvPr id="498" name="n_4mainValue【庁舎】&#10;一人当たり面積"/>
        <xdr:cNvSpPr txBox="1"/>
      </xdr:nvSpPr>
      <xdr:spPr>
        <a:xfrm>
          <a:off x="18421427" y="180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類似団体と比較して特に有形固定資産減価償却率が高くなっている庁舎は、昭和３７年に建築され築５０年以上が経過しているため、有形固定資産減価償却率が</a:t>
          </a:r>
          <a:r>
            <a:rPr kumimoji="1" lang="en-US" altLang="ja-JP" sz="1100">
              <a:solidFill>
                <a:sysClr val="windowText" lastClr="000000"/>
              </a:solidFill>
              <a:effectLst/>
              <a:latin typeface="+mn-lt"/>
              <a:ea typeface="+mn-ea"/>
              <a:cs typeface="+mn-cs"/>
            </a:rPr>
            <a:t>71.4</a:t>
          </a:r>
          <a:r>
            <a:rPr kumimoji="1" lang="ja-JP" altLang="ja-JP" sz="1100">
              <a:solidFill>
                <a:sysClr val="windowText" lastClr="000000"/>
              </a:solidFill>
              <a:effectLst/>
              <a:latin typeface="+mn-lt"/>
              <a:ea typeface="+mn-ea"/>
              <a:cs typeface="+mn-cs"/>
            </a:rPr>
            <a:t>％と高くなっている。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今後、庁舎の建て替えを実現するため、計画的に庁舎建設基金への積み立てを行う。</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年度から類似団体内平均値を下回った状態が続いている。全国平均を上回る高齢化率</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元年度</a:t>
          </a:r>
          <a:r>
            <a:rPr kumimoji="1" lang="ja-JP" altLang="ja-JP" sz="1100" baseline="0">
              <a:solidFill>
                <a:sysClr val="windowText" lastClr="000000"/>
              </a:solidFill>
              <a:effectLst/>
              <a:latin typeface="+mn-lt"/>
              <a:ea typeface="+mn-ea"/>
              <a:cs typeface="+mn-cs"/>
            </a:rPr>
            <a:t>末４</a:t>
          </a: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６５</a:t>
          </a:r>
          <a:r>
            <a:rPr kumimoji="1" lang="ja-JP" altLang="ja-JP" sz="1100" baseline="0">
              <a:solidFill>
                <a:sysClr val="windowText" lastClr="000000"/>
              </a:solidFill>
              <a:effectLst/>
              <a:latin typeface="+mn-lt"/>
              <a:ea typeface="+mn-ea"/>
              <a:cs typeface="+mn-cs"/>
            </a:rPr>
            <a:t>％）</a:t>
          </a:r>
          <a:r>
            <a:rPr kumimoji="1" lang="ja-JP" altLang="ja-JP" sz="1100" baseline="0">
              <a:solidFill>
                <a:schemeClr val="dk1"/>
              </a:solidFill>
              <a:effectLst/>
              <a:latin typeface="+mn-lt"/>
              <a:ea typeface="+mn-ea"/>
              <a:cs typeface="+mn-cs"/>
            </a:rPr>
            <a:t>や人口の減少により、自主財源の確保が厳しいため、投資的経費等を抑制し、歳出の見直しを行うことにより、財政の健全化を図る。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xdr:cNvCxnSpPr/>
      </xdr:nvCxnSpPr>
      <xdr:spPr>
        <a:xfrm>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xdr:cNvCxnSpPr/>
      </xdr:nvCxnSpPr>
      <xdr:spPr>
        <a:xfrm flipV="1">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122344</xdr:rowOff>
    </xdr:from>
    <xdr:to>
      <xdr:col>23</xdr:col>
      <xdr:colOff>184150</xdr:colOff>
      <xdr:row>45</xdr:row>
      <xdr:rowOff>52494</xdr:rowOff>
    </xdr:to>
    <xdr:sp macro="" textlink="">
      <xdr:nvSpPr>
        <xdr:cNvPr id="87" name="楕円 86"/>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18221</xdr:rowOff>
    </xdr:from>
    <xdr:ext cx="762000" cy="259045"/>
    <xdr:sp macro="" textlink="">
      <xdr:nvSpPr>
        <xdr:cNvPr id="88"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財政健全化計画等により、高利率の地方債の補償金免除</a:t>
          </a:r>
          <a:r>
            <a:rPr kumimoji="1" lang="ja-JP" altLang="ja-JP" sz="1100">
              <a:solidFill>
                <a:sysClr val="windowText" lastClr="000000"/>
              </a:solidFill>
              <a:effectLst/>
              <a:latin typeface="+mn-lt"/>
              <a:ea typeface="+mn-ea"/>
              <a:cs typeface="+mn-cs"/>
            </a:rPr>
            <a:t>繰上償還を行い、公債費の削減を図ったことから全国平均・県平均は下回っている。しかし、前年度より１．</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ポイント比率が悪化し、類似団体内平均値を上回った状態が続いているため、今後も投資的経費に伴う地方債の発行を抑制することで公債費の軽減を図る。</a:t>
          </a:r>
          <a:endParaRPr lang="ja-JP" altLang="ja-JP">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149437</xdr:rowOff>
    </xdr:to>
    <xdr:cxnSp macro="">
      <xdr:nvCxnSpPr>
        <xdr:cNvPr id="131" name="直線コネクタ 130"/>
        <xdr:cNvCxnSpPr/>
      </xdr:nvCxnSpPr>
      <xdr:spPr>
        <a:xfrm>
          <a:off x="4114800" y="112373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93133</xdr:rowOff>
    </xdr:to>
    <xdr:cxnSp macro="">
      <xdr:nvCxnSpPr>
        <xdr:cNvPr id="134" name="直線コネクタ 133"/>
        <xdr:cNvCxnSpPr/>
      </xdr:nvCxnSpPr>
      <xdr:spPr>
        <a:xfrm>
          <a:off x="3225800" y="1118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60960</xdr:rowOff>
    </xdr:to>
    <xdr:cxnSp macro="">
      <xdr:nvCxnSpPr>
        <xdr:cNvPr id="137" name="直線コネクタ 136"/>
        <xdr:cNvCxnSpPr/>
      </xdr:nvCxnSpPr>
      <xdr:spPr>
        <a:xfrm flipV="1">
          <a:off x="2336800" y="1118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107738</xdr:rowOff>
    </xdr:from>
    <xdr:to>
      <xdr:col>11</xdr:col>
      <xdr:colOff>31750</xdr:colOff>
      <xdr:row>65</xdr:row>
      <xdr:rowOff>60960</xdr:rowOff>
    </xdr:to>
    <xdr:cxnSp macro="">
      <xdr:nvCxnSpPr>
        <xdr:cNvPr id="140" name="直線コネクタ 139"/>
        <xdr:cNvCxnSpPr/>
      </xdr:nvCxnSpPr>
      <xdr:spPr>
        <a:xfrm>
          <a:off x="1447800" y="1108053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0" name="楕円 149"/>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1"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2" name="楕円 151"/>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3" name="テキスト ボックス 152"/>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4" name="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56938</xdr:rowOff>
    </xdr:from>
    <xdr:to>
      <xdr:col>7</xdr:col>
      <xdr:colOff>31750</xdr:colOff>
      <xdr:row>64</xdr:row>
      <xdr:rowOff>158538</xdr:rowOff>
    </xdr:to>
    <xdr:sp macro="" textlink="">
      <xdr:nvSpPr>
        <xdr:cNvPr id="158" name="楕円 157"/>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143315</xdr:rowOff>
    </xdr:from>
    <xdr:ext cx="762000" cy="259045"/>
    <xdr:sp macro="" textlink="">
      <xdr:nvSpPr>
        <xdr:cNvPr id="159" name="テキスト ボックス 158"/>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決算額が類似団体内平均値を上回った状態が続いているのは、類似団体と比較して職員数が多いため、人件費が要因となっている。今後も業務の適切な遂行・住民サービスを低下させることなく職員数を削減できるのか検討しコストの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96965</xdr:rowOff>
    </xdr:from>
    <xdr:to>
      <xdr:col>23</xdr:col>
      <xdr:colOff>133350</xdr:colOff>
      <xdr:row>83</xdr:row>
      <xdr:rowOff>123592</xdr:rowOff>
    </xdr:to>
    <xdr:cxnSp macro="">
      <xdr:nvCxnSpPr>
        <xdr:cNvPr id="195" name="直線コネクタ 194"/>
        <xdr:cNvCxnSpPr/>
      </xdr:nvCxnSpPr>
      <xdr:spPr>
        <a:xfrm>
          <a:off x="4114800" y="14327315"/>
          <a:ext cx="8382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96965</xdr:rowOff>
    </xdr:from>
    <xdr:to>
      <xdr:col>19</xdr:col>
      <xdr:colOff>133350</xdr:colOff>
      <xdr:row>83</xdr:row>
      <xdr:rowOff>99357</xdr:rowOff>
    </xdr:to>
    <xdr:cxnSp macro="">
      <xdr:nvCxnSpPr>
        <xdr:cNvPr id="198" name="直線コネクタ 197"/>
        <xdr:cNvCxnSpPr/>
      </xdr:nvCxnSpPr>
      <xdr:spPr>
        <a:xfrm flipV="1">
          <a:off x="3225800" y="14327315"/>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76648</xdr:rowOff>
    </xdr:from>
    <xdr:to>
      <xdr:col>15</xdr:col>
      <xdr:colOff>82550</xdr:colOff>
      <xdr:row>83</xdr:row>
      <xdr:rowOff>99357</xdr:rowOff>
    </xdr:to>
    <xdr:cxnSp macro="">
      <xdr:nvCxnSpPr>
        <xdr:cNvPr id="201" name="直線コネクタ 200"/>
        <xdr:cNvCxnSpPr/>
      </xdr:nvCxnSpPr>
      <xdr:spPr>
        <a:xfrm>
          <a:off x="2336800" y="14306998"/>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76648</xdr:rowOff>
    </xdr:from>
    <xdr:to>
      <xdr:col>11</xdr:col>
      <xdr:colOff>31750</xdr:colOff>
      <xdr:row>83</xdr:row>
      <xdr:rowOff>90604</xdr:rowOff>
    </xdr:to>
    <xdr:cxnSp macro="">
      <xdr:nvCxnSpPr>
        <xdr:cNvPr id="204" name="直線コネクタ 203"/>
        <xdr:cNvCxnSpPr/>
      </xdr:nvCxnSpPr>
      <xdr:spPr>
        <a:xfrm flipV="1">
          <a:off x="1447800" y="14306998"/>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72792</xdr:rowOff>
    </xdr:from>
    <xdr:to>
      <xdr:col>23</xdr:col>
      <xdr:colOff>184150</xdr:colOff>
      <xdr:row>84</xdr:row>
      <xdr:rowOff>2942</xdr:rowOff>
    </xdr:to>
    <xdr:sp macro="" textlink="">
      <xdr:nvSpPr>
        <xdr:cNvPr id="214" name="楕円 213"/>
        <xdr:cNvSpPr/>
      </xdr:nvSpPr>
      <xdr:spPr>
        <a:xfrm>
          <a:off x="4902200" y="143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44869</xdr:rowOff>
    </xdr:from>
    <xdr:ext cx="762000" cy="259045"/>
    <xdr:sp macro="" textlink="">
      <xdr:nvSpPr>
        <xdr:cNvPr id="215" name="人件費・物件費等の状況該当値テキスト"/>
        <xdr:cNvSpPr txBox="1"/>
      </xdr:nvSpPr>
      <xdr:spPr>
        <a:xfrm>
          <a:off x="5041900" y="142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46165</xdr:rowOff>
    </xdr:from>
    <xdr:to>
      <xdr:col>19</xdr:col>
      <xdr:colOff>184150</xdr:colOff>
      <xdr:row>83</xdr:row>
      <xdr:rowOff>147765</xdr:rowOff>
    </xdr:to>
    <xdr:sp macro="" textlink="">
      <xdr:nvSpPr>
        <xdr:cNvPr id="216" name="楕円 215"/>
        <xdr:cNvSpPr/>
      </xdr:nvSpPr>
      <xdr:spPr>
        <a:xfrm>
          <a:off x="40640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132542</xdr:rowOff>
    </xdr:from>
    <xdr:ext cx="736600" cy="259045"/>
    <xdr:sp macro="" textlink="">
      <xdr:nvSpPr>
        <xdr:cNvPr id="217" name="テキスト ボックス 216"/>
        <xdr:cNvSpPr txBox="1"/>
      </xdr:nvSpPr>
      <xdr:spPr>
        <a:xfrm>
          <a:off x="3733800" y="1436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48557</xdr:rowOff>
    </xdr:from>
    <xdr:to>
      <xdr:col>15</xdr:col>
      <xdr:colOff>133350</xdr:colOff>
      <xdr:row>83</xdr:row>
      <xdr:rowOff>150157</xdr:rowOff>
    </xdr:to>
    <xdr:sp macro="" textlink="">
      <xdr:nvSpPr>
        <xdr:cNvPr id="218" name="楕円 217"/>
        <xdr:cNvSpPr/>
      </xdr:nvSpPr>
      <xdr:spPr>
        <a:xfrm>
          <a:off x="3175000" y="142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134934</xdr:rowOff>
    </xdr:from>
    <xdr:ext cx="762000" cy="259045"/>
    <xdr:sp macro="" textlink="">
      <xdr:nvSpPr>
        <xdr:cNvPr id="219" name="テキスト ボックス 218"/>
        <xdr:cNvSpPr txBox="1"/>
      </xdr:nvSpPr>
      <xdr:spPr>
        <a:xfrm>
          <a:off x="2844800" y="1436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25848</xdr:rowOff>
    </xdr:from>
    <xdr:to>
      <xdr:col>11</xdr:col>
      <xdr:colOff>82550</xdr:colOff>
      <xdr:row>83</xdr:row>
      <xdr:rowOff>127448</xdr:rowOff>
    </xdr:to>
    <xdr:sp macro="" textlink="">
      <xdr:nvSpPr>
        <xdr:cNvPr id="220" name="楕円 219"/>
        <xdr:cNvSpPr/>
      </xdr:nvSpPr>
      <xdr:spPr>
        <a:xfrm>
          <a:off x="2286000" y="142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112225</xdr:rowOff>
    </xdr:from>
    <xdr:ext cx="762000" cy="259045"/>
    <xdr:sp macro="" textlink="">
      <xdr:nvSpPr>
        <xdr:cNvPr id="221" name="テキスト ボックス 220"/>
        <xdr:cNvSpPr txBox="1"/>
      </xdr:nvSpPr>
      <xdr:spPr>
        <a:xfrm>
          <a:off x="1955800" y="143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39804</xdr:rowOff>
    </xdr:from>
    <xdr:to>
      <xdr:col>7</xdr:col>
      <xdr:colOff>31750</xdr:colOff>
      <xdr:row>83</xdr:row>
      <xdr:rowOff>141404</xdr:rowOff>
    </xdr:to>
    <xdr:sp macro="" textlink="">
      <xdr:nvSpPr>
        <xdr:cNvPr id="222" name="楕円 221"/>
        <xdr:cNvSpPr/>
      </xdr:nvSpPr>
      <xdr:spPr>
        <a:xfrm>
          <a:off x="1397000" y="142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126181</xdr:rowOff>
    </xdr:from>
    <xdr:ext cx="762000" cy="259045"/>
    <xdr:sp macro="" textlink="">
      <xdr:nvSpPr>
        <xdr:cNvPr id="223" name="テキスト ボックス 222"/>
        <xdr:cNvSpPr txBox="1"/>
      </xdr:nvSpPr>
      <xdr:spPr>
        <a:xfrm>
          <a:off x="1066800" y="14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行政改革計画に基づき、職員手当のカット（特殊勤務手当の廃止、</a:t>
          </a:r>
          <a:r>
            <a:rPr kumimoji="1" lang="ja-JP" altLang="ja-JP" sz="1100">
              <a:solidFill>
                <a:sysClr val="windowText" lastClr="000000"/>
              </a:solidFill>
              <a:effectLst/>
              <a:latin typeface="+mn-lt"/>
              <a:ea typeface="+mn-ea"/>
              <a:cs typeface="+mn-cs"/>
            </a:rPr>
            <a:t>管理職手当から月額１万円）を</a:t>
          </a:r>
          <a:r>
            <a:rPr kumimoji="1" lang="ja-JP" altLang="en-US" sz="1100">
              <a:solidFill>
                <a:sysClr val="windowText" lastClr="000000"/>
              </a:solidFill>
              <a:effectLst/>
              <a:latin typeface="+mn-lt"/>
              <a:ea typeface="+mn-ea"/>
              <a:cs typeface="+mn-cs"/>
            </a:rPr>
            <a:t>行っていることから</a:t>
          </a:r>
          <a:r>
            <a:rPr kumimoji="1" lang="ja-JP" altLang="ja-JP" sz="1100">
              <a:solidFill>
                <a:sysClr val="windowText" lastClr="000000"/>
              </a:solidFill>
              <a:effectLst/>
              <a:latin typeface="+mn-lt"/>
              <a:ea typeface="+mn-ea"/>
              <a:cs typeface="+mn-cs"/>
            </a:rPr>
            <a:t>、類似団体平均を下回った状態が続いている。引き続き適正な給与制度の運用を行い、給与水準の適正化に努める。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18627</xdr:rowOff>
    </xdr:to>
    <xdr:cxnSp macro="">
      <xdr:nvCxnSpPr>
        <xdr:cNvPr id="257" name="直線コネクタ 256"/>
        <xdr:cNvCxnSpPr/>
      </xdr:nvCxnSpPr>
      <xdr:spPr>
        <a:xfrm flipV="1">
          <a:off x="16179800" y="1490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18627</xdr:rowOff>
    </xdr:to>
    <xdr:cxnSp macro="">
      <xdr:nvCxnSpPr>
        <xdr:cNvPr id="260" name="直線コネクタ 259"/>
        <xdr:cNvCxnSpPr/>
      </xdr:nvCxnSpPr>
      <xdr:spPr>
        <a:xfrm>
          <a:off x="15290800" y="148060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141816</xdr:rowOff>
    </xdr:to>
    <xdr:cxnSp macro="">
      <xdr:nvCxnSpPr>
        <xdr:cNvPr id="263" name="直線コネクタ 262"/>
        <xdr:cNvCxnSpPr/>
      </xdr:nvCxnSpPr>
      <xdr:spPr>
        <a:xfrm flipV="1">
          <a:off x="14401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86</xdr:row>
      <xdr:rowOff>141816</xdr:rowOff>
    </xdr:to>
    <xdr:cxnSp macro="">
      <xdr:nvCxnSpPr>
        <xdr:cNvPr id="266" name="直線コネクタ 265"/>
        <xdr:cNvCxnSpPr/>
      </xdr:nvCxnSpPr>
      <xdr:spPr>
        <a:xfrm>
          <a:off x="13512800" y="148784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123631</xdr:rowOff>
    </xdr:from>
    <xdr:ext cx="762000" cy="259045"/>
    <xdr:sp macro="" textlink="">
      <xdr:nvSpPr>
        <xdr:cNvPr id="277" name="給与水準   （国との比較）該当値テキスト"/>
        <xdr:cNvSpPr txBox="1"/>
      </xdr:nvSpPr>
      <xdr:spPr>
        <a:xfrm>
          <a:off x="171069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8" name="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79604</xdr:rowOff>
    </xdr:from>
    <xdr:ext cx="736600" cy="259045"/>
    <xdr:sp macro="" textlink="">
      <xdr:nvSpPr>
        <xdr:cNvPr id="279" name="テキスト ボックス 278"/>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3" name="テキスト ボックス 282"/>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4" name="楕円 283"/>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23300</xdr:rowOff>
    </xdr:from>
    <xdr:ext cx="762000" cy="259045"/>
    <xdr:sp macro="" textlink="">
      <xdr:nvSpPr>
        <xdr:cNvPr id="285" name="テキスト ボックス 284"/>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行政改革計画（平成１８年度～平成２２年度）において、職員の削減を行ったものの、類似団体内平均値を</a:t>
          </a:r>
          <a:r>
            <a:rPr kumimoji="1" lang="ja-JP" altLang="ja-JP" sz="1100" baseline="0">
              <a:solidFill>
                <a:sysClr val="windowText" lastClr="000000"/>
              </a:solidFill>
              <a:effectLst/>
              <a:latin typeface="+mn-lt"/>
              <a:ea typeface="+mn-ea"/>
              <a:cs typeface="+mn-cs"/>
            </a:rPr>
            <a:t>上回った状態が続いており、更なる削減が必要である。</a:t>
          </a:r>
          <a:r>
            <a:rPr kumimoji="1" lang="ja-JP" altLang="en-US" sz="1100" baseline="0">
              <a:solidFill>
                <a:sysClr val="windowText" lastClr="000000"/>
              </a:solidFill>
              <a:effectLst/>
              <a:latin typeface="+mn-lt"/>
              <a:ea typeface="+mn-ea"/>
              <a:cs typeface="+mn-cs"/>
            </a:rPr>
            <a:t>元年度は</a:t>
          </a:r>
          <a:r>
            <a:rPr kumimoji="1" lang="en-US" altLang="ja-JP" sz="1100" baseline="0">
              <a:solidFill>
                <a:sysClr val="windowText" lastClr="000000"/>
              </a:solidFill>
              <a:effectLst/>
              <a:latin typeface="+mn-lt"/>
              <a:ea typeface="+mn-ea"/>
              <a:cs typeface="+mn-cs"/>
            </a:rPr>
            <a:t>H30</a:t>
          </a:r>
          <a:r>
            <a:rPr kumimoji="1" lang="ja-JP" altLang="en-US" sz="1100" baseline="0">
              <a:solidFill>
                <a:sysClr val="windowText" lastClr="000000"/>
              </a:solidFill>
              <a:effectLst/>
              <a:latin typeface="+mn-lt"/>
              <a:ea typeface="+mn-ea"/>
              <a:cs typeface="+mn-cs"/>
            </a:rPr>
            <a:t>年度から職員数は減となったが、人口の減少幅が大きかったため、</a:t>
          </a:r>
          <a:r>
            <a:rPr kumimoji="1" lang="ja-JP" altLang="ja-JP" sz="1100" baseline="0">
              <a:solidFill>
                <a:sysClr val="windowText" lastClr="000000"/>
              </a:solidFill>
              <a:effectLst/>
              <a:latin typeface="+mn-lt"/>
              <a:ea typeface="+mn-ea"/>
              <a:cs typeface="+mn-cs"/>
            </a:rPr>
            <a:t>前年度</a:t>
          </a:r>
          <a:r>
            <a:rPr kumimoji="1" lang="ja-JP" altLang="en-US" sz="1100" baseline="0">
              <a:solidFill>
                <a:sysClr val="windowText" lastClr="000000"/>
              </a:solidFill>
              <a:effectLst/>
              <a:latin typeface="+mn-lt"/>
              <a:ea typeface="+mn-ea"/>
              <a:cs typeface="+mn-cs"/>
            </a:rPr>
            <a:t>と比較して、人口</a:t>
          </a:r>
          <a:r>
            <a:rPr kumimoji="1" lang="en-US" altLang="ja-JP" sz="1100" baseline="0">
              <a:solidFill>
                <a:sysClr val="windowText" lastClr="000000"/>
              </a:solidFill>
              <a:effectLst/>
              <a:latin typeface="+mn-lt"/>
              <a:ea typeface="+mn-ea"/>
              <a:cs typeface="+mn-cs"/>
            </a:rPr>
            <a:t>1,000</a:t>
          </a:r>
          <a:r>
            <a:rPr kumimoji="1" lang="ja-JP" altLang="en-US" sz="1100" baseline="0">
              <a:solidFill>
                <a:sysClr val="windowText" lastClr="000000"/>
              </a:solidFill>
              <a:effectLst/>
              <a:latin typeface="+mn-lt"/>
              <a:ea typeface="+mn-ea"/>
              <a:cs typeface="+mn-cs"/>
            </a:rPr>
            <a:t>人当たりの職員数が</a:t>
          </a:r>
          <a:r>
            <a:rPr kumimoji="1" lang="en-US" altLang="ja-JP" sz="1100" baseline="0">
              <a:solidFill>
                <a:sysClr val="windowText" lastClr="000000"/>
              </a:solidFill>
              <a:effectLst/>
              <a:latin typeface="+mn-lt"/>
              <a:ea typeface="+mn-ea"/>
              <a:cs typeface="+mn-cs"/>
            </a:rPr>
            <a:t>3.78</a:t>
          </a:r>
          <a:r>
            <a:rPr kumimoji="1" lang="ja-JP" altLang="en-US" sz="1100" baseline="0">
              <a:solidFill>
                <a:sysClr val="windowText" lastClr="000000"/>
              </a:solidFill>
              <a:effectLst/>
              <a:latin typeface="+mn-lt"/>
              <a:ea typeface="+mn-ea"/>
              <a:cs typeface="+mn-cs"/>
            </a:rPr>
            <a:t>人増加している</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今後</a:t>
          </a:r>
          <a:r>
            <a:rPr kumimoji="1" lang="ja-JP" altLang="ja-JP" sz="1100" baseline="0">
              <a:solidFill>
                <a:sysClr val="windowText" lastClr="000000"/>
              </a:solidFill>
              <a:effectLst/>
              <a:latin typeface="+mn-lt"/>
              <a:ea typeface="+mn-ea"/>
              <a:cs typeface="+mn-cs"/>
            </a:rPr>
            <a:t>も業務の適切な遂行・住民サービスを低下させることなく職員数を削減できるのか検討し、行政の効率化に努める。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42726</xdr:rowOff>
    </xdr:from>
    <xdr:to>
      <xdr:col>81</xdr:col>
      <xdr:colOff>44450</xdr:colOff>
      <xdr:row>63</xdr:row>
      <xdr:rowOff>1578</xdr:rowOff>
    </xdr:to>
    <xdr:cxnSp macro="">
      <xdr:nvCxnSpPr>
        <xdr:cNvPr id="322" name="直線コネクタ 321"/>
        <xdr:cNvCxnSpPr/>
      </xdr:nvCxnSpPr>
      <xdr:spPr>
        <a:xfrm>
          <a:off x="16179800" y="106726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42726</xdr:rowOff>
    </xdr:from>
    <xdr:to>
      <xdr:col>77</xdr:col>
      <xdr:colOff>44450</xdr:colOff>
      <xdr:row>62</xdr:row>
      <xdr:rowOff>104430</xdr:rowOff>
    </xdr:to>
    <xdr:cxnSp macro="">
      <xdr:nvCxnSpPr>
        <xdr:cNvPr id="325" name="直線コネクタ 324"/>
        <xdr:cNvCxnSpPr/>
      </xdr:nvCxnSpPr>
      <xdr:spPr>
        <a:xfrm flipV="1">
          <a:off x="15290800" y="10672626"/>
          <a:ext cx="8890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95123</xdr:rowOff>
    </xdr:from>
    <xdr:to>
      <xdr:col>72</xdr:col>
      <xdr:colOff>203200</xdr:colOff>
      <xdr:row>62</xdr:row>
      <xdr:rowOff>104430</xdr:rowOff>
    </xdr:to>
    <xdr:cxnSp macro="">
      <xdr:nvCxnSpPr>
        <xdr:cNvPr id="328" name="直線コネクタ 327"/>
        <xdr:cNvCxnSpPr/>
      </xdr:nvCxnSpPr>
      <xdr:spPr>
        <a:xfrm>
          <a:off x="14401800" y="1072502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50655</xdr:rowOff>
    </xdr:from>
    <xdr:to>
      <xdr:col>68</xdr:col>
      <xdr:colOff>152400</xdr:colOff>
      <xdr:row>62</xdr:row>
      <xdr:rowOff>95123</xdr:rowOff>
    </xdr:to>
    <xdr:cxnSp macro="">
      <xdr:nvCxnSpPr>
        <xdr:cNvPr id="331" name="直線コネクタ 330"/>
        <xdr:cNvCxnSpPr/>
      </xdr:nvCxnSpPr>
      <xdr:spPr>
        <a:xfrm>
          <a:off x="13512800" y="10680555"/>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122228</xdr:rowOff>
    </xdr:from>
    <xdr:to>
      <xdr:col>81</xdr:col>
      <xdr:colOff>95250</xdr:colOff>
      <xdr:row>63</xdr:row>
      <xdr:rowOff>52378</xdr:rowOff>
    </xdr:to>
    <xdr:sp macro="" textlink="">
      <xdr:nvSpPr>
        <xdr:cNvPr id="341" name="楕円 340"/>
        <xdr:cNvSpPr/>
      </xdr:nvSpPr>
      <xdr:spPr>
        <a:xfrm>
          <a:off x="16967200" y="107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94305</xdr:rowOff>
    </xdr:from>
    <xdr:ext cx="762000" cy="259045"/>
    <xdr:sp macro="" textlink="">
      <xdr:nvSpPr>
        <xdr:cNvPr id="342" name="定員管理の状況該当値テキスト"/>
        <xdr:cNvSpPr txBox="1"/>
      </xdr:nvSpPr>
      <xdr:spPr>
        <a:xfrm>
          <a:off x="17106900" y="1072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163376</xdr:rowOff>
    </xdr:from>
    <xdr:to>
      <xdr:col>77</xdr:col>
      <xdr:colOff>95250</xdr:colOff>
      <xdr:row>62</xdr:row>
      <xdr:rowOff>93526</xdr:rowOff>
    </xdr:to>
    <xdr:sp macro="" textlink="">
      <xdr:nvSpPr>
        <xdr:cNvPr id="343" name="楕円 342"/>
        <xdr:cNvSpPr/>
      </xdr:nvSpPr>
      <xdr:spPr>
        <a:xfrm>
          <a:off x="16129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78303</xdr:rowOff>
    </xdr:from>
    <xdr:ext cx="736600" cy="259045"/>
    <xdr:sp macro="" textlink="">
      <xdr:nvSpPr>
        <xdr:cNvPr id="344" name="テキスト ボックス 343"/>
        <xdr:cNvSpPr txBox="1"/>
      </xdr:nvSpPr>
      <xdr:spPr>
        <a:xfrm>
          <a:off x="15798800" y="1070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53630</xdr:rowOff>
    </xdr:from>
    <xdr:to>
      <xdr:col>73</xdr:col>
      <xdr:colOff>44450</xdr:colOff>
      <xdr:row>62</xdr:row>
      <xdr:rowOff>155230</xdr:rowOff>
    </xdr:to>
    <xdr:sp macro="" textlink="">
      <xdr:nvSpPr>
        <xdr:cNvPr id="345" name="楕円 344"/>
        <xdr:cNvSpPr/>
      </xdr:nvSpPr>
      <xdr:spPr>
        <a:xfrm>
          <a:off x="15240000" y="106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140007</xdr:rowOff>
    </xdr:from>
    <xdr:ext cx="762000" cy="259045"/>
    <xdr:sp macro="" textlink="">
      <xdr:nvSpPr>
        <xdr:cNvPr id="346" name="テキスト ボックス 345"/>
        <xdr:cNvSpPr txBox="1"/>
      </xdr:nvSpPr>
      <xdr:spPr>
        <a:xfrm>
          <a:off x="14909800" y="107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44323</xdr:rowOff>
    </xdr:from>
    <xdr:to>
      <xdr:col>68</xdr:col>
      <xdr:colOff>203200</xdr:colOff>
      <xdr:row>62</xdr:row>
      <xdr:rowOff>145923</xdr:rowOff>
    </xdr:to>
    <xdr:sp macro="" textlink="">
      <xdr:nvSpPr>
        <xdr:cNvPr id="347" name="楕円 346"/>
        <xdr:cNvSpPr/>
      </xdr:nvSpPr>
      <xdr:spPr>
        <a:xfrm>
          <a:off x="14351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130700</xdr:rowOff>
    </xdr:from>
    <xdr:ext cx="762000" cy="259045"/>
    <xdr:sp macro="" textlink="">
      <xdr:nvSpPr>
        <xdr:cNvPr id="348" name="テキスト ボックス 347"/>
        <xdr:cNvSpPr txBox="1"/>
      </xdr:nvSpPr>
      <xdr:spPr>
        <a:xfrm>
          <a:off x="14020800" y="107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171305</xdr:rowOff>
    </xdr:from>
    <xdr:to>
      <xdr:col>64</xdr:col>
      <xdr:colOff>152400</xdr:colOff>
      <xdr:row>62</xdr:row>
      <xdr:rowOff>101455</xdr:rowOff>
    </xdr:to>
    <xdr:sp macro="" textlink="">
      <xdr:nvSpPr>
        <xdr:cNvPr id="349" name="楕円 348"/>
        <xdr:cNvSpPr/>
      </xdr:nvSpPr>
      <xdr:spPr>
        <a:xfrm>
          <a:off x="13462000" y="10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86232</xdr:rowOff>
    </xdr:from>
    <xdr:ext cx="762000" cy="259045"/>
    <xdr:sp macro="" textlink="">
      <xdr:nvSpPr>
        <xdr:cNvPr id="350" name="テキスト ボックス 349"/>
        <xdr:cNvSpPr txBox="1"/>
      </xdr:nvSpPr>
      <xdr:spPr>
        <a:xfrm>
          <a:off x="13131800" y="1071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年々比率は減少傾向にあるが、平成５年度から平成８年度に実施した学校建設事業等に係る起債の償還が影響しており、類似団体内平均値を上回った状態が続いている。平成５年度借入分の償還は</a:t>
          </a:r>
          <a:r>
            <a:rPr kumimoji="1" lang="ja-JP" altLang="en-US" sz="1100">
              <a:solidFill>
                <a:sysClr val="windowText" lastClr="000000"/>
              </a:solidFill>
              <a:effectLst/>
              <a:latin typeface="+mn-lt"/>
              <a:ea typeface="+mn-ea"/>
              <a:cs typeface="+mn-cs"/>
            </a:rPr>
            <a:t>元年度</a:t>
          </a:r>
          <a:r>
            <a:rPr kumimoji="1" lang="ja-JP" altLang="ja-JP" sz="1100">
              <a:solidFill>
                <a:sysClr val="windowText" lastClr="000000"/>
              </a:solidFill>
              <a:effectLst/>
              <a:latin typeface="+mn-lt"/>
              <a:ea typeface="+mn-ea"/>
              <a:cs typeface="+mn-cs"/>
            </a:rPr>
            <a:t>で終了</a:t>
          </a:r>
          <a:r>
            <a:rPr kumimoji="1" lang="ja-JP" altLang="en-US" sz="1100">
              <a:solidFill>
                <a:sysClr val="windowText" lastClr="000000"/>
              </a:solidFill>
              <a:effectLst/>
              <a:latin typeface="+mn-lt"/>
              <a:ea typeface="+mn-ea"/>
              <a:cs typeface="+mn-cs"/>
            </a:rPr>
            <a:t>したが</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地方債現在高が増加傾向にあるため、比率が大幅に改善することはなく、横ばいが続く見込みである。</a:t>
          </a:r>
          <a:endParaRPr lang="ja-JP" altLang="ja-JP" sz="1400">
            <a:effectLst/>
          </a:endParaRPr>
        </a:p>
        <a:p>
          <a:r>
            <a:rPr kumimoji="1" lang="ja-JP" altLang="ja-JP" sz="1100">
              <a:solidFill>
                <a:schemeClr val="dk1"/>
              </a:solidFill>
              <a:effectLst/>
              <a:latin typeface="+mn-lt"/>
              <a:ea typeface="+mn-ea"/>
              <a:cs typeface="+mn-cs"/>
            </a:rPr>
            <a:t>　今後も地方債の新規発行の抑制に努め、実質公債費比率の減少を図る。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35052</xdr:rowOff>
    </xdr:to>
    <xdr:cxnSp macro="">
      <xdr:nvCxnSpPr>
        <xdr:cNvPr id="381" name="直線コネクタ 380"/>
        <xdr:cNvCxnSpPr/>
      </xdr:nvCxnSpPr>
      <xdr:spPr>
        <a:xfrm flipV="1">
          <a:off x="16179800" y="72214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54356</xdr:rowOff>
    </xdr:to>
    <xdr:cxnSp macro="">
      <xdr:nvCxnSpPr>
        <xdr:cNvPr id="384" name="直線コネクタ 383"/>
        <xdr:cNvCxnSpPr/>
      </xdr:nvCxnSpPr>
      <xdr:spPr>
        <a:xfrm flipV="1">
          <a:off x="15290800" y="723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88138</xdr:rowOff>
    </xdr:to>
    <xdr:cxnSp macro="">
      <xdr:nvCxnSpPr>
        <xdr:cNvPr id="387" name="直線コネクタ 386"/>
        <xdr:cNvCxnSpPr/>
      </xdr:nvCxnSpPr>
      <xdr:spPr>
        <a:xfrm flipV="1">
          <a:off x="14401800" y="72552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136398</xdr:rowOff>
    </xdr:to>
    <xdr:cxnSp macro="">
      <xdr:nvCxnSpPr>
        <xdr:cNvPr id="390" name="直線コネクタ 389"/>
        <xdr:cNvCxnSpPr/>
      </xdr:nvCxnSpPr>
      <xdr:spPr>
        <a:xfrm flipV="1">
          <a:off x="13512800" y="72890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400" name="楕円 399"/>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401"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2" name="楕円 401"/>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3" name="テキスト ボックス 402"/>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4" name="楕円 403"/>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5" name="テキスト ボックス 404"/>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06" name="楕円 405"/>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07" name="テキスト ボックス 406"/>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408" name="楕円 407"/>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409" name="テキスト ボックス 408"/>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前年度に引き続き将来負担比率は生じていない。今後も地方債の発行の抑制を図り、現状維持に努める。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93698</xdr:rowOff>
    </xdr:from>
    <xdr:to>
      <xdr:col>64</xdr:col>
      <xdr:colOff>152400</xdr:colOff>
      <xdr:row>14</xdr:row>
      <xdr:rowOff>23848</xdr:rowOff>
    </xdr:to>
    <xdr:sp macro="" textlink="">
      <xdr:nvSpPr>
        <xdr:cNvPr id="458" name="楕円 457"/>
        <xdr:cNvSpPr/>
      </xdr:nvSpPr>
      <xdr:spPr>
        <a:xfrm>
          <a:off x="13462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8625</xdr:rowOff>
    </xdr:from>
    <xdr:ext cx="762000" cy="259045"/>
    <xdr:sp macro="" textlink="">
      <xdr:nvSpPr>
        <xdr:cNvPr id="459" name="テキスト ボックス 458"/>
        <xdr:cNvSpPr txBox="1"/>
      </xdr:nvSpPr>
      <xdr:spPr>
        <a:xfrm>
          <a:off x="13131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が類似団体と比べて多いため、人件費に係る経常収支比率が類似団体内平均値を上回った状態が続いている。今後、業務の適切な遂行・住民サービスを低下させることなく、職員数を削減できるのか検討し、財政の健全化を図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40132</xdr:rowOff>
    </xdr:to>
    <xdr:cxnSp macro="">
      <xdr:nvCxnSpPr>
        <xdr:cNvPr id="64" name="直線コネクタ 63"/>
        <xdr:cNvCxnSpPr/>
      </xdr:nvCxnSpPr>
      <xdr:spPr>
        <a:xfrm>
          <a:off x="3987800" y="6536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21844</xdr:rowOff>
    </xdr:to>
    <xdr:cxnSp macro="">
      <xdr:nvCxnSpPr>
        <xdr:cNvPr id="67" name="直線コネクタ 66"/>
        <xdr:cNvCxnSpPr/>
      </xdr:nvCxnSpPr>
      <xdr:spPr>
        <a:xfrm>
          <a:off x="3098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170434</xdr:rowOff>
    </xdr:to>
    <xdr:cxnSp macro="">
      <xdr:nvCxnSpPr>
        <xdr:cNvPr id="70" name="直線コネクタ 69"/>
        <xdr:cNvCxnSpPr/>
      </xdr:nvCxnSpPr>
      <xdr:spPr>
        <a:xfrm>
          <a:off x="2209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143002</xdr:rowOff>
    </xdr:to>
    <xdr:cxnSp macro="">
      <xdr:nvCxnSpPr>
        <xdr:cNvPr id="73" name="直線コネクタ 72"/>
        <xdr:cNvCxnSpPr/>
      </xdr:nvCxnSpPr>
      <xdr:spPr>
        <a:xfrm>
          <a:off x="1320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前年度より比率が</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a:t>
          </a:r>
          <a:r>
            <a:rPr kumimoji="1" lang="ja-JP" altLang="ja-JP" sz="1100">
              <a:solidFill>
                <a:sysClr val="windowText" lastClr="000000"/>
              </a:solidFill>
              <a:effectLst/>
              <a:latin typeface="+mn-lt"/>
              <a:ea typeface="+mn-ea"/>
              <a:cs typeface="+mn-cs"/>
            </a:rPr>
            <a:t>、類似団体内平均値</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、光熱水費等の節電・節約など物件費にあたる歳出の抑制を図り、財政運営の健全化に努める。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146050</xdr:rowOff>
    </xdr:to>
    <xdr:cxnSp macro="">
      <xdr:nvCxnSpPr>
        <xdr:cNvPr id="125" name="直線コネクタ 124"/>
        <xdr:cNvCxnSpPr/>
      </xdr:nvCxnSpPr>
      <xdr:spPr>
        <a:xfrm>
          <a:off x="15671800" y="302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107950</xdr:rowOff>
    </xdr:to>
    <xdr:cxnSp macro="">
      <xdr:nvCxnSpPr>
        <xdr:cNvPr id="128" name="直線コネクタ 127"/>
        <xdr:cNvCxnSpPr/>
      </xdr:nvCxnSpPr>
      <xdr:spPr>
        <a:xfrm>
          <a:off x="14782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31750</xdr:rowOff>
    </xdr:to>
    <xdr:cxnSp macro="">
      <xdr:nvCxnSpPr>
        <xdr:cNvPr id="131" name="直線コネクタ 130"/>
        <xdr:cNvCxnSpPr/>
      </xdr:nvCxnSpPr>
      <xdr:spPr>
        <a:xfrm>
          <a:off x="13893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165100</xdr:rowOff>
    </xdr:to>
    <xdr:cxnSp macro="">
      <xdr:nvCxnSpPr>
        <xdr:cNvPr id="134" name="直線コネクタ 133"/>
        <xdr:cNvCxnSpPr/>
      </xdr:nvCxnSpPr>
      <xdr:spPr>
        <a:xfrm>
          <a:off x="13004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7" name="テキスト ボックス 146"/>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9" name="テキスト ボックス 148"/>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ポイント下回っている。今後も住民サービスを低下させないようにし、扶助費の適正化を図ることで費用が膨らまないように努める。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5" name="直線コネクタ 184"/>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8" name="直線コネクタ 187"/>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1" name="直線コネクタ 190"/>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4" name="直線コネクタ 193"/>
        <xdr:cNvCxnSpPr/>
      </xdr:nvCxnSpPr>
      <xdr:spPr>
        <a:xfrm flipV="1">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5"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その他については、前年度より</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減となったが、類似団体内平均値を上回っている。</a:t>
          </a:r>
          <a:endParaRPr lang="ja-JP" altLang="ja-JP">
            <a:effectLst/>
          </a:endParaRPr>
        </a:p>
        <a:p>
          <a:r>
            <a:rPr kumimoji="1" lang="ja-JP" altLang="ja-JP" sz="1100">
              <a:solidFill>
                <a:schemeClr val="dk1"/>
              </a:solidFill>
              <a:effectLst/>
              <a:latin typeface="+mn-lt"/>
              <a:ea typeface="+mn-ea"/>
              <a:cs typeface="+mn-cs"/>
            </a:rPr>
            <a:t>　主な要因は、簡易水道事業に係る借入の償還金に対する繰出金である。事業が継続しており、今後も繰出金が増加していく見込みである。今後、使用料等の料金の適正化を図りながら、特別会計への繰出金の抑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5" name="直線コネクタ 244"/>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24130</xdr:rowOff>
    </xdr:to>
    <xdr:cxnSp macro="">
      <xdr:nvCxnSpPr>
        <xdr:cNvPr id="248" name="直線コネクタ 247"/>
        <xdr:cNvCxnSpPr/>
      </xdr:nvCxnSpPr>
      <xdr:spPr>
        <a:xfrm flipV="1">
          <a:off x="14782800" y="960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24130</xdr:rowOff>
    </xdr:to>
    <xdr:cxnSp macro="">
      <xdr:nvCxnSpPr>
        <xdr:cNvPr id="251" name="直線コネクタ 250"/>
        <xdr:cNvCxnSpPr/>
      </xdr:nvCxnSpPr>
      <xdr:spPr>
        <a:xfrm>
          <a:off x="13893800" y="956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134620</xdr:rowOff>
    </xdr:from>
    <xdr:to>
      <xdr:col>69</xdr:col>
      <xdr:colOff>92075</xdr:colOff>
      <xdr:row>55</xdr:row>
      <xdr:rowOff>138430</xdr:rowOff>
    </xdr:to>
    <xdr:cxnSp macro="">
      <xdr:nvCxnSpPr>
        <xdr:cNvPr id="254" name="直線コネクタ 253"/>
        <xdr:cNvCxnSpPr/>
      </xdr:nvCxnSpPr>
      <xdr:spPr>
        <a:xfrm>
          <a:off x="13004800" y="9564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4" name="楕円 26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74947</xdr:rowOff>
    </xdr:from>
    <xdr:ext cx="762000" cy="259045"/>
    <xdr:sp macro="" textlink="">
      <xdr:nvSpPr>
        <xdr:cNvPr id="265" name="その他該当値テキスト"/>
        <xdr:cNvSpPr txBox="1"/>
      </xdr:nvSpPr>
      <xdr:spPr>
        <a:xfrm>
          <a:off x="16598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8" name="楕円 267"/>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59707</xdr:rowOff>
    </xdr:from>
    <xdr:ext cx="762000" cy="259045"/>
    <xdr:sp macro="" textlink="">
      <xdr:nvSpPr>
        <xdr:cNvPr id="269" name="テキスト ボックス 268"/>
        <xdr:cNvSpPr txBox="1"/>
      </xdr:nvSpPr>
      <xdr:spPr>
        <a:xfrm>
          <a:off x="14401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0" name="楕円 269"/>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2557</xdr:rowOff>
    </xdr:from>
    <xdr:ext cx="762000" cy="259045"/>
    <xdr:sp macro="" textlink="">
      <xdr:nvSpPr>
        <xdr:cNvPr id="271" name="テキスト ボックス 270"/>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83820</xdr:rowOff>
    </xdr:from>
    <xdr:to>
      <xdr:col>65</xdr:col>
      <xdr:colOff>53975</xdr:colOff>
      <xdr:row>56</xdr:row>
      <xdr:rowOff>13970</xdr:rowOff>
    </xdr:to>
    <xdr:sp macro="" textlink="">
      <xdr:nvSpPr>
        <xdr:cNvPr id="272" name="楕円 271"/>
        <xdr:cNvSpPr/>
      </xdr:nvSpPr>
      <xdr:spPr>
        <a:xfrm>
          <a:off x="129540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170197</xdr:rowOff>
    </xdr:from>
    <xdr:ext cx="762000" cy="259045"/>
    <xdr:sp macro="" textlink="">
      <xdr:nvSpPr>
        <xdr:cNvPr id="273" name="テキスト ボックス 272"/>
        <xdr:cNvSpPr txBox="1"/>
      </xdr:nvSpPr>
      <xdr:spPr>
        <a:xfrm>
          <a:off x="126238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補助費については、前年度より比率が</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増となったが、類似団体内平均値は下回っている。</a:t>
          </a:r>
          <a:endParaRPr lang="ja-JP" altLang="ja-JP">
            <a:effectLst/>
          </a:endParaRPr>
        </a:p>
        <a:p>
          <a:r>
            <a:rPr kumimoji="1" lang="ja-JP" altLang="ja-JP" sz="1100">
              <a:solidFill>
                <a:schemeClr val="dk1"/>
              </a:solidFill>
              <a:effectLst/>
              <a:latin typeface="+mn-lt"/>
              <a:ea typeface="+mn-ea"/>
              <a:cs typeface="+mn-cs"/>
            </a:rPr>
            <a:t>　今後も補助金を交付するのが適当な事業を行っているのかなど再確認を行い、現状維持に努める。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85852</xdr:rowOff>
    </xdr:to>
    <xdr:cxnSp macro="">
      <xdr:nvCxnSpPr>
        <xdr:cNvPr id="303" name="直線コネクタ 302"/>
        <xdr:cNvCxnSpPr/>
      </xdr:nvCxnSpPr>
      <xdr:spPr>
        <a:xfrm>
          <a:off x="15671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26416</xdr:rowOff>
    </xdr:to>
    <xdr:cxnSp macro="">
      <xdr:nvCxnSpPr>
        <xdr:cNvPr id="306" name="直線コネクタ 305"/>
        <xdr:cNvCxnSpPr/>
      </xdr:nvCxnSpPr>
      <xdr:spPr>
        <a:xfrm>
          <a:off x="14782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09" name="直線コネクタ 308"/>
        <xdr:cNvCxnSpPr/>
      </xdr:nvCxnSpPr>
      <xdr:spPr>
        <a:xfrm flipV="1">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17272</xdr:rowOff>
    </xdr:to>
    <xdr:cxnSp macro="">
      <xdr:nvCxnSpPr>
        <xdr:cNvPr id="312" name="直線コネクタ 311"/>
        <xdr:cNvCxnSpPr/>
      </xdr:nvCxnSpPr>
      <xdr:spPr>
        <a:xfrm>
          <a:off x="13004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4" name="楕円 323"/>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5" name="テキスト ボックス 324"/>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8" name="楕円 327"/>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9" name="テキスト ボックス 328"/>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0" name="楕円 32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1" name="テキスト ボックス 33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年々減少傾向にあるが、平成５年度から平成８年度に実施した学校建設事業等に係る地方債の借入の影響で、類似団体内平均値を上回った状態が続いている。平成５年度借入分の償還は</a:t>
          </a:r>
          <a:r>
            <a:rPr kumimoji="1" lang="ja-JP" altLang="ja-JP" sz="1100">
              <a:solidFill>
                <a:sysClr val="windowText" lastClr="000000"/>
              </a:solidFill>
              <a:effectLst/>
              <a:latin typeface="+mn-lt"/>
              <a:ea typeface="+mn-ea"/>
              <a:cs typeface="+mn-cs"/>
            </a:rPr>
            <a:t>元年度で終了したが、地方債現在高が増加傾向にあるため、比率が大幅に改善することはなく、横ばいが続く見込みである。</a:t>
          </a:r>
          <a:endParaRPr lang="ja-JP" altLang="ja-JP">
            <a:solidFill>
              <a:sysClr val="windowText" lastClr="000000"/>
            </a:solidFill>
            <a:effectLst/>
          </a:endParaRPr>
        </a:p>
        <a:p>
          <a:r>
            <a:rPr kumimoji="1" lang="ja-JP" altLang="ja-JP" sz="1100">
              <a:solidFill>
                <a:schemeClr val="dk1"/>
              </a:solidFill>
              <a:effectLst/>
              <a:latin typeface="+mn-lt"/>
              <a:ea typeface="+mn-ea"/>
              <a:cs typeface="+mn-cs"/>
            </a:rPr>
            <a:t>　今後、地方債の新規発行を伴う普通建設事業の抑制に努める。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119380</xdr:rowOff>
    </xdr:to>
    <xdr:cxnSp macro="">
      <xdr:nvCxnSpPr>
        <xdr:cNvPr id="363" name="直線コネクタ 362"/>
        <xdr:cNvCxnSpPr/>
      </xdr:nvCxnSpPr>
      <xdr:spPr>
        <a:xfrm flipV="1">
          <a:off x="3987800" y="13294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77</xdr:row>
      <xdr:rowOff>138430</xdr:rowOff>
    </xdr:to>
    <xdr:cxnSp macro="">
      <xdr:nvCxnSpPr>
        <xdr:cNvPr id="366" name="直線コネクタ 365"/>
        <xdr:cNvCxnSpPr/>
      </xdr:nvCxnSpPr>
      <xdr:spPr>
        <a:xfrm flipV="1">
          <a:off x="3098800" y="1332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62230</xdr:rowOff>
    </xdr:to>
    <xdr:cxnSp macro="">
      <xdr:nvCxnSpPr>
        <xdr:cNvPr id="369" name="直線コネクタ 368"/>
        <xdr:cNvCxnSpPr/>
      </xdr:nvCxnSpPr>
      <xdr:spPr>
        <a:xfrm flipV="1">
          <a:off x="2209800" y="13340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62230</xdr:rowOff>
    </xdr:to>
    <xdr:cxnSp macro="">
      <xdr:nvCxnSpPr>
        <xdr:cNvPr id="372" name="直線コネクタ 371"/>
        <xdr:cNvCxnSpPr/>
      </xdr:nvCxnSpPr>
      <xdr:spPr>
        <a:xfrm>
          <a:off x="1320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2" name="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3"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4" name="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xdr:rowOff>
    </xdr:from>
    <xdr:to>
      <xdr:col>11</xdr:col>
      <xdr:colOff>60325</xdr:colOff>
      <xdr:row>78</xdr:row>
      <xdr:rowOff>113030</xdr:rowOff>
    </xdr:to>
    <xdr:sp macro="" textlink="">
      <xdr:nvSpPr>
        <xdr:cNvPr id="388" name="楕円 387"/>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97807</xdr:rowOff>
    </xdr:from>
    <xdr:ext cx="762000" cy="259045"/>
    <xdr:sp macro="" textlink="">
      <xdr:nvSpPr>
        <xdr:cNvPr id="389" name="テキスト ボックス 388"/>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0" name="楕円 38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1" name="テキスト ボックス 39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類似団体内平均値を上回った状態が続いている。大きな要因は、人件費・繰出金となっている。職員数の削減の検討や使用料等の料金の適正化を図ることで繰出金の抑制に努め、比率の改善を図る。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61277</xdr:rowOff>
    </xdr:from>
    <xdr:to>
      <xdr:col>82</xdr:col>
      <xdr:colOff>107950</xdr:colOff>
      <xdr:row>77</xdr:row>
      <xdr:rowOff>121286</xdr:rowOff>
    </xdr:to>
    <xdr:cxnSp macro="">
      <xdr:nvCxnSpPr>
        <xdr:cNvPr id="428" name="直線コネクタ 427"/>
        <xdr:cNvCxnSpPr/>
      </xdr:nvCxnSpPr>
      <xdr:spPr>
        <a:xfrm>
          <a:off x="15671800" y="13262927"/>
          <a:ext cx="8382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61277</xdr:rowOff>
    </xdr:to>
    <xdr:cxnSp macro="">
      <xdr:nvCxnSpPr>
        <xdr:cNvPr id="431" name="直線コネクタ 430"/>
        <xdr:cNvCxnSpPr/>
      </xdr:nvCxnSpPr>
      <xdr:spPr>
        <a:xfrm>
          <a:off x="14782800" y="1321435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124143</xdr:rowOff>
    </xdr:from>
    <xdr:to>
      <xdr:col>73</xdr:col>
      <xdr:colOff>180975</xdr:colOff>
      <xdr:row>77</xdr:row>
      <xdr:rowOff>12700</xdr:rowOff>
    </xdr:to>
    <xdr:cxnSp macro="">
      <xdr:nvCxnSpPr>
        <xdr:cNvPr id="434" name="直線コネクタ 433"/>
        <xdr:cNvCxnSpPr/>
      </xdr:nvCxnSpPr>
      <xdr:spPr>
        <a:xfrm>
          <a:off x="13893800" y="1315434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66993</xdr:rowOff>
    </xdr:from>
    <xdr:to>
      <xdr:col>69</xdr:col>
      <xdr:colOff>92075</xdr:colOff>
      <xdr:row>76</xdr:row>
      <xdr:rowOff>124143</xdr:rowOff>
    </xdr:to>
    <xdr:cxnSp macro="">
      <xdr:nvCxnSpPr>
        <xdr:cNvPr id="437" name="直線コネクタ 436"/>
        <xdr:cNvCxnSpPr/>
      </xdr:nvCxnSpPr>
      <xdr:spPr>
        <a:xfrm>
          <a:off x="13004800" y="1309719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70486</xdr:rowOff>
    </xdr:from>
    <xdr:to>
      <xdr:col>82</xdr:col>
      <xdr:colOff>158750</xdr:colOff>
      <xdr:row>78</xdr:row>
      <xdr:rowOff>636</xdr:rowOff>
    </xdr:to>
    <xdr:sp macro="" textlink="">
      <xdr:nvSpPr>
        <xdr:cNvPr id="447" name="楕円 446"/>
        <xdr:cNvSpPr/>
      </xdr:nvSpPr>
      <xdr:spPr>
        <a:xfrm>
          <a:off x="16459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42563</xdr:rowOff>
    </xdr:from>
    <xdr:ext cx="762000" cy="259045"/>
    <xdr:sp macro="" textlink="">
      <xdr:nvSpPr>
        <xdr:cNvPr id="448" name="公債費以外該当値テキスト"/>
        <xdr:cNvSpPr txBox="1"/>
      </xdr:nvSpPr>
      <xdr:spPr>
        <a:xfrm>
          <a:off x="16598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10477</xdr:rowOff>
    </xdr:from>
    <xdr:to>
      <xdr:col>78</xdr:col>
      <xdr:colOff>120650</xdr:colOff>
      <xdr:row>77</xdr:row>
      <xdr:rowOff>112077</xdr:rowOff>
    </xdr:to>
    <xdr:sp macro="" textlink="">
      <xdr:nvSpPr>
        <xdr:cNvPr id="449" name="楕円 448"/>
        <xdr:cNvSpPr/>
      </xdr:nvSpPr>
      <xdr:spPr>
        <a:xfrm>
          <a:off x="15621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96854</xdr:rowOff>
    </xdr:from>
    <xdr:ext cx="736600" cy="259045"/>
    <xdr:sp macro="" textlink="">
      <xdr:nvSpPr>
        <xdr:cNvPr id="450" name="テキスト ボックス 449"/>
        <xdr:cNvSpPr txBox="1"/>
      </xdr:nvSpPr>
      <xdr:spPr>
        <a:xfrm>
          <a:off x="15290800" y="1329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1" name="楕円 45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52" name="テキスト ボックス 45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73343</xdr:rowOff>
    </xdr:from>
    <xdr:to>
      <xdr:col>69</xdr:col>
      <xdr:colOff>142875</xdr:colOff>
      <xdr:row>77</xdr:row>
      <xdr:rowOff>3493</xdr:rowOff>
    </xdr:to>
    <xdr:sp macro="" textlink="">
      <xdr:nvSpPr>
        <xdr:cNvPr id="453" name="楕円 452"/>
        <xdr:cNvSpPr/>
      </xdr:nvSpPr>
      <xdr:spPr>
        <a:xfrm>
          <a:off x="138430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159720</xdr:rowOff>
    </xdr:from>
    <xdr:ext cx="762000" cy="259045"/>
    <xdr:sp macro="" textlink="">
      <xdr:nvSpPr>
        <xdr:cNvPr id="454" name="テキスト ボックス 453"/>
        <xdr:cNvSpPr txBox="1"/>
      </xdr:nvSpPr>
      <xdr:spPr>
        <a:xfrm>
          <a:off x="13512800" y="131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16193</xdr:rowOff>
    </xdr:from>
    <xdr:to>
      <xdr:col>65</xdr:col>
      <xdr:colOff>53975</xdr:colOff>
      <xdr:row>76</xdr:row>
      <xdr:rowOff>117793</xdr:rowOff>
    </xdr:to>
    <xdr:sp macro="" textlink="">
      <xdr:nvSpPr>
        <xdr:cNvPr id="455" name="楕円 454"/>
        <xdr:cNvSpPr/>
      </xdr:nvSpPr>
      <xdr:spPr>
        <a:xfrm>
          <a:off x="12954000" y="130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102570</xdr:rowOff>
    </xdr:from>
    <xdr:ext cx="762000" cy="259045"/>
    <xdr:sp macro="" textlink="">
      <xdr:nvSpPr>
        <xdr:cNvPr id="456" name="テキスト ボックス 455"/>
        <xdr:cNvSpPr txBox="1"/>
      </xdr:nvSpPr>
      <xdr:spPr>
        <a:xfrm>
          <a:off x="12623800" y="131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27445</xdr:rowOff>
    </xdr:from>
    <xdr:to>
      <xdr:col>29</xdr:col>
      <xdr:colOff>127000</xdr:colOff>
      <xdr:row>16</xdr:row>
      <xdr:rowOff>33785</xdr:rowOff>
    </xdr:to>
    <xdr:cxnSp macro="">
      <xdr:nvCxnSpPr>
        <xdr:cNvPr id="49" name="直線コネクタ 48"/>
        <xdr:cNvCxnSpPr/>
      </xdr:nvCxnSpPr>
      <xdr:spPr bwMode="auto">
        <a:xfrm>
          <a:off x="5003800" y="2818270"/>
          <a:ext cx="647700" cy="6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27445</xdr:rowOff>
    </xdr:from>
    <xdr:to>
      <xdr:col>26</xdr:col>
      <xdr:colOff>50800</xdr:colOff>
      <xdr:row>16</xdr:row>
      <xdr:rowOff>46030</xdr:rowOff>
    </xdr:to>
    <xdr:cxnSp macro="">
      <xdr:nvCxnSpPr>
        <xdr:cNvPr id="52" name="直線コネクタ 51"/>
        <xdr:cNvCxnSpPr/>
      </xdr:nvCxnSpPr>
      <xdr:spPr bwMode="auto">
        <a:xfrm flipV="1">
          <a:off x="4305300" y="2818270"/>
          <a:ext cx="6985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46030</xdr:rowOff>
    </xdr:from>
    <xdr:to>
      <xdr:col>22</xdr:col>
      <xdr:colOff>114300</xdr:colOff>
      <xdr:row>16</xdr:row>
      <xdr:rowOff>72311</xdr:rowOff>
    </xdr:to>
    <xdr:cxnSp macro="">
      <xdr:nvCxnSpPr>
        <xdr:cNvPr id="55" name="直線コネクタ 54"/>
        <xdr:cNvCxnSpPr/>
      </xdr:nvCxnSpPr>
      <xdr:spPr bwMode="auto">
        <a:xfrm flipV="1">
          <a:off x="3606800" y="2836855"/>
          <a:ext cx="698500" cy="2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72311</xdr:rowOff>
    </xdr:from>
    <xdr:to>
      <xdr:col>18</xdr:col>
      <xdr:colOff>177800</xdr:colOff>
      <xdr:row>16</xdr:row>
      <xdr:rowOff>80956</xdr:rowOff>
    </xdr:to>
    <xdr:cxnSp macro="">
      <xdr:nvCxnSpPr>
        <xdr:cNvPr id="58" name="直線コネクタ 57"/>
        <xdr:cNvCxnSpPr/>
      </xdr:nvCxnSpPr>
      <xdr:spPr bwMode="auto">
        <a:xfrm flipV="1">
          <a:off x="2908300" y="2863136"/>
          <a:ext cx="698500" cy="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154435</xdr:rowOff>
    </xdr:from>
    <xdr:to>
      <xdr:col>29</xdr:col>
      <xdr:colOff>177800</xdr:colOff>
      <xdr:row>16</xdr:row>
      <xdr:rowOff>84585</xdr:rowOff>
    </xdr:to>
    <xdr:sp macro="" textlink="">
      <xdr:nvSpPr>
        <xdr:cNvPr id="68" name="楕円 67"/>
        <xdr:cNvSpPr/>
      </xdr:nvSpPr>
      <xdr:spPr bwMode="auto">
        <a:xfrm>
          <a:off x="5600700" y="277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170962</xdr:rowOff>
    </xdr:from>
    <xdr:ext cx="762000" cy="259045"/>
    <xdr:sp macro="" textlink="">
      <xdr:nvSpPr>
        <xdr:cNvPr id="69" name="人口1人当たり決算額の推移該当値テキスト130"/>
        <xdr:cNvSpPr txBox="1"/>
      </xdr:nvSpPr>
      <xdr:spPr>
        <a:xfrm>
          <a:off x="5740400" y="261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148095</xdr:rowOff>
    </xdr:from>
    <xdr:to>
      <xdr:col>26</xdr:col>
      <xdr:colOff>101600</xdr:colOff>
      <xdr:row>16</xdr:row>
      <xdr:rowOff>78245</xdr:rowOff>
    </xdr:to>
    <xdr:sp macro="" textlink="">
      <xdr:nvSpPr>
        <xdr:cNvPr id="70" name="楕円 69"/>
        <xdr:cNvSpPr/>
      </xdr:nvSpPr>
      <xdr:spPr bwMode="auto">
        <a:xfrm>
          <a:off x="4953000" y="276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88422</xdr:rowOff>
    </xdr:from>
    <xdr:ext cx="736600" cy="259045"/>
    <xdr:sp macro="" textlink="">
      <xdr:nvSpPr>
        <xdr:cNvPr id="71" name="テキスト ボックス 70"/>
        <xdr:cNvSpPr txBox="1"/>
      </xdr:nvSpPr>
      <xdr:spPr>
        <a:xfrm>
          <a:off x="4622800" y="253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166680</xdr:rowOff>
    </xdr:from>
    <xdr:to>
      <xdr:col>22</xdr:col>
      <xdr:colOff>165100</xdr:colOff>
      <xdr:row>16</xdr:row>
      <xdr:rowOff>96830</xdr:rowOff>
    </xdr:to>
    <xdr:sp macro="" textlink="">
      <xdr:nvSpPr>
        <xdr:cNvPr id="72" name="楕円 71"/>
        <xdr:cNvSpPr/>
      </xdr:nvSpPr>
      <xdr:spPr bwMode="auto">
        <a:xfrm>
          <a:off x="4254500" y="27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107007</xdr:rowOff>
    </xdr:from>
    <xdr:ext cx="762000" cy="259045"/>
    <xdr:sp macro="" textlink="">
      <xdr:nvSpPr>
        <xdr:cNvPr id="73" name="テキスト ボックス 72"/>
        <xdr:cNvSpPr txBox="1"/>
      </xdr:nvSpPr>
      <xdr:spPr>
        <a:xfrm>
          <a:off x="3924300" y="25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21511</xdr:rowOff>
    </xdr:from>
    <xdr:to>
      <xdr:col>19</xdr:col>
      <xdr:colOff>38100</xdr:colOff>
      <xdr:row>16</xdr:row>
      <xdr:rowOff>123111</xdr:rowOff>
    </xdr:to>
    <xdr:sp macro="" textlink="">
      <xdr:nvSpPr>
        <xdr:cNvPr id="74" name="楕円 73"/>
        <xdr:cNvSpPr/>
      </xdr:nvSpPr>
      <xdr:spPr bwMode="auto">
        <a:xfrm>
          <a:off x="3556000" y="28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133288</xdr:rowOff>
    </xdr:from>
    <xdr:ext cx="762000" cy="259045"/>
    <xdr:sp macro="" textlink="">
      <xdr:nvSpPr>
        <xdr:cNvPr id="75" name="テキスト ボックス 74"/>
        <xdr:cNvSpPr txBox="1"/>
      </xdr:nvSpPr>
      <xdr:spPr>
        <a:xfrm>
          <a:off x="3225800" y="25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30156</xdr:rowOff>
    </xdr:from>
    <xdr:to>
      <xdr:col>15</xdr:col>
      <xdr:colOff>101600</xdr:colOff>
      <xdr:row>16</xdr:row>
      <xdr:rowOff>131756</xdr:rowOff>
    </xdr:to>
    <xdr:sp macro="" textlink="">
      <xdr:nvSpPr>
        <xdr:cNvPr id="76" name="楕円 75"/>
        <xdr:cNvSpPr/>
      </xdr:nvSpPr>
      <xdr:spPr bwMode="auto">
        <a:xfrm>
          <a:off x="2857500" y="282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141933</xdr:rowOff>
    </xdr:from>
    <xdr:ext cx="762000" cy="259045"/>
    <xdr:sp macro="" textlink="">
      <xdr:nvSpPr>
        <xdr:cNvPr id="77" name="テキスト ボックス 76"/>
        <xdr:cNvSpPr txBox="1"/>
      </xdr:nvSpPr>
      <xdr:spPr>
        <a:xfrm>
          <a:off x="2527300" y="258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278089</xdr:rowOff>
    </xdr:from>
    <xdr:to>
      <xdr:col>29</xdr:col>
      <xdr:colOff>127000</xdr:colOff>
      <xdr:row>34</xdr:row>
      <xdr:rowOff>289596</xdr:rowOff>
    </xdr:to>
    <xdr:cxnSp macro="">
      <xdr:nvCxnSpPr>
        <xdr:cNvPr id="110" name="直線コネクタ 109"/>
        <xdr:cNvCxnSpPr/>
      </xdr:nvCxnSpPr>
      <xdr:spPr bwMode="auto">
        <a:xfrm flipV="1">
          <a:off x="5003800" y="6545539"/>
          <a:ext cx="6477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258301</xdr:rowOff>
    </xdr:from>
    <xdr:to>
      <xdr:col>26</xdr:col>
      <xdr:colOff>50800</xdr:colOff>
      <xdr:row>34</xdr:row>
      <xdr:rowOff>289596</xdr:rowOff>
    </xdr:to>
    <xdr:cxnSp macro="">
      <xdr:nvCxnSpPr>
        <xdr:cNvPr id="113" name="直線コネクタ 112"/>
        <xdr:cNvCxnSpPr/>
      </xdr:nvCxnSpPr>
      <xdr:spPr bwMode="auto">
        <a:xfrm>
          <a:off x="4305300" y="6525751"/>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224148</xdr:rowOff>
    </xdr:from>
    <xdr:to>
      <xdr:col>22</xdr:col>
      <xdr:colOff>114300</xdr:colOff>
      <xdr:row>34</xdr:row>
      <xdr:rowOff>258301</xdr:rowOff>
    </xdr:to>
    <xdr:cxnSp macro="">
      <xdr:nvCxnSpPr>
        <xdr:cNvPr id="116" name="直線コネクタ 115"/>
        <xdr:cNvCxnSpPr/>
      </xdr:nvCxnSpPr>
      <xdr:spPr bwMode="auto">
        <a:xfrm>
          <a:off x="3606800" y="6491598"/>
          <a:ext cx="698500" cy="3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207825</xdr:rowOff>
    </xdr:from>
    <xdr:to>
      <xdr:col>18</xdr:col>
      <xdr:colOff>177800</xdr:colOff>
      <xdr:row>34</xdr:row>
      <xdr:rowOff>224148</xdr:rowOff>
    </xdr:to>
    <xdr:cxnSp macro="">
      <xdr:nvCxnSpPr>
        <xdr:cNvPr id="119" name="直線コネクタ 118"/>
        <xdr:cNvCxnSpPr/>
      </xdr:nvCxnSpPr>
      <xdr:spPr bwMode="auto">
        <a:xfrm>
          <a:off x="2908300" y="6475275"/>
          <a:ext cx="698500" cy="1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227289</xdr:rowOff>
    </xdr:from>
    <xdr:to>
      <xdr:col>29</xdr:col>
      <xdr:colOff>177800</xdr:colOff>
      <xdr:row>34</xdr:row>
      <xdr:rowOff>328889</xdr:rowOff>
    </xdr:to>
    <xdr:sp macro="" textlink="">
      <xdr:nvSpPr>
        <xdr:cNvPr id="129" name="楕円 128"/>
        <xdr:cNvSpPr/>
      </xdr:nvSpPr>
      <xdr:spPr bwMode="auto">
        <a:xfrm>
          <a:off x="5600700" y="649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72366</xdr:rowOff>
    </xdr:from>
    <xdr:ext cx="762000" cy="259045"/>
    <xdr:sp macro="" textlink="">
      <xdr:nvSpPr>
        <xdr:cNvPr id="130" name="人口1人当たり決算額の推移該当値テキスト445"/>
        <xdr:cNvSpPr txBox="1"/>
      </xdr:nvSpPr>
      <xdr:spPr>
        <a:xfrm>
          <a:off x="5740400" y="63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238796</xdr:rowOff>
    </xdr:from>
    <xdr:to>
      <xdr:col>26</xdr:col>
      <xdr:colOff>101600</xdr:colOff>
      <xdr:row>34</xdr:row>
      <xdr:rowOff>340396</xdr:rowOff>
    </xdr:to>
    <xdr:sp macro="" textlink="">
      <xdr:nvSpPr>
        <xdr:cNvPr id="131" name="楕円 130"/>
        <xdr:cNvSpPr/>
      </xdr:nvSpPr>
      <xdr:spPr bwMode="auto">
        <a:xfrm>
          <a:off x="4953000" y="6506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7673</xdr:rowOff>
    </xdr:from>
    <xdr:ext cx="736600" cy="259045"/>
    <xdr:sp macro="" textlink="">
      <xdr:nvSpPr>
        <xdr:cNvPr id="132" name="テキスト ボックス 131"/>
        <xdr:cNvSpPr txBox="1"/>
      </xdr:nvSpPr>
      <xdr:spPr>
        <a:xfrm>
          <a:off x="4622800" y="627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207500</xdr:rowOff>
    </xdr:from>
    <xdr:to>
      <xdr:col>22</xdr:col>
      <xdr:colOff>165100</xdr:colOff>
      <xdr:row>34</xdr:row>
      <xdr:rowOff>309101</xdr:rowOff>
    </xdr:to>
    <xdr:sp macro="" textlink="">
      <xdr:nvSpPr>
        <xdr:cNvPr id="133" name="楕円 132"/>
        <xdr:cNvSpPr/>
      </xdr:nvSpPr>
      <xdr:spPr bwMode="auto">
        <a:xfrm>
          <a:off x="4254500" y="64749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319277</xdr:rowOff>
    </xdr:from>
    <xdr:ext cx="762000" cy="259045"/>
    <xdr:sp macro="" textlink="">
      <xdr:nvSpPr>
        <xdr:cNvPr id="134" name="テキスト ボックス 133"/>
        <xdr:cNvSpPr txBox="1"/>
      </xdr:nvSpPr>
      <xdr:spPr>
        <a:xfrm>
          <a:off x="3924300" y="6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173348</xdr:rowOff>
    </xdr:from>
    <xdr:to>
      <xdr:col>19</xdr:col>
      <xdr:colOff>38100</xdr:colOff>
      <xdr:row>34</xdr:row>
      <xdr:rowOff>274948</xdr:rowOff>
    </xdr:to>
    <xdr:sp macro="" textlink="">
      <xdr:nvSpPr>
        <xdr:cNvPr id="135" name="楕円 134"/>
        <xdr:cNvSpPr/>
      </xdr:nvSpPr>
      <xdr:spPr bwMode="auto">
        <a:xfrm>
          <a:off x="3556000" y="644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285125</xdr:rowOff>
    </xdr:from>
    <xdr:ext cx="762000" cy="259045"/>
    <xdr:sp macro="" textlink="">
      <xdr:nvSpPr>
        <xdr:cNvPr id="136" name="テキスト ボックス 135"/>
        <xdr:cNvSpPr txBox="1"/>
      </xdr:nvSpPr>
      <xdr:spPr>
        <a:xfrm>
          <a:off x="3225800" y="62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157025</xdr:rowOff>
    </xdr:from>
    <xdr:to>
      <xdr:col>15</xdr:col>
      <xdr:colOff>101600</xdr:colOff>
      <xdr:row>34</xdr:row>
      <xdr:rowOff>258625</xdr:rowOff>
    </xdr:to>
    <xdr:sp macro="" textlink="">
      <xdr:nvSpPr>
        <xdr:cNvPr id="137" name="楕円 136"/>
        <xdr:cNvSpPr/>
      </xdr:nvSpPr>
      <xdr:spPr bwMode="auto">
        <a:xfrm>
          <a:off x="2857500" y="642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268802</xdr:rowOff>
    </xdr:from>
    <xdr:ext cx="762000" cy="259045"/>
    <xdr:sp macro="" textlink="">
      <xdr:nvSpPr>
        <xdr:cNvPr id="138" name="テキスト ボックス 137"/>
        <xdr:cNvSpPr txBox="1"/>
      </xdr:nvSpPr>
      <xdr:spPr>
        <a:xfrm>
          <a:off x="2527300" y="619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142626</xdr:rowOff>
    </xdr:from>
    <xdr:to>
      <xdr:col>24</xdr:col>
      <xdr:colOff>63500</xdr:colOff>
      <xdr:row>35</xdr:row>
      <xdr:rowOff>153138</xdr:rowOff>
    </xdr:to>
    <xdr:cxnSp macro="">
      <xdr:nvCxnSpPr>
        <xdr:cNvPr id="60" name="直線コネクタ 59"/>
        <xdr:cNvCxnSpPr/>
      </xdr:nvCxnSpPr>
      <xdr:spPr>
        <a:xfrm flipV="1">
          <a:off x="3797300" y="6143376"/>
          <a:ext cx="8382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153138</xdr:rowOff>
    </xdr:from>
    <xdr:to>
      <xdr:col>19</xdr:col>
      <xdr:colOff>177800</xdr:colOff>
      <xdr:row>35</xdr:row>
      <xdr:rowOff>162619</xdr:rowOff>
    </xdr:to>
    <xdr:cxnSp macro="">
      <xdr:nvCxnSpPr>
        <xdr:cNvPr id="63" name="直線コネクタ 62"/>
        <xdr:cNvCxnSpPr/>
      </xdr:nvCxnSpPr>
      <xdr:spPr>
        <a:xfrm flipV="1">
          <a:off x="2908300" y="6153888"/>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162619</xdr:rowOff>
    </xdr:from>
    <xdr:to>
      <xdr:col>15</xdr:col>
      <xdr:colOff>50800</xdr:colOff>
      <xdr:row>36</xdr:row>
      <xdr:rowOff>2591</xdr:rowOff>
    </xdr:to>
    <xdr:cxnSp macro="">
      <xdr:nvCxnSpPr>
        <xdr:cNvPr id="66" name="直線コネクタ 65"/>
        <xdr:cNvCxnSpPr/>
      </xdr:nvCxnSpPr>
      <xdr:spPr>
        <a:xfrm flipV="1">
          <a:off x="2019300" y="6163369"/>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158491</xdr:rowOff>
    </xdr:from>
    <xdr:to>
      <xdr:col>10</xdr:col>
      <xdr:colOff>114300</xdr:colOff>
      <xdr:row>36</xdr:row>
      <xdr:rowOff>2591</xdr:rowOff>
    </xdr:to>
    <xdr:cxnSp macro="">
      <xdr:nvCxnSpPr>
        <xdr:cNvPr id="69" name="直線コネクタ 68"/>
        <xdr:cNvCxnSpPr/>
      </xdr:nvCxnSpPr>
      <xdr:spPr>
        <a:xfrm>
          <a:off x="1130300" y="6159241"/>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91826</xdr:rowOff>
    </xdr:from>
    <xdr:to>
      <xdr:col>24</xdr:col>
      <xdr:colOff>114300</xdr:colOff>
      <xdr:row>36</xdr:row>
      <xdr:rowOff>21976</xdr:rowOff>
    </xdr:to>
    <xdr:sp macro="" textlink="">
      <xdr:nvSpPr>
        <xdr:cNvPr id="79" name="楕円 78"/>
        <xdr:cNvSpPr/>
      </xdr:nvSpPr>
      <xdr:spPr>
        <a:xfrm>
          <a:off x="4584700" y="60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114703</xdr:rowOff>
    </xdr:from>
    <xdr:ext cx="599010" cy="259045"/>
    <xdr:sp macro="" textlink="">
      <xdr:nvSpPr>
        <xdr:cNvPr id="80" name="人件費該当値テキスト"/>
        <xdr:cNvSpPr txBox="1"/>
      </xdr:nvSpPr>
      <xdr:spPr>
        <a:xfrm>
          <a:off x="4686300" y="594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102338</xdr:rowOff>
    </xdr:from>
    <xdr:to>
      <xdr:col>20</xdr:col>
      <xdr:colOff>38100</xdr:colOff>
      <xdr:row>36</xdr:row>
      <xdr:rowOff>32488</xdr:rowOff>
    </xdr:to>
    <xdr:sp macro="" textlink="">
      <xdr:nvSpPr>
        <xdr:cNvPr id="81" name="楕円 80"/>
        <xdr:cNvSpPr/>
      </xdr:nvSpPr>
      <xdr:spPr>
        <a:xfrm>
          <a:off x="3746500" y="61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49015</xdr:rowOff>
    </xdr:from>
    <xdr:ext cx="599010" cy="259045"/>
    <xdr:sp macro="" textlink="">
      <xdr:nvSpPr>
        <xdr:cNvPr id="82" name="テキスト ボックス 81"/>
        <xdr:cNvSpPr txBox="1"/>
      </xdr:nvSpPr>
      <xdr:spPr>
        <a:xfrm>
          <a:off x="3497795" y="5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111819</xdr:rowOff>
    </xdr:from>
    <xdr:to>
      <xdr:col>15</xdr:col>
      <xdr:colOff>101600</xdr:colOff>
      <xdr:row>36</xdr:row>
      <xdr:rowOff>41969</xdr:rowOff>
    </xdr:to>
    <xdr:sp macro="" textlink="">
      <xdr:nvSpPr>
        <xdr:cNvPr id="83" name="楕円 82"/>
        <xdr:cNvSpPr/>
      </xdr:nvSpPr>
      <xdr:spPr>
        <a:xfrm>
          <a:off x="2857500" y="6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58496</xdr:rowOff>
    </xdr:from>
    <xdr:ext cx="599010" cy="259045"/>
    <xdr:sp macro="" textlink="">
      <xdr:nvSpPr>
        <xdr:cNvPr id="84" name="テキスト ボックス 83"/>
        <xdr:cNvSpPr txBox="1"/>
      </xdr:nvSpPr>
      <xdr:spPr>
        <a:xfrm>
          <a:off x="2608795" y="588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123241</xdr:rowOff>
    </xdr:from>
    <xdr:to>
      <xdr:col>10</xdr:col>
      <xdr:colOff>165100</xdr:colOff>
      <xdr:row>36</xdr:row>
      <xdr:rowOff>53391</xdr:rowOff>
    </xdr:to>
    <xdr:sp macro="" textlink="">
      <xdr:nvSpPr>
        <xdr:cNvPr id="85" name="楕円 84"/>
        <xdr:cNvSpPr/>
      </xdr:nvSpPr>
      <xdr:spPr>
        <a:xfrm>
          <a:off x="1968500" y="61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69918</xdr:rowOff>
    </xdr:from>
    <xdr:ext cx="599010" cy="259045"/>
    <xdr:sp macro="" textlink="">
      <xdr:nvSpPr>
        <xdr:cNvPr id="86" name="テキスト ボックス 85"/>
        <xdr:cNvSpPr txBox="1"/>
      </xdr:nvSpPr>
      <xdr:spPr>
        <a:xfrm>
          <a:off x="1719795" y="58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107691</xdr:rowOff>
    </xdr:from>
    <xdr:to>
      <xdr:col>6</xdr:col>
      <xdr:colOff>38100</xdr:colOff>
      <xdr:row>36</xdr:row>
      <xdr:rowOff>37841</xdr:rowOff>
    </xdr:to>
    <xdr:sp macro="" textlink="">
      <xdr:nvSpPr>
        <xdr:cNvPr id="87" name="楕円 86"/>
        <xdr:cNvSpPr/>
      </xdr:nvSpPr>
      <xdr:spPr>
        <a:xfrm>
          <a:off x="1079500" y="61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54368</xdr:rowOff>
    </xdr:from>
    <xdr:ext cx="599010" cy="259045"/>
    <xdr:sp macro="" textlink="">
      <xdr:nvSpPr>
        <xdr:cNvPr id="88" name="テキスト ボックス 87"/>
        <xdr:cNvSpPr txBox="1"/>
      </xdr:nvSpPr>
      <xdr:spPr>
        <a:xfrm>
          <a:off x="830795" y="588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47161</xdr:rowOff>
    </xdr:from>
    <xdr:to>
      <xdr:col>24</xdr:col>
      <xdr:colOff>63500</xdr:colOff>
      <xdr:row>57</xdr:row>
      <xdr:rowOff>69762</xdr:rowOff>
    </xdr:to>
    <xdr:cxnSp macro="">
      <xdr:nvCxnSpPr>
        <xdr:cNvPr id="119" name="直線コネクタ 118"/>
        <xdr:cNvCxnSpPr/>
      </xdr:nvCxnSpPr>
      <xdr:spPr>
        <a:xfrm flipV="1">
          <a:off x="3797300" y="9819811"/>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57334</xdr:rowOff>
    </xdr:from>
    <xdr:to>
      <xdr:col>19</xdr:col>
      <xdr:colOff>177800</xdr:colOff>
      <xdr:row>57</xdr:row>
      <xdr:rowOff>69762</xdr:rowOff>
    </xdr:to>
    <xdr:cxnSp macro="">
      <xdr:nvCxnSpPr>
        <xdr:cNvPr id="122" name="直線コネクタ 121"/>
        <xdr:cNvCxnSpPr/>
      </xdr:nvCxnSpPr>
      <xdr:spPr>
        <a:xfrm>
          <a:off x="2908300" y="9829984"/>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57334</xdr:rowOff>
    </xdr:from>
    <xdr:to>
      <xdr:col>15</xdr:col>
      <xdr:colOff>50800</xdr:colOff>
      <xdr:row>57</xdr:row>
      <xdr:rowOff>74972</xdr:rowOff>
    </xdr:to>
    <xdr:cxnSp macro="">
      <xdr:nvCxnSpPr>
        <xdr:cNvPr id="125" name="直線コネクタ 124"/>
        <xdr:cNvCxnSpPr/>
      </xdr:nvCxnSpPr>
      <xdr:spPr>
        <a:xfrm flipV="1">
          <a:off x="2019300" y="9829984"/>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65677</xdr:rowOff>
    </xdr:from>
    <xdr:to>
      <xdr:col>10</xdr:col>
      <xdr:colOff>114300</xdr:colOff>
      <xdr:row>57</xdr:row>
      <xdr:rowOff>74972</xdr:rowOff>
    </xdr:to>
    <xdr:cxnSp macro="">
      <xdr:nvCxnSpPr>
        <xdr:cNvPr id="128" name="直線コネクタ 127"/>
        <xdr:cNvCxnSpPr/>
      </xdr:nvCxnSpPr>
      <xdr:spPr>
        <a:xfrm>
          <a:off x="1130300" y="9838327"/>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167811</xdr:rowOff>
    </xdr:from>
    <xdr:to>
      <xdr:col>24</xdr:col>
      <xdr:colOff>114300</xdr:colOff>
      <xdr:row>57</xdr:row>
      <xdr:rowOff>97961</xdr:rowOff>
    </xdr:to>
    <xdr:sp macro="" textlink="">
      <xdr:nvSpPr>
        <xdr:cNvPr id="138" name="楕円 137"/>
        <xdr:cNvSpPr/>
      </xdr:nvSpPr>
      <xdr:spPr>
        <a:xfrm>
          <a:off x="4584700" y="97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19238</xdr:rowOff>
    </xdr:from>
    <xdr:ext cx="599010" cy="259045"/>
    <xdr:sp macro="" textlink="">
      <xdr:nvSpPr>
        <xdr:cNvPr id="139" name="物件費該当値テキスト"/>
        <xdr:cNvSpPr txBox="1"/>
      </xdr:nvSpPr>
      <xdr:spPr>
        <a:xfrm>
          <a:off x="4686300" y="96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18962</xdr:rowOff>
    </xdr:from>
    <xdr:to>
      <xdr:col>20</xdr:col>
      <xdr:colOff>38100</xdr:colOff>
      <xdr:row>57</xdr:row>
      <xdr:rowOff>120562</xdr:rowOff>
    </xdr:to>
    <xdr:sp macro="" textlink="">
      <xdr:nvSpPr>
        <xdr:cNvPr id="140" name="楕円 139"/>
        <xdr:cNvSpPr/>
      </xdr:nvSpPr>
      <xdr:spPr>
        <a:xfrm>
          <a:off x="3746500" y="97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137089</xdr:rowOff>
    </xdr:from>
    <xdr:ext cx="599010" cy="259045"/>
    <xdr:sp macro="" textlink="">
      <xdr:nvSpPr>
        <xdr:cNvPr id="141" name="テキスト ボックス 140"/>
        <xdr:cNvSpPr txBox="1"/>
      </xdr:nvSpPr>
      <xdr:spPr>
        <a:xfrm>
          <a:off x="3497795" y="956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6534</xdr:rowOff>
    </xdr:from>
    <xdr:to>
      <xdr:col>15</xdr:col>
      <xdr:colOff>101600</xdr:colOff>
      <xdr:row>57</xdr:row>
      <xdr:rowOff>108134</xdr:rowOff>
    </xdr:to>
    <xdr:sp macro="" textlink="">
      <xdr:nvSpPr>
        <xdr:cNvPr id="142" name="楕円 141"/>
        <xdr:cNvSpPr/>
      </xdr:nvSpPr>
      <xdr:spPr>
        <a:xfrm>
          <a:off x="2857500" y="9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124661</xdr:rowOff>
    </xdr:from>
    <xdr:ext cx="599010" cy="259045"/>
    <xdr:sp macro="" textlink="">
      <xdr:nvSpPr>
        <xdr:cNvPr id="143" name="テキスト ボックス 142"/>
        <xdr:cNvSpPr txBox="1"/>
      </xdr:nvSpPr>
      <xdr:spPr>
        <a:xfrm>
          <a:off x="2608795" y="95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24172</xdr:rowOff>
    </xdr:from>
    <xdr:to>
      <xdr:col>10</xdr:col>
      <xdr:colOff>165100</xdr:colOff>
      <xdr:row>57</xdr:row>
      <xdr:rowOff>125772</xdr:rowOff>
    </xdr:to>
    <xdr:sp macro="" textlink="">
      <xdr:nvSpPr>
        <xdr:cNvPr id="144" name="楕円 143"/>
        <xdr:cNvSpPr/>
      </xdr:nvSpPr>
      <xdr:spPr>
        <a:xfrm>
          <a:off x="1968500" y="97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142299</xdr:rowOff>
    </xdr:from>
    <xdr:ext cx="599010" cy="259045"/>
    <xdr:sp macro="" textlink="">
      <xdr:nvSpPr>
        <xdr:cNvPr id="145" name="テキスト ボックス 144"/>
        <xdr:cNvSpPr txBox="1"/>
      </xdr:nvSpPr>
      <xdr:spPr>
        <a:xfrm>
          <a:off x="1719795" y="957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14877</xdr:rowOff>
    </xdr:from>
    <xdr:to>
      <xdr:col>6</xdr:col>
      <xdr:colOff>38100</xdr:colOff>
      <xdr:row>57</xdr:row>
      <xdr:rowOff>116477</xdr:rowOff>
    </xdr:to>
    <xdr:sp macro="" textlink="">
      <xdr:nvSpPr>
        <xdr:cNvPr id="146" name="楕円 145"/>
        <xdr:cNvSpPr/>
      </xdr:nvSpPr>
      <xdr:spPr>
        <a:xfrm>
          <a:off x="1079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133004</xdr:rowOff>
    </xdr:from>
    <xdr:ext cx="599010" cy="259045"/>
    <xdr:sp macro="" textlink="">
      <xdr:nvSpPr>
        <xdr:cNvPr id="147" name="テキスト ボックス 146"/>
        <xdr:cNvSpPr txBox="1"/>
      </xdr:nvSpPr>
      <xdr:spPr>
        <a:xfrm>
          <a:off x="830795" y="95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62461</xdr:rowOff>
    </xdr:from>
    <xdr:to>
      <xdr:col>24</xdr:col>
      <xdr:colOff>63500</xdr:colOff>
      <xdr:row>78</xdr:row>
      <xdr:rowOff>76031</xdr:rowOff>
    </xdr:to>
    <xdr:cxnSp macro="">
      <xdr:nvCxnSpPr>
        <xdr:cNvPr id="174" name="直線コネクタ 173"/>
        <xdr:cNvCxnSpPr/>
      </xdr:nvCxnSpPr>
      <xdr:spPr>
        <a:xfrm flipV="1">
          <a:off x="3797300" y="13435561"/>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76031</xdr:rowOff>
    </xdr:from>
    <xdr:to>
      <xdr:col>19</xdr:col>
      <xdr:colOff>177800</xdr:colOff>
      <xdr:row>78</xdr:row>
      <xdr:rowOff>81014</xdr:rowOff>
    </xdr:to>
    <xdr:cxnSp macro="">
      <xdr:nvCxnSpPr>
        <xdr:cNvPr id="177" name="直線コネクタ 176"/>
        <xdr:cNvCxnSpPr/>
      </xdr:nvCxnSpPr>
      <xdr:spPr>
        <a:xfrm flipV="1">
          <a:off x="2908300" y="1344913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81014</xdr:rowOff>
    </xdr:from>
    <xdr:to>
      <xdr:col>15</xdr:col>
      <xdr:colOff>50800</xdr:colOff>
      <xdr:row>78</xdr:row>
      <xdr:rowOff>98854</xdr:rowOff>
    </xdr:to>
    <xdr:cxnSp macro="">
      <xdr:nvCxnSpPr>
        <xdr:cNvPr id="180" name="直線コネクタ 179"/>
        <xdr:cNvCxnSpPr/>
      </xdr:nvCxnSpPr>
      <xdr:spPr>
        <a:xfrm flipV="1">
          <a:off x="2019300" y="13454114"/>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98854</xdr:rowOff>
    </xdr:from>
    <xdr:to>
      <xdr:col>10</xdr:col>
      <xdr:colOff>114300</xdr:colOff>
      <xdr:row>78</xdr:row>
      <xdr:rowOff>103243</xdr:rowOff>
    </xdr:to>
    <xdr:cxnSp macro="">
      <xdr:nvCxnSpPr>
        <xdr:cNvPr id="183" name="直線コネクタ 182"/>
        <xdr:cNvCxnSpPr/>
      </xdr:nvCxnSpPr>
      <xdr:spPr>
        <a:xfrm flipV="1">
          <a:off x="1130300" y="1347195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11661</xdr:rowOff>
    </xdr:from>
    <xdr:to>
      <xdr:col>24</xdr:col>
      <xdr:colOff>114300</xdr:colOff>
      <xdr:row>78</xdr:row>
      <xdr:rowOff>113261</xdr:rowOff>
    </xdr:to>
    <xdr:sp macro="" textlink="">
      <xdr:nvSpPr>
        <xdr:cNvPr id="193" name="楕円 192"/>
        <xdr:cNvSpPr/>
      </xdr:nvSpPr>
      <xdr:spPr>
        <a:xfrm>
          <a:off x="4584700" y="133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25231</xdr:rowOff>
    </xdr:from>
    <xdr:to>
      <xdr:col>20</xdr:col>
      <xdr:colOff>38100</xdr:colOff>
      <xdr:row>78</xdr:row>
      <xdr:rowOff>126831</xdr:rowOff>
    </xdr:to>
    <xdr:sp macro="" textlink="">
      <xdr:nvSpPr>
        <xdr:cNvPr id="195" name="楕円 194"/>
        <xdr:cNvSpPr/>
      </xdr:nvSpPr>
      <xdr:spPr>
        <a:xfrm>
          <a:off x="3746500" y="133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117958</xdr:rowOff>
    </xdr:from>
    <xdr:ext cx="534377" cy="259045"/>
    <xdr:sp macro="" textlink="">
      <xdr:nvSpPr>
        <xdr:cNvPr id="196" name="テキスト ボックス 195"/>
        <xdr:cNvSpPr txBox="1"/>
      </xdr:nvSpPr>
      <xdr:spPr>
        <a:xfrm>
          <a:off x="3530111" y="134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30214</xdr:rowOff>
    </xdr:from>
    <xdr:to>
      <xdr:col>15</xdr:col>
      <xdr:colOff>101600</xdr:colOff>
      <xdr:row>78</xdr:row>
      <xdr:rowOff>131814</xdr:rowOff>
    </xdr:to>
    <xdr:sp macro="" textlink="">
      <xdr:nvSpPr>
        <xdr:cNvPr id="197" name="楕円 196"/>
        <xdr:cNvSpPr/>
      </xdr:nvSpPr>
      <xdr:spPr>
        <a:xfrm>
          <a:off x="2857500" y="13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122941</xdr:rowOff>
    </xdr:from>
    <xdr:ext cx="534377" cy="259045"/>
    <xdr:sp macro="" textlink="">
      <xdr:nvSpPr>
        <xdr:cNvPr id="198" name="テキスト ボックス 197"/>
        <xdr:cNvSpPr txBox="1"/>
      </xdr:nvSpPr>
      <xdr:spPr>
        <a:xfrm>
          <a:off x="2641111" y="13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48054</xdr:rowOff>
    </xdr:from>
    <xdr:to>
      <xdr:col>10</xdr:col>
      <xdr:colOff>165100</xdr:colOff>
      <xdr:row>78</xdr:row>
      <xdr:rowOff>149654</xdr:rowOff>
    </xdr:to>
    <xdr:sp macro="" textlink="">
      <xdr:nvSpPr>
        <xdr:cNvPr id="199" name="楕円 198"/>
        <xdr:cNvSpPr/>
      </xdr:nvSpPr>
      <xdr:spPr>
        <a:xfrm>
          <a:off x="1968500" y="134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140781</xdr:rowOff>
    </xdr:from>
    <xdr:ext cx="469744" cy="259045"/>
    <xdr:sp macro="" textlink="">
      <xdr:nvSpPr>
        <xdr:cNvPr id="200" name="テキスト ボックス 199"/>
        <xdr:cNvSpPr txBox="1"/>
      </xdr:nvSpPr>
      <xdr:spPr>
        <a:xfrm>
          <a:off x="1784428" y="1351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52443</xdr:rowOff>
    </xdr:from>
    <xdr:to>
      <xdr:col>6</xdr:col>
      <xdr:colOff>38100</xdr:colOff>
      <xdr:row>78</xdr:row>
      <xdr:rowOff>154043</xdr:rowOff>
    </xdr:to>
    <xdr:sp macro="" textlink="">
      <xdr:nvSpPr>
        <xdr:cNvPr id="201" name="楕円 200"/>
        <xdr:cNvSpPr/>
      </xdr:nvSpPr>
      <xdr:spPr>
        <a:xfrm>
          <a:off x="1079500" y="134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145170</xdr:rowOff>
    </xdr:from>
    <xdr:ext cx="469744" cy="259045"/>
    <xdr:sp macro="" textlink="">
      <xdr:nvSpPr>
        <xdr:cNvPr id="202" name="テキスト ボックス 201"/>
        <xdr:cNvSpPr txBox="1"/>
      </xdr:nvSpPr>
      <xdr:spPr>
        <a:xfrm>
          <a:off x="895428" y="135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49110</xdr:rowOff>
    </xdr:from>
    <xdr:to>
      <xdr:col>24</xdr:col>
      <xdr:colOff>63500</xdr:colOff>
      <xdr:row>98</xdr:row>
      <xdr:rowOff>54967</xdr:rowOff>
    </xdr:to>
    <xdr:cxnSp macro="">
      <xdr:nvCxnSpPr>
        <xdr:cNvPr id="231" name="直線コネクタ 230"/>
        <xdr:cNvCxnSpPr/>
      </xdr:nvCxnSpPr>
      <xdr:spPr>
        <a:xfrm flipV="1">
          <a:off x="3797300" y="16851210"/>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46772</xdr:rowOff>
    </xdr:from>
    <xdr:to>
      <xdr:col>19</xdr:col>
      <xdr:colOff>177800</xdr:colOff>
      <xdr:row>98</xdr:row>
      <xdr:rowOff>54967</xdr:rowOff>
    </xdr:to>
    <xdr:cxnSp macro="">
      <xdr:nvCxnSpPr>
        <xdr:cNvPr id="234" name="直線コネクタ 233"/>
        <xdr:cNvCxnSpPr/>
      </xdr:nvCxnSpPr>
      <xdr:spPr>
        <a:xfrm>
          <a:off x="2908300" y="16848872"/>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42782</xdr:rowOff>
    </xdr:from>
    <xdr:to>
      <xdr:col>15</xdr:col>
      <xdr:colOff>50800</xdr:colOff>
      <xdr:row>98</xdr:row>
      <xdr:rowOff>46772</xdr:rowOff>
    </xdr:to>
    <xdr:cxnSp macro="">
      <xdr:nvCxnSpPr>
        <xdr:cNvPr id="237" name="直線コネクタ 236"/>
        <xdr:cNvCxnSpPr/>
      </xdr:nvCxnSpPr>
      <xdr:spPr>
        <a:xfrm>
          <a:off x="2019300" y="16844882"/>
          <a:ext cx="889000" cy="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42782</xdr:rowOff>
    </xdr:from>
    <xdr:to>
      <xdr:col>10</xdr:col>
      <xdr:colOff>114300</xdr:colOff>
      <xdr:row>98</xdr:row>
      <xdr:rowOff>62533</xdr:rowOff>
    </xdr:to>
    <xdr:cxnSp macro="">
      <xdr:nvCxnSpPr>
        <xdr:cNvPr id="240" name="直線コネクタ 239"/>
        <xdr:cNvCxnSpPr/>
      </xdr:nvCxnSpPr>
      <xdr:spPr>
        <a:xfrm flipV="1">
          <a:off x="1130300" y="1684488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169760</xdr:rowOff>
    </xdr:from>
    <xdr:to>
      <xdr:col>24</xdr:col>
      <xdr:colOff>114300</xdr:colOff>
      <xdr:row>98</xdr:row>
      <xdr:rowOff>99910</xdr:rowOff>
    </xdr:to>
    <xdr:sp macro="" textlink="">
      <xdr:nvSpPr>
        <xdr:cNvPr id="250" name="楕円 249"/>
        <xdr:cNvSpPr/>
      </xdr:nvSpPr>
      <xdr:spPr>
        <a:xfrm>
          <a:off x="4584700" y="168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129137</xdr:rowOff>
    </xdr:from>
    <xdr:ext cx="534377" cy="259045"/>
    <xdr:sp macro="" textlink="">
      <xdr:nvSpPr>
        <xdr:cNvPr id="251" name="扶助費該当値テキスト"/>
        <xdr:cNvSpPr txBox="1"/>
      </xdr:nvSpPr>
      <xdr:spPr>
        <a:xfrm>
          <a:off x="4686300" y="165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4167</xdr:rowOff>
    </xdr:from>
    <xdr:to>
      <xdr:col>20</xdr:col>
      <xdr:colOff>38100</xdr:colOff>
      <xdr:row>98</xdr:row>
      <xdr:rowOff>105767</xdr:rowOff>
    </xdr:to>
    <xdr:sp macro="" textlink="">
      <xdr:nvSpPr>
        <xdr:cNvPr id="252" name="楕円 251"/>
        <xdr:cNvSpPr/>
      </xdr:nvSpPr>
      <xdr:spPr>
        <a:xfrm>
          <a:off x="3746500" y="168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122294</xdr:rowOff>
    </xdr:from>
    <xdr:ext cx="534377" cy="259045"/>
    <xdr:sp macro="" textlink="">
      <xdr:nvSpPr>
        <xdr:cNvPr id="253" name="テキスト ボックス 252"/>
        <xdr:cNvSpPr txBox="1"/>
      </xdr:nvSpPr>
      <xdr:spPr>
        <a:xfrm>
          <a:off x="3530111" y="16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167422</xdr:rowOff>
    </xdr:from>
    <xdr:to>
      <xdr:col>15</xdr:col>
      <xdr:colOff>101600</xdr:colOff>
      <xdr:row>98</xdr:row>
      <xdr:rowOff>97572</xdr:rowOff>
    </xdr:to>
    <xdr:sp macro="" textlink="">
      <xdr:nvSpPr>
        <xdr:cNvPr id="254" name="楕円 253"/>
        <xdr:cNvSpPr/>
      </xdr:nvSpPr>
      <xdr:spPr>
        <a:xfrm>
          <a:off x="2857500" y="167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114099</xdr:rowOff>
    </xdr:from>
    <xdr:ext cx="534377" cy="259045"/>
    <xdr:sp macro="" textlink="">
      <xdr:nvSpPr>
        <xdr:cNvPr id="255" name="テキスト ボックス 254"/>
        <xdr:cNvSpPr txBox="1"/>
      </xdr:nvSpPr>
      <xdr:spPr>
        <a:xfrm>
          <a:off x="2641111" y="165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163432</xdr:rowOff>
    </xdr:from>
    <xdr:to>
      <xdr:col>10</xdr:col>
      <xdr:colOff>165100</xdr:colOff>
      <xdr:row>98</xdr:row>
      <xdr:rowOff>93582</xdr:rowOff>
    </xdr:to>
    <xdr:sp macro="" textlink="">
      <xdr:nvSpPr>
        <xdr:cNvPr id="256" name="楕円 255"/>
        <xdr:cNvSpPr/>
      </xdr:nvSpPr>
      <xdr:spPr>
        <a:xfrm>
          <a:off x="1968500" y="167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110109</xdr:rowOff>
    </xdr:from>
    <xdr:ext cx="534377" cy="259045"/>
    <xdr:sp macro="" textlink="">
      <xdr:nvSpPr>
        <xdr:cNvPr id="257" name="テキスト ボックス 256"/>
        <xdr:cNvSpPr txBox="1"/>
      </xdr:nvSpPr>
      <xdr:spPr>
        <a:xfrm>
          <a:off x="1752111" y="165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11733</xdr:rowOff>
    </xdr:from>
    <xdr:to>
      <xdr:col>6</xdr:col>
      <xdr:colOff>38100</xdr:colOff>
      <xdr:row>98</xdr:row>
      <xdr:rowOff>113333</xdr:rowOff>
    </xdr:to>
    <xdr:sp macro="" textlink="">
      <xdr:nvSpPr>
        <xdr:cNvPr id="258" name="楕円 257"/>
        <xdr:cNvSpPr/>
      </xdr:nvSpPr>
      <xdr:spPr>
        <a:xfrm>
          <a:off x="1079500" y="168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129860</xdr:rowOff>
    </xdr:from>
    <xdr:ext cx="534377" cy="259045"/>
    <xdr:sp macro="" textlink="">
      <xdr:nvSpPr>
        <xdr:cNvPr id="259" name="テキスト ボックス 258"/>
        <xdr:cNvSpPr txBox="1"/>
      </xdr:nvSpPr>
      <xdr:spPr>
        <a:xfrm>
          <a:off x="863111" y="1658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95089</xdr:rowOff>
    </xdr:from>
    <xdr:to>
      <xdr:col>55</xdr:col>
      <xdr:colOff>0</xdr:colOff>
      <xdr:row>37</xdr:row>
      <xdr:rowOff>155005</xdr:rowOff>
    </xdr:to>
    <xdr:cxnSp macro="">
      <xdr:nvCxnSpPr>
        <xdr:cNvPr id="290" name="直線コネクタ 289"/>
        <xdr:cNvCxnSpPr/>
      </xdr:nvCxnSpPr>
      <xdr:spPr>
        <a:xfrm>
          <a:off x="9639300" y="6438739"/>
          <a:ext cx="8382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50038</xdr:rowOff>
    </xdr:from>
    <xdr:to>
      <xdr:col>50</xdr:col>
      <xdr:colOff>114300</xdr:colOff>
      <xdr:row>37</xdr:row>
      <xdr:rowOff>95089</xdr:rowOff>
    </xdr:to>
    <xdr:cxnSp macro="">
      <xdr:nvCxnSpPr>
        <xdr:cNvPr id="293" name="直線コネクタ 292"/>
        <xdr:cNvCxnSpPr/>
      </xdr:nvCxnSpPr>
      <xdr:spPr>
        <a:xfrm>
          <a:off x="8750300" y="6393688"/>
          <a:ext cx="889000" cy="4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50038</xdr:rowOff>
    </xdr:from>
    <xdr:to>
      <xdr:col>45</xdr:col>
      <xdr:colOff>177800</xdr:colOff>
      <xdr:row>37</xdr:row>
      <xdr:rowOff>82908</xdr:rowOff>
    </xdr:to>
    <xdr:cxnSp macro="">
      <xdr:nvCxnSpPr>
        <xdr:cNvPr id="296" name="直線コネクタ 295"/>
        <xdr:cNvCxnSpPr/>
      </xdr:nvCxnSpPr>
      <xdr:spPr>
        <a:xfrm flipV="1">
          <a:off x="7861300" y="6393688"/>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82908</xdr:rowOff>
    </xdr:from>
    <xdr:to>
      <xdr:col>41</xdr:col>
      <xdr:colOff>50800</xdr:colOff>
      <xdr:row>37</xdr:row>
      <xdr:rowOff>144698</xdr:rowOff>
    </xdr:to>
    <xdr:cxnSp macro="">
      <xdr:nvCxnSpPr>
        <xdr:cNvPr id="299" name="直線コネクタ 298"/>
        <xdr:cNvCxnSpPr/>
      </xdr:nvCxnSpPr>
      <xdr:spPr>
        <a:xfrm flipV="1">
          <a:off x="6972300" y="6426558"/>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104205</xdr:rowOff>
    </xdr:from>
    <xdr:to>
      <xdr:col>55</xdr:col>
      <xdr:colOff>50800</xdr:colOff>
      <xdr:row>38</xdr:row>
      <xdr:rowOff>34354</xdr:rowOff>
    </xdr:to>
    <xdr:sp macro="" textlink="">
      <xdr:nvSpPr>
        <xdr:cNvPr id="309" name="楕円 308"/>
        <xdr:cNvSpPr/>
      </xdr:nvSpPr>
      <xdr:spPr>
        <a:xfrm>
          <a:off x="10426700" y="644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82632</xdr:rowOff>
    </xdr:from>
    <xdr:ext cx="599010" cy="259045"/>
    <xdr:sp macro="" textlink="">
      <xdr:nvSpPr>
        <xdr:cNvPr id="310" name="補助費等該当値テキスト"/>
        <xdr:cNvSpPr txBox="1"/>
      </xdr:nvSpPr>
      <xdr:spPr>
        <a:xfrm>
          <a:off x="10528300" y="642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44289</xdr:rowOff>
    </xdr:from>
    <xdr:to>
      <xdr:col>50</xdr:col>
      <xdr:colOff>165100</xdr:colOff>
      <xdr:row>37</xdr:row>
      <xdr:rowOff>145889</xdr:rowOff>
    </xdr:to>
    <xdr:sp macro="" textlink="">
      <xdr:nvSpPr>
        <xdr:cNvPr id="311" name="楕円 310"/>
        <xdr:cNvSpPr/>
      </xdr:nvSpPr>
      <xdr:spPr>
        <a:xfrm>
          <a:off x="9588500" y="63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162416</xdr:rowOff>
    </xdr:from>
    <xdr:ext cx="599010" cy="259045"/>
    <xdr:sp macro="" textlink="">
      <xdr:nvSpPr>
        <xdr:cNvPr id="312" name="テキスト ボックス 311"/>
        <xdr:cNvSpPr txBox="1"/>
      </xdr:nvSpPr>
      <xdr:spPr>
        <a:xfrm>
          <a:off x="9339795" y="616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170688</xdr:rowOff>
    </xdr:from>
    <xdr:to>
      <xdr:col>46</xdr:col>
      <xdr:colOff>38100</xdr:colOff>
      <xdr:row>37</xdr:row>
      <xdr:rowOff>100838</xdr:rowOff>
    </xdr:to>
    <xdr:sp macro="" textlink="">
      <xdr:nvSpPr>
        <xdr:cNvPr id="313" name="楕円 312"/>
        <xdr:cNvSpPr/>
      </xdr:nvSpPr>
      <xdr:spPr>
        <a:xfrm>
          <a:off x="8699500" y="6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117365</xdr:rowOff>
    </xdr:from>
    <xdr:ext cx="599010" cy="259045"/>
    <xdr:sp macro="" textlink="">
      <xdr:nvSpPr>
        <xdr:cNvPr id="314" name="テキスト ボックス 313"/>
        <xdr:cNvSpPr txBox="1"/>
      </xdr:nvSpPr>
      <xdr:spPr>
        <a:xfrm>
          <a:off x="8450795" y="611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32108</xdr:rowOff>
    </xdr:from>
    <xdr:to>
      <xdr:col>41</xdr:col>
      <xdr:colOff>101600</xdr:colOff>
      <xdr:row>37</xdr:row>
      <xdr:rowOff>133708</xdr:rowOff>
    </xdr:to>
    <xdr:sp macro="" textlink="">
      <xdr:nvSpPr>
        <xdr:cNvPr id="315" name="楕円 314"/>
        <xdr:cNvSpPr/>
      </xdr:nvSpPr>
      <xdr:spPr>
        <a:xfrm>
          <a:off x="7810500" y="63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150235</xdr:rowOff>
    </xdr:from>
    <xdr:ext cx="599010" cy="259045"/>
    <xdr:sp macro="" textlink="">
      <xdr:nvSpPr>
        <xdr:cNvPr id="316" name="テキスト ボックス 315"/>
        <xdr:cNvSpPr txBox="1"/>
      </xdr:nvSpPr>
      <xdr:spPr>
        <a:xfrm>
          <a:off x="7561795" y="61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93898</xdr:rowOff>
    </xdr:from>
    <xdr:to>
      <xdr:col>36</xdr:col>
      <xdr:colOff>165100</xdr:colOff>
      <xdr:row>38</xdr:row>
      <xdr:rowOff>24048</xdr:rowOff>
    </xdr:to>
    <xdr:sp macro="" textlink="">
      <xdr:nvSpPr>
        <xdr:cNvPr id="317" name="楕円 316"/>
        <xdr:cNvSpPr/>
      </xdr:nvSpPr>
      <xdr:spPr>
        <a:xfrm>
          <a:off x="6921500" y="64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40575</xdr:rowOff>
    </xdr:from>
    <xdr:ext cx="599010" cy="259045"/>
    <xdr:sp macro="" textlink="">
      <xdr:nvSpPr>
        <xdr:cNvPr id="318" name="テキスト ボックス 317"/>
        <xdr:cNvSpPr txBox="1"/>
      </xdr:nvSpPr>
      <xdr:spPr>
        <a:xfrm>
          <a:off x="6672795" y="621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32278</xdr:rowOff>
    </xdr:from>
    <xdr:to>
      <xdr:col>55</xdr:col>
      <xdr:colOff>0</xdr:colOff>
      <xdr:row>58</xdr:row>
      <xdr:rowOff>65869</xdr:rowOff>
    </xdr:to>
    <xdr:cxnSp macro="">
      <xdr:nvCxnSpPr>
        <xdr:cNvPr id="347" name="直線コネクタ 346"/>
        <xdr:cNvCxnSpPr/>
      </xdr:nvCxnSpPr>
      <xdr:spPr>
        <a:xfrm>
          <a:off x="9639300" y="9976378"/>
          <a:ext cx="8382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32278</xdr:rowOff>
    </xdr:from>
    <xdr:to>
      <xdr:col>50</xdr:col>
      <xdr:colOff>114300</xdr:colOff>
      <xdr:row>58</xdr:row>
      <xdr:rowOff>64190</xdr:rowOff>
    </xdr:to>
    <xdr:cxnSp macro="">
      <xdr:nvCxnSpPr>
        <xdr:cNvPr id="350" name="直線コネクタ 349"/>
        <xdr:cNvCxnSpPr/>
      </xdr:nvCxnSpPr>
      <xdr:spPr>
        <a:xfrm flipV="1">
          <a:off x="8750300" y="9976378"/>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64190</xdr:rowOff>
    </xdr:from>
    <xdr:to>
      <xdr:col>45</xdr:col>
      <xdr:colOff>177800</xdr:colOff>
      <xdr:row>58</xdr:row>
      <xdr:rowOff>90231</xdr:rowOff>
    </xdr:to>
    <xdr:cxnSp macro="">
      <xdr:nvCxnSpPr>
        <xdr:cNvPr id="353" name="直線コネクタ 352"/>
        <xdr:cNvCxnSpPr/>
      </xdr:nvCxnSpPr>
      <xdr:spPr>
        <a:xfrm flipV="1">
          <a:off x="7861300" y="10008290"/>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82159</xdr:rowOff>
    </xdr:from>
    <xdr:to>
      <xdr:col>41</xdr:col>
      <xdr:colOff>50800</xdr:colOff>
      <xdr:row>58</xdr:row>
      <xdr:rowOff>90231</xdr:rowOff>
    </xdr:to>
    <xdr:cxnSp macro="">
      <xdr:nvCxnSpPr>
        <xdr:cNvPr id="356" name="直線コネクタ 355"/>
        <xdr:cNvCxnSpPr/>
      </xdr:nvCxnSpPr>
      <xdr:spPr>
        <a:xfrm>
          <a:off x="6972300" y="10026259"/>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15069</xdr:rowOff>
    </xdr:from>
    <xdr:to>
      <xdr:col>55</xdr:col>
      <xdr:colOff>50800</xdr:colOff>
      <xdr:row>58</xdr:row>
      <xdr:rowOff>116669</xdr:rowOff>
    </xdr:to>
    <xdr:sp macro="" textlink="">
      <xdr:nvSpPr>
        <xdr:cNvPr id="366" name="楕円 365"/>
        <xdr:cNvSpPr/>
      </xdr:nvSpPr>
      <xdr:spPr>
        <a:xfrm>
          <a:off x="10426700" y="99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37946</xdr:rowOff>
    </xdr:from>
    <xdr:ext cx="599010" cy="259045"/>
    <xdr:sp macro="" textlink="">
      <xdr:nvSpPr>
        <xdr:cNvPr id="367" name="普通建設事業費該当値テキスト"/>
        <xdr:cNvSpPr txBox="1"/>
      </xdr:nvSpPr>
      <xdr:spPr>
        <a:xfrm>
          <a:off x="10528300" y="98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152928</xdr:rowOff>
    </xdr:from>
    <xdr:to>
      <xdr:col>50</xdr:col>
      <xdr:colOff>165100</xdr:colOff>
      <xdr:row>58</xdr:row>
      <xdr:rowOff>83078</xdr:rowOff>
    </xdr:to>
    <xdr:sp macro="" textlink="">
      <xdr:nvSpPr>
        <xdr:cNvPr id="368" name="楕円 367"/>
        <xdr:cNvSpPr/>
      </xdr:nvSpPr>
      <xdr:spPr>
        <a:xfrm>
          <a:off x="9588500" y="99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99605</xdr:rowOff>
    </xdr:from>
    <xdr:ext cx="599010" cy="259045"/>
    <xdr:sp macro="" textlink="">
      <xdr:nvSpPr>
        <xdr:cNvPr id="369" name="テキスト ボックス 368"/>
        <xdr:cNvSpPr txBox="1"/>
      </xdr:nvSpPr>
      <xdr:spPr>
        <a:xfrm>
          <a:off x="9339795" y="97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13390</xdr:rowOff>
    </xdr:from>
    <xdr:to>
      <xdr:col>46</xdr:col>
      <xdr:colOff>38100</xdr:colOff>
      <xdr:row>58</xdr:row>
      <xdr:rowOff>114990</xdr:rowOff>
    </xdr:to>
    <xdr:sp macro="" textlink="">
      <xdr:nvSpPr>
        <xdr:cNvPr id="370" name="楕円 369"/>
        <xdr:cNvSpPr/>
      </xdr:nvSpPr>
      <xdr:spPr>
        <a:xfrm>
          <a:off x="8699500" y="99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131517</xdr:rowOff>
    </xdr:from>
    <xdr:ext cx="599010" cy="259045"/>
    <xdr:sp macro="" textlink="">
      <xdr:nvSpPr>
        <xdr:cNvPr id="371" name="テキスト ボックス 370"/>
        <xdr:cNvSpPr txBox="1"/>
      </xdr:nvSpPr>
      <xdr:spPr>
        <a:xfrm>
          <a:off x="8450795" y="97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39431</xdr:rowOff>
    </xdr:from>
    <xdr:to>
      <xdr:col>41</xdr:col>
      <xdr:colOff>101600</xdr:colOff>
      <xdr:row>58</xdr:row>
      <xdr:rowOff>141031</xdr:rowOff>
    </xdr:to>
    <xdr:sp macro="" textlink="">
      <xdr:nvSpPr>
        <xdr:cNvPr id="372" name="楕円 371"/>
        <xdr:cNvSpPr/>
      </xdr:nvSpPr>
      <xdr:spPr>
        <a:xfrm>
          <a:off x="78105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157558</xdr:rowOff>
    </xdr:from>
    <xdr:ext cx="599010" cy="259045"/>
    <xdr:sp macro="" textlink="">
      <xdr:nvSpPr>
        <xdr:cNvPr id="373" name="テキスト ボックス 372"/>
        <xdr:cNvSpPr txBox="1"/>
      </xdr:nvSpPr>
      <xdr:spPr>
        <a:xfrm>
          <a:off x="7561795" y="975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31359</xdr:rowOff>
    </xdr:from>
    <xdr:to>
      <xdr:col>36</xdr:col>
      <xdr:colOff>165100</xdr:colOff>
      <xdr:row>58</xdr:row>
      <xdr:rowOff>132959</xdr:rowOff>
    </xdr:to>
    <xdr:sp macro="" textlink="">
      <xdr:nvSpPr>
        <xdr:cNvPr id="374" name="楕円 373"/>
        <xdr:cNvSpPr/>
      </xdr:nvSpPr>
      <xdr:spPr>
        <a:xfrm>
          <a:off x="6921500" y="99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149486</xdr:rowOff>
    </xdr:from>
    <xdr:ext cx="599010" cy="259045"/>
    <xdr:sp macro="" textlink="">
      <xdr:nvSpPr>
        <xdr:cNvPr id="375" name="テキスト ボックス 374"/>
        <xdr:cNvSpPr txBox="1"/>
      </xdr:nvSpPr>
      <xdr:spPr>
        <a:xfrm>
          <a:off x="6672795" y="975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110672</xdr:rowOff>
    </xdr:from>
    <xdr:to>
      <xdr:col>55</xdr:col>
      <xdr:colOff>0</xdr:colOff>
      <xdr:row>78</xdr:row>
      <xdr:rowOff>112302</xdr:rowOff>
    </xdr:to>
    <xdr:cxnSp macro="">
      <xdr:nvCxnSpPr>
        <xdr:cNvPr id="402" name="直線コネクタ 401"/>
        <xdr:cNvCxnSpPr/>
      </xdr:nvCxnSpPr>
      <xdr:spPr>
        <a:xfrm flipV="1">
          <a:off x="9639300" y="13483772"/>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112302</xdr:rowOff>
    </xdr:from>
    <xdr:to>
      <xdr:col>50</xdr:col>
      <xdr:colOff>114300</xdr:colOff>
      <xdr:row>78</xdr:row>
      <xdr:rowOff>121149</xdr:rowOff>
    </xdr:to>
    <xdr:cxnSp macro="">
      <xdr:nvCxnSpPr>
        <xdr:cNvPr id="405" name="直線コネクタ 404"/>
        <xdr:cNvCxnSpPr/>
      </xdr:nvCxnSpPr>
      <xdr:spPr>
        <a:xfrm flipV="1">
          <a:off x="8750300" y="1348540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77268</xdr:rowOff>
    </xdr:from>
    <xdr:to>
      <xdr:col>45</xdr:col>
      <xdr:colOff>177800</xdr:colOff>
      <xdr:row>78</xdr:row>
      <xdr:rowOff>121149</xdr:rowOff>
    </xdr:to>
    <xdr:cxnSp macro="">
      <xdr:nvCxnSpPr>
        <xdr:cNvPr id="408" name="直線コネクタ 407"/>
        <xdr:cNvCxnSpPr/>
      </xdr:nvCxnSpPr>
      <xdr:spPr>
        <a:xfrm>
          <a:off x="7861300" y="13450368"/>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xdr:rowOff>
    </xdr:from>
    <xdr:to>
      <xdr:col>41</xdr:col>
      <xdr:colOff>50800</xdr:colOff>
      <xdr:row>78</xdr:row>
      <xdr:rowOff>77268</xdr:rowOff>
    </xdr:to>
    <xdr:cxnSp macro="">
      <xdr:nvCxnSpPr>
        <xdr:cNvPr id="411" name="直線コネクタ 410"/>
        <xdr:cNvCxnSpPr/>
      </xdr:nvCxnSpPr>
      <xdr:spPr>
        <a:xfrm>
          <a:off x="6972300" y="13373255"/>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59872</xdr:rowOff>
    </xdr:from>
    <xdr:to>
      <xdr:col>55</xdr:col>
      <xdr:colOff>50800</xdr:colOff>
      <xdr:row>78</xdr:row>
      <xdr:rowOff>161472</xdr:rowOff>
    </xdr:to>
    <xdr:sp macro="" textlink="">
      <xdr:nvSpPr>
        <xdr:cNvPr id="421" name="楕円 420"/>
        <xdr:cNvSpPr/>
      </xdr:nvSpPr>
      <xdr:spPr>
        <a:xfrm>
          <a:off x="10426700" y="134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61502</xdr:rowOff>
    </xdr:from>
    <xdr:to>
      <xdr:col>50</xdr:col>
      <xdr:colOff>165100</xdr:colOff>
      <xdr:row>78</xdr:row>
      <xdr:rowOff>163102</xdr:rowOff>
    </xdr:to>
    <xdr:sp macro="" textlink="">
      <xdr:nvSpPr>
        <xdr:cNvPr id="423" name="楕円 422"/>
        <xdr:cNvSpPr/>
      </xdr:nvSpPr>
      <xdr:spPr>
        <a:xfrm>
          <a:off x="9588500" y="13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154229</xdr:rowOff>
    </xdr:from>
    <xdr:ext cx="534377" cy="259045"/>
    <xdr:sp macro="" textlink="">
      <xdr:nvSpPr>
        <xdr:cNvPr id="424" name="テキスト ボックス 423"/>
        <xdr:cNvSpPr txBox="1"/>
      </xdr:nvSpPr>
      <xdr:spPr>
        <a:xfrm>
          <a:off x="9372111" y="135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70349</xdr:rowOff>
    </xdr:from>
    <xdr:to>
      <xdr:col>46</xdr:col>
      <xdr:colOff>38100</xdr:colOff>
      <xdr:row>79</xdr:row>
      <xdr:rowOff>499</xdr:rowOff>
    </xdr:to>
    <xdr:sp macro="" textlink="">
      <xdr:nvSpPr>
        <xdr:cNvPr id="425" name="楕円 424"/>
        <xdr:cNvSpPr/>
      </xdr:nvSpPr>
      <xdr:spPr>
        <a:xfrm>
          <a:off x="8699500" y="134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163076</xdr:rowOff>
    </xdr:from>
    <xdr:ext cx="534377" cy="259045"/>
    <xdr:sp macro="" textlink="">
      <xdr:nvSpPr>
        <xdr:cNvPr id="426" name="テキスト ボックス 425"/>
        <xdr:cNvSpPr txBox="1"/>
      </xdr:nvSpPr>
      <xdr:spPr>
        <a:xfrm>
          <a:off x="8483111" y="135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26468</xdr:rowOff>
    </xdr:from>
    <xdr:to>
      <xdr:col>41</xdr:col>
      <xdr:colOff>101600</xdr:colOff>
      <xdr:row>78</xdr:row>
      <xdr:rowOff>128068</xdr:rowOff>
    </xdr:to>
    <xdr:sp macro="" textlink="">
      <xdr:nvSpPr>
        <xdr:cNvPr id="427" name="楕円 426"/>
        <xdr:cNvSpPr/>
      </xdr:nvSpPr>
      <xdr:spPr>
        <a:xfrm>
          <a:off x="7810500" y="133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144595</xdr:rowOff>
    </xdr:from>
    <xdr:ext cx="599010" cy="259045"/>
    <xdr:sp macro="" textlink="">
      <xdr:nvSpPr>
        <xdr:cNvPr id="428" name="テキスト ボックス 427"/>
        <xdr:cNvSpPr txBox="1"/>
      </xdr:nvSpPr>
      <xdr:spPr>
        <a:xfrm>
          <a:off x="7561795" y="131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120805</xdr:rowOff>
    </xdr:from>
    <xdr:to>
      <xdr:col>36</xdr:col>
      <xdr:colOff>165100</xdr:colOff>
      <xdr:row>78</xdr:row>
      <xdr:rowOff>50955</xdr:rowOff>
    </xdr:to>
    <xdr:sp macro="" textlink="">
      <xdr:nvSpPr>
        <xdr:cNvPr id="429" name="楕円 428"/>
        <xdr:cNvSpPr/>
      </xdr:nvSpPr>
      <xdr:spPr>
        <a:xfrm>
          <a:off x="6921500" y="133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67482</xdr:rowOff>
    </xdr:from>
    <xdr:ext cx="599010" cy="259045"/>
    <xdr:sp macro="" textlink="">
      <xdr:nvSpPr>
        <xdr:cNvPr id="430" name="テキスト ボックス 429"/>
        <xdr:cNvSpPr txBox="1"/>
      </xdr:nvSpPr>
      <xdr:spPr>
        <a:xfrm>
          <a:off x="6672795" y="130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105798</xdr:rowOff>
    </xdr:from>
    <xdr:to>
      <xdr:col>55</xdr:col>
      <xdr:colOff>0</xdr:colOff>
      <xdr:row>97</xdr:row>
      <xdr:rowOff>14132</xdr:rowOff>
    </xdr:to>
    <xdr:cxnSp macro="">
      <xdr:nvCxnSpPr>
        <xdr:cNvPr id="457" name="直線コネクタ 456"/>
        <xdr:cNvCxnSpPr/>
      </xdr:nvCxnSpPr>
      <xdr:spPr>
        <a:xfrm>
          <a:off x="9639300" y="16564998"/>
          <a:ext cx="838200" cy="7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105798</xdr:rowOff>
    </xdr:from>
    <xdr:to>
      <xdr:col>50</xdr:col>
      <xdr:colOff>114300</xdr:colOff>
      <xdr:row>96</xdr:row>
      <xdr:rowOff>164161</xdr:rowOff>
    </xdr:to>
    <xdr:cxnSp macro="">
      <xdr:nvCxnSpPr>
        <xdr:cNvPr id="460" name="直線コネクタ 459"/>
        <xdr:cNvCxnSpPr/>
      </xdr:nvCxnSpPr>
      <xdr:spPr>
        <a:xfrm flipV="1">
          <a:off x="8750300" y="16564998"/>
          <a:ext cx="889000" cy="5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164161</xdr:rowOff>
    </xdr:from>
    <xdr:to>
      <xdr:col>45</xdr:col>
      <xdr:colOff>177800</xdr:colOff>
      <xdr:row>97</xdr:row>
      <xdr:rowOff>138283</xdr:rowOff>
    </xdr:to>
    <xdr:cxnSp macro="">
      <xdr:nvCxnSpPr>
        <xdr:cNvPr id="463" name="直線コネクタ 462"/>
        <xdr:cNvCxnSpPr/>
      </xdr:nvCxnSpPr>
      <xdr:spPr>
        <a:xfrm flipV="1">
          <a:off x="7861300" y="16623361"/>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138283</xdr:rowOff>
    </xdr:from>
    <xdr:to>
      <xdr:col>41</xdr:col>
      <xdr:colOff>50800</xdr:colOff>
      <xdr:row>98</xdr:row>
      <xdr:rowOff>100374</xdr:rowOff>
    </xdr:to>
    <xdr:cxnSp macro="">
      <xdr:nvCxnSpPr>
        <xdr:cNvPr id="466" name="直線コネクタ 465"/>
        <xdr:cNvCxnSpPr/>
      </xdr:nvCxnSpPr>
      <xdr:spPr>
        <a:xfrm flipV="1">
          <a:off x="6972300" y="16768933"/>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134782</xdr:rowOff>
    </xdr:from>
    <xdr:to>
      <xdr:col>55</xdr:col>
      <xdr:colOff>50800</xdr:colOff>
      <xdr:row>97</xdr:row>
      <xdr:rowOff>64932</xdr:rowOff>
    </xdr:to>
    <xdr:sp macro="" textlink="">
      <xdr:nvSpPr>
        <xdr:cNvPr id="476" name="楕円 475"/>
        <xdr:cNvSpPr/>
      </xdr:nvSpPr>
      <xdr:spPr>
        <a:xfrm>
          <a:off x="10426700" y="165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157659</xdr:rowOff>
    </xdr:from>
    <xdr:ext cx="599010" cy="259045"/>
    <xdr:sp macro="" textlink="">
      <xdr:nvSpPr>
        <xdr:cNvPr id="477" name="普通建設事業費 （ うち更新整備　）該当値テキスト"/>
        <xdr:cNvSpPr txBox="1"/>
      </xdr:nvSpPr>
      <xdr:spPr>
        <a:xfrm>
          <a:off x="10528300" y="164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54998</xdr:rowOff>
    </xdr:from>
    <xdr:to>
      <xdr:col>50</xdr:col>
      <xdr:colOff>165100</xdr:colOff>
      <xdr:row>96</xdr:row>
      <xdr:rowOff>156598</xdr:rowOff>
    </xdr:to>
    <xdr:sp macro="" textlink="">
      <xdr:nvSpPr>
        <xdr:cNvPr id="478" name="楕円 477"/>
        <xdr:cNvSpPr/>
      </xdr:nvSpPr>
      <xdr:spPr>
        <a:xfrm>
          <a:off x="9588500" y="165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1675</xdr:rowOff>
    </xdr:from>
    <xdr:ext cx="599010" cy="259045"/>
    <xdr:sp macro="" textlink="">
      <xdr:nvSpPr>
        <xdr:cNvPr id="479" name="テキスト ボックス 478"/>
        <xdr:cNvSpPr txBox="1"/>
      </xdr:nvSpPr>
      <xdr:spPr>
        <a:xfrm>
          <a:off x="9339795" y="1628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113361</xdr:rowOff>
    </xdr:from>
    <xdr:to>
      <xdr:col>46</xdr:col>
      <xdr:colOff>38100</xdr:colOff>
      <xdr:row>97</xdr:row>
      <xdr:rowOff>43511</xdr:rowOff>
    </xdr:to>
    <xdr:sp macro="" textlink="">
      <xdr:nvSpPr>
        <xdr:cNvPr id="480" name="楕円 479"/>
        <xdr:cNvSpPr/>
      </xdr:nvSpPr>
      <xdr:spPr>
        <a:xfrm>
          <a:off x="8699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60038</xdr:rowOff>
    </xdr:from>
    <xdr:ext cx="599010" cy="259045"/>
    <xdr:sp macro="" textlink="">
      <xdr:nvSpPr>
        <xdr:cNvPr id="481" name="テキスト ボックス 480"/>
        <xdr:cNvSpPr txBox="1"/>
      </xdr:nvSpPr>
      <xdr:spPr>
        <a:xfrm>
          <a:off x="8450795" y="1634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87483</xdr:rowOff>
    </xdr:from>
    <xdr:to>
      <xdr:col>41</xdr:col>
      <xdr:colOff>101600</xdr:colOff>
      <xdr:row>98</xdr:row>
      <xdr:rowOff>17633</xdr:rowOff>
    </xdr:to>
    <xdr:sp macro="" textlink="">
      <xdr:nvSpPr>
        <xdr:cNvPr id="482" name="楕円 481"/>
        <xdr:cNvSpPr/>
      </xdr:nvSpPr>
      <xdr:spPr>
        <a:xfrm>
          <a:off x="7810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34160</xdr:rowOff>
    </xdr:from>
    <xdr:ext cx="599010" cy="259045"/>
    <xdr:sp macro="" textlink="">
      <xdr:nvSpPr>
        <xdr:cNvPr id="483" name="テキスト ボックス 482"/>
        <xdr:cNvSpPr txBox="1"/>
      </xdr:nvSpPr>
      <xdr:spPr>
        <a:xfrm>
          <a:off x="7561795" y="1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49574</xdr:rowOff>
    </xdr:from>
    <xdr:to>
      <xdr:col>36</xdr:col>
      <xdr:colOff>165100</xdr:colOff>
      <xdr:row>98</xdr:row>
      <xdr:rowOff>151174</xdr:rowOff>
    </xdr:to>
    <xdr:sp macro="" textlink="">
      <xdr:nvSpPr>
        <xdr:cNvPr id="484" name="楕円 483"/>
        <xdr:cNvSpPr/>
      </xdr:nvSpPr>
      <xdr:spPr>
        <a:xfrm>
          <a:off x="6921500" y="16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142301</xdr:rowOff>
    </xdr:from>
    <xdr:ext cx="534377" cy="259045"/>
    <xdr:sp macro="" textlink="">
      <xdr:nvSpPr>
        <xdr:cNvPr id="485" name="テキスト ボックス 484"/>
        <xdr:cNvSpPr txBox="1"/>
      </xdr:nvSpPr>
      <xdr:spPr>
        <a:xfrm>
          <a:off x="6705111" y="169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165826</xdr:rowOff>
    </xdr:from>
    <xdr:to>
      <xdr:col>85</xdr:col>
      <xdr:colOff>127000</xdr:colOff>
      <xdr:row>39</xdr:row>
      <xdr:rowOff>53935</xdr:rowOff>
    </xdr:to>
    <xdr:cxnSp macro="">
      <xdr:nvCxnSpPr>
        <xdr:cNvPr id="516" name="直線コネクタ 515"/>
        <xdr:cNvCxnSpPr/>
      </xdr:nvCxnSpPr>
      <xdr:spPr>
        <a:xfrm flipV="1">
          <a:off x="15481300" y="6680926"/>
          <a:ext cx="838200" cy="5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53935</xdr:rowOff>
    </xdr:from>
    <xdr:to>
      <xdr:col>81</xdr:col>
      <xdr:colOff>50800</xdr:colOff>
      <xdr:row>39</xdr:row>
      <xdr:rowOff>68666</xdr:rowOff>
    </xdr:to>
    <xdr:cxnSp macro="">
      <xdr:nvCxnSpPr>
        <xdr:cNvPr id="519" name="直線コネクタ 518"/>
        <xdr:cNvCxnSpPr/>
      </xdr:nvCxnSpPr>
      <xdr:spPr>
        <a:xfrm flipV="1">
          <a:off x="14592300" y="6740485"/>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109765</xdr:rowOff>
    </xdr:from>
    <xdr:to>
      <xdr:col>76</xdr:col>
      <xdr:colOff>114300</xdr:colOff>
      <xdr:row>39</xdr:row>
      <xdr:rowOff>68666</xdr:rowOff>
    </xdr:to>
    <xdr:cxnSp macro="">
      <xdr:nvCxnSpPr>
        <xdr:cNvPr id="522" name="直線コネクタ 521"/>
        <xdr:cNvCxnSpPr/>
      </xdr:nvCxnSpPr>
      <xdr:spPr>
        <a:xfrm>
          <a:off x="13703300" y="6624865"/>
          <a:ext cx="889000" cy="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109765</xdr:rowOff>
    </xdr:from>
    <xdr:to>
      <xdr:col>71</xdr:col>
      <xdr:colOff>177800</xdr:colOff>
      <xdr:row>38</xdr:row>
      <xdr:rowOff>157859</xdr:rowOff>
    </xdr:to>
    <xdr:cxnSp macro="">
      <xdr:nvCxnSpPr>
        <xdr:cNvPr id="525" name="直線コネクタ 524"/>
        <xdr:cNvCxnSpPr/>
      </xdr:nvCxnSpPr>
      <xdr:spPr>
        <a:xfrm flipV="1">
          <a:off x="12814300" y="6624865"/>
          <a:ext cx="889000" cy="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115026</xdr:rowOff>
    </xdr:from>
    <xdr:to>
      <xdr:col>85</xdr:col>
      <xdr:colOff>177800</xdr:colOff>
      <xdr:row>39</xdr:row>
      <xdr:rowOff>45176</xdr:rowOff>
    </xdr:to>
    <xdr:sp macro="" textlink="">
      <xdr:nvSpPr>
        <xdr:cNvPr id="535" name="楕円 534"/>
        <xdr:cNvSpPr/>
      </xdr:nvSpPr>
      <xdr:spPr>
        <a:xfrm>
          <a:off x="162687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74403</xdr:rowOff>
    </xdr:from>
    <xdr:ext cx="534377" cy="259045"/>
    <xdr:sp macro="" textlink="">
      <xdr:nvSpPr>
        <xdr:cNvPr id="536" name="災害復旧事業費該当値テキスト"/>
        <xdr:cNvSpPr txBox="1"/>
      </xdr:nvSpPr>
      <xdr:spPr>
        <a:xfrm>
          <a:off x="16370300" y="64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3135</xdr:rowOff>
    </xdr:from>
    <xdr:to>
      <xdr:col>81</xdr:col>
      <xdr:colOff>101600</xdr:colOff>
      <xdr:row>39</xdr:row>
      <xdr:rowOff>104735</xdr:rowOff>
    </xdr:to>
    <xdr:sp macro="" textlink="">
      <xdr:nvSpPr>
        <xdr:cNvPr id="537" name="楕円 536"/>
        <xdr:cNvSpPr/>
      </xdr:nvSpPr>
      <xdr:spPr>
        <a:xfrm>
          <a:off x="15430500" y="6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121263</xdr:rowOff>
    </xdr:from>
    <xdr:ext cx="534377" cy="259045"/>
    <xdr:sp macro="" textlink="">
      <xdr:nvSpPr>
        <xdr:cNvPr id="538" name="テキスト ボックス 537"/>
        <xdr:cNvSpPr txBox="1"/>
      </xdr:nvSpPr>
      <xdr:spPr>
        <a:xfrm>
          <a:off x="15214111" y="64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17866</xdr:rowOff>
    </xdr:from>
    <xdr:to>
      <xdr:col>76</xdr:col>
      <xdr:colOff>165100</xdr:colOff>
      <xdr:row>39</xdr:row>
      <xdr:rowOff>119466</xdr:rowOff>
    </xdr:to>
    <xdr:sp macro="" textlink="">
      <xdr:nvSpPr>
        <xdr:cNvPr id="539" name="楕円 538"/>
        <xdr:cNvSpPr/>
      </xdr:nvSpPr>
      <xdr:spPr>
        <a:xfrm>
          <a:off x="14541500" y="67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135993</xdr:rowOff>
    </xdr:from>
    <xdr:ext cx="534377" cy="259045"/>
    <xdr:sp macro="" textlink="">
      <xdr:nvSpPr>
        <xdr:cNvPr id="540" name="テキスト ボックス 539"/>
        <xdr:cNvSpPr txBox="1"/>
      </xdr:nvSpPr>
      <xdr:spPr>
        <a:xfrm>
          <a:off x="14325111" y="64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58965</xdr:rowOff>
    </xdr:from>
    <xdr:to>
      <xdr:col>72</xdr:col>
      <xdr:colOff>38100</xdr:colOff>
      <xdr:row>38</xdr:row>
      <xdr:rowOff>160565</xdr:rowOff>
    </xdr:to>
    <xdr:sp macro="" textlink="">
      <xdr:nvSpPr>
        <xdr:cNvPr id="541" name="楕円 540"/>
        <xdr:cNvSpPr/>
      </xdr:nvSpPr>
      <xdr:spPr>
        <a:xfrm>
          <a:off x="13652500" y="65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37</xdr:row>
      <xdr:rowOff>5641</xdr:rowOff>
    </xdr:from>
    <xdr:ext cx="599010" cy="259045"/>
    <xdr:sp macro="" textlink="">
      <xdr:nvSpPr>
        <xdr:cNvPr id="542" name="テキスト ボックス 541"/>
        <xdr:cNvSpPr txBox="1"/>
      </xdr:nvSpPr>
      <xdr:spPr>
        <a:xfrm>
          <a:off x="13403795" y="634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107059</xdr:rowOff>
    </xdr:from>
    <xdr:to>
      <xdr:col>67</xdr:col>
      <xdr:colOff>101600</xdr:colOff>
      <xdr:row>39</xdr:row>
      <xdr:rowOff>37209</xdr:rowOff>
    </xdr:to>
    <xdr:sp macro="" textlink="">
      <xdr:nvSpPr>
        <xdr:cNvPr id="543" name="楕円 542"/>
        <xdr:cNvSpPr/>
      </xdr:nvSpPr>
      <xdr:spPr>
        <a:xfrm>
          <a:off x="12763500" y="66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37</xdr:row>
      <xdr:rowOff>53736</xdr:rowOff>
    </xdr:from>
    <xdr:ext cx="599010" cy="259045"/>
    <xdr:sp macro="" textlink="">
      <xdr:nvSpPr>
        <xdr:cNvPr id="544" name="テキスト ボックス 543"/>
        <xdr:cNvSpPr txBox="1"/>
      </xdr:nvSpPr>
      <xdr:spPr>
        <a:xfrm>
          <a:off x="12514795" y="63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123975</xdr:rowOff>
    </xdr:from>
    <xdr:to>
      <xdr:col>85</xdr:col>
      <xdr:colOff>127000</xdr:colOff>
      <xdr:row>76</xdr:row>
      <xdr:rowOff>130093</xdr:rowOff>
    </xdr:to>
    <xdr:cxnSp macro="">
      <xdr:nvCxnSpPr>
        <xdr:cNvPr id="632" name="直線コネクタ 631"/>
        <xdr:cNvCxnSpPr/>
      </xdr:nvCxnSpPr>
      <xdr:spPr>
        <a:xfrm>
          <a:off x="15481300" y="13154175"/>
          <a:ext cx="8382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110310</xdr:rowOff>
    </xdr:from>
    <xdr:to>
      <xdr:col>81</xdr:col>
      <xdr:colOff>50800</xdr:colOff>
      <xdr:row>76</xdr:row>
      <xdr:rowOff>123975</xdr:rowOff>
    </xdr:to>
    <xdr:cxnSp macro="">
      <xdr:nvCxnSpPr>
        <xdr:cNvPr id="635" name="直線コネクタ 634"/>
        <xdr:cNvCxnSpPr/>
      </xdr:nvCxnSpPr>
      <xdr:spPr>
        <a:xfrm>
          <a:off x="14592300" y="13140510"/>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71213</xdr:rowOff>
    </xdr:from>
    <xdr:to>
      <xdr:col>76</xdr:col>
      <xdr:colOff>114300</xdr:colOff>
      <xdr:row>76</xdr:row>
      <xdr:rowOff>110310</xdr:rowOff>
    </xdr:to>
    <xdr:cxnSp macro="">
      <xdr:nvCxnSpPr>
        <xdr:cNvPr id="638" name="直線コネクタ 637"/>
        <xdr:cNvCxnSpPr/>
      </xdr:nvCxnSpPr>
      <xdr:spPr>
        <a:xfrm>
          <a:off x="13703300" y="13101413"/>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71213</xdr:rowOff>
    </xdr:from>
    <xdr:to>
      <xdr:col>71</xdr:col>
      <xdr:colOff>177800</xdr:colOff>
      <xdr:row>76</xdr:row>
      <xdr:rowOff>72275</xdr:rowOff>
    </xdr:to>
    <xdr:cxnSp macro="">
      <xdr:nvCxnSpPr>
        <xdr:cNvPr id="641" name="直線コネクタ 640"/>
        <xdr:cNvCxnSpPr/>
      </xdr:nvCxnSpPr>
      <xdr:spPr>
        <a:xfrm flipV="1">
          <a:off x="12814300" y="13101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79293</xdr:rowOff>
    </xdr:from>
    <xdr:to>
      <xdr:col>85</xdr:col>
      <xdr:colOff>177800</xdr:colOff>
      <xdr:row>77</xdr:row>
      <xdr:rowOff>9443</xdr:rowOff>
    </xdr:to>
    <xdr:sp macro="" textlink="">
      <xdr:nvSpPr>
        <xdr:cNvPr id="651" name="楕円 650"/>
        <xdr:cNvSpPr/>
      </xdr:nvSpPr>
      <xdr:spPr>
        <a:xfrm>
          <a:off x="16268700" y="131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102170</xdr:rowOff>
    </xdr:from>
    <xdr:ext cx="599010" cy="259045"/>
    <xdr:sp macro="" textlink="">
      <xdr:nvSpPr>
        <xdr:cNvPr id="652" name="公債費該当値テキスト"/>
        <xdr:cNvSpPr txBox="1"/>
      </xdr:nvSpPr>
      <xdr:spPr>
        <a:xfrm>
          <a:off x="16370300" y="129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73175</xdr:rowOff>
    </xdr:from>
    <xdr:to>
      <xdr:col>81</xdr:col>
      <xdr:colOff>101600</xdr:colOff>
      <xdr:row>77</xdr:row>
      <xdr:rowOff>3325</xdr:rowOff>
    </xdr:to>
    <xdr:sp macro="" textlink="">
      <xdr:nvSpPr>
        <xdr:cNvPr id="653" name="楕円 652"/>
        <xdr:cNvSpPr/>
      </xdr:nvSpPr>
      <xdr:spPr>
        <a:xfrm>
          <a:off x="15430500" y="13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19853</xdr:rowOff>
    </xdr:from>
    <xdr:ext cx="599010" cy="259045"/>
    <xdr:sp macro="" textlink="">
      <xdr:nvSpPr>
        <xdr:cNvPr id="654" name="テキスト ボックス 653"/>
        <xdr:cNvSpPr txBox="1"/>
      </xdr:nvSpPr>
      <xdr:spPr>
        <a:xfrm>
          <a:off x="15181795" y="1287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59510</xdr:rowOff>
    </xdr:from>
    <xdr:to>
      <xdr:col>76</xdr:col>
      <xdr:colOff>165100</xdr:colOff>
      <xdr:row>76</xdr:row>
      <xdr:rowOff>161110</xdr:rowOff>
    </xdr:to>
    <xdr:sp macro="" textlink="">
      <xdr:nvSpPr>
        <xdr:cNvPr id="655" name="楕円 654"/>
        <xdr:cNvSpPr/>
      </xdr:nvSpPr>
      <xdr:spPr>
        <a:xfrm>
          <a:off x="14541500" y="13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6187</xdr:rowOff>
    </xdr:from>
    <xdr:ext cx="599010" cy="259045"/>
    <xdr:sp macro="" textlink="">
      <xdr:nvSpPr>
        <xdr:cNvPr id="656" name="テキスト ボックス 655"/>
        <xdr:cNvSpPr txBox="1"/>
      </xdr:nvSpPr>
      <xdr:spPr>
        <a:xfrm>
          <a:off x="14292795" y="1286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20413</xdr:rowOff>
    </xdr:from>
    <xdr:to>
      <xdr:col>72</xdr:col>
      <xdr:colOff>38100</xdr:colOff>
      <xdr:row>76</xdr:row>
      <xdr:rowOff>122013</xdr:rowOff>
    </xdr:to>
    <xdr:sp macro="" textlink="">
      <xdr:nvSpPr>
        <xdr:cNvPr id="657" name="楕円 656"/>
        <xdr:cNvSpPr/>
      </xdr:nvSpPr>
      <xdr:spPr>
        <a:xfrm>
          <a:off x="13652500" y="13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138540</xdr:rowOff>
    </xdr:from>
    <xdr:ext cx="599010" cy="259045"/>
    <xdr:sp macro="" textlink="">
      <xdr:nvSpPr>
        <xdr:cNvPr id="658" name="テキスト ボックス 657"/>
        <xdr:cNvSpPr txBox="1"/>
      </xdr:nvSpPr>
      <xdr:spPr>
        <a:xfrm>
          <a:off x="13403795" y="128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21475</xdr:rowOff>
    </xdr:from>
    <xdr:to>
      <xdr:col>67</xdr:col>
      <xdr:colOff>101600</xdr:colOff>
      <xdr:row>76</xdr:row>
      <xdr:rowOff>123075</xdr:rowOff>
    </xdr:to>
    <xdr:sp macro="" textlink="">
      <xdr:nvSpPr>
        <xdr:cNvPr id="659" name="楕円 658"/>
        <xdr:cNvSpPr/>
      </xdr:nvSpPr>
      <xdr:spPr>
        <a:xfrm>
          <a:off x="127635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139602</xdr:rowOff>
    </xdr:from>
    <xdr:ext cx="599010" cy="259045"/>
    <xdr:sp macro="" textlink="">
      <xdr:nvSpPr>
        <xdr:cNvPr id="660" name="テキスト ボックス 659"/>
        <xdr:cNvSpPr txBox="1"/>
      </xdr:nvSpPr>
      <xdr:spPr>
        <a:xfrm>
          <a:off x="12514795" y="128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130079</xdr:rowOff>
    </xdr:from>
    <xdr:to>
      <xdr:col>85</xdr:col>
      <xdr:colOff>127000</xdr:colOff>
      <xdr:row>98</xdr:row>
      <xdr:rowOff>130683</xdr:rowOff>
    </xdr:to>
    <xdr:cxnSp macro="">
      <xdr:nvCxnSpPr>
        <xdr:cNvPr id="687" name="直線コネクタ 686"/>
        <xdr:cNvCxnSpPr/>
      </xdr:nvCxnSpPr>
      <xdr:spPr>
        <a:xfrm flipV="1">
          <a:off x="15481300" y="16932179"/>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128327</xdr:rowOff>
    </xdr:from>
    <xdr:to>
      <xdr:col>81</xdr:col>
      <xdr:colOff>50800</xdr:colOff>
      <xdr:row>98</xdr:row>
      <xdr:rowOff>130683</xdr:rowOff>
    </xdr:to>
    <xdr:cxnSp macro="">
      <xdr:nvCxnSpPr>
        <xdr:cNvPr id="690" name="直線コネクタ 689"/>
        <xdr:cNvCxnSpPr/>
      </xdr:nvCxnSpPr>
      <xdr:spPr>
        <a:xfrm>
          <a:off x="14592300" y="16930427"/>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125701</xdr:rowOff>
    </xdr:from>
    <xdr:to>
      <xdr:col>76</xdr:col>
      <xdr:colOff>114300</xdr:colOff>
      <xdr:row>98</xdr:row>
      <xdr:rowOff>128327</xdr:rowOff>
    </xdr:to>
    <xdr:cxnSp macro="">
      <xdr:nvCxnSpPr>
        <xdr:cNvPr id="693" name="直線コネクタ 692"/>
        <xdr:cNvCxnSpPr/>
      </xdr:nvCxnSpPr>
      <xdr:spPr>
        <a:xfrm>
          <a:off x="13703300" y="16927801"/>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103060</xdr:rowOff>
    </xdr:from>
    <xdr:to>
      <xdr:col>71</xdr:col>
      <xdr:colOff>177800</xdr:colOff>
      <xdr:row>98</xdr:row>
      <xdr:rowOff>125701</xdr:rowOff>
    </xdr:to>
    <xdr:cxnSp macro="">
      <xdr:nvCxnSpPr>
        <xdr:cNvPr id="696" name="直線コネクタ 695"/>
        <xdr:cNvCxnSpPr/>
      </xdr:nvCxnSpPr>
      <xdr:spPr>
        <a:xfrm>
          <a:off x="12814300" y="16905160"/>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79279</xdr:rowOff>
    </xdr:from>
    <xdr:to>
      <xdr:col>85</xdr:col>
      <xdr:colOff>177800</xdr:colOff>
      <xdr:row>99</xdr:row>
      <xdr:rowOff>9429</xdr:rowOff>
    </xdr:to>
    <xdr:sp macro="" textlink="">
      <xdr:nvSpPr>
        <xdr:cNvPr id="706" name="楕円 705"/>
        <xdr:cNvSpPr/>
      </xdr:nvSpPr>
      <xdr:spPr>
        <a:xfrm>
          <a:off x="16268700" y="168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79883</xdr:rowOff>
    </xdr:from>
    <xdr:to>
      <xdr:col>81</xdr:col>
      <xdr:colOff>101600</xdr:colOff>
      <xdr:row>99</xdr:row>
      <xdr:rowOff>10033</xdr:rowOff>
    </xdr:to>
    <xdr:sp macro="" textlink="">
      <xdr:nvSpPr>
        <xdr:cNvPr id="708" name="楕円 707"/>
        <xdr:cNvSpPr/>
      </xdr:nvSpPr>
      <xdr:spPr>
        <a:xfrm>
          <a:off x="15430500" y="168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1160</xdr:rowOff>
    </xdr:from>
    <xdr:ext cx="534377" cy="259045"/>
    <xdr:sp macro="" textlink="">
      <xdr:nvSpPr>
        <xdr:cNvPr id="709" name="テキスト ボックス 708"/>
        <xdr:cNvSpPr txBox="1"/>
      </xdr:nvSpPr>
      <xdr:spPr>
        <a:xfrm>
          <a:off x="15214111" y="169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77527</xdr:rowOff>
    </xdr:from>
    <xdr:to>
      <xdr:col>76</xdr:col>
      <xdr:colOff>165100</xdr:colOff>
      <xdr:row>99</xdr:row>
      <xdr:rowOff>7677</xdr:rowOff>
    </xdr:to>
    <xdr:sp macro="" textlink="">
      <xdr:nvSpPr>
        <xdr:cNvPr id="710" name="楕円 709"/>
        <xdr:cNvSpPr/>
      </xdr:nvSpPr>
      <xdr:spPr>
        <a:xfrm>
          <a:off x="14541500" y="168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170254</xdr:rowOff>
    </xdr:from>
    <xdr:ext cx="534377" cy="259045"/>
    <xdr:sp macro="" textlink="">
      <xdr:nvSpPr>
        <xdr:cNvPr id="711" name="テキスト ボックス 710"/>
        <xdr:cNvSpPr txBox="1"/>
      </xdr:nvSpPr>
      <xdr:spPr>
        <a:xfrm>
          <a:off x="14325111" y="169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74901</xdr:rowOff>
    </xdr:from>
    <xdr:to>
      <xdr:col>72</xdr:col>
      <xdr:colOff>38100</xdr:colOff>
      <xdr:row>99</xdr:row>
      <xdr:rowOff>5051</xdr:rowOff>
    </xdr:to>
    <xdr:sp macro="" textlink="">
      <xdr:nvSpPr>
        <xdr:cNvPr id="712" name="楕円 711"/>
        <xdr:cNvSpPr/>
      </xdr:nvSpPr>
      <xdr:spPr>
        <a:xfrm>
          <a:off x="13652500" y="168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167628</xdr:rowOff>
    </xdr:from>
    <xdr:ext cx="534377" cy="259045"/>
    <xdr:sp macro="" textlink="">
      <xdr:nvSpPr>
        <xdr:cNvPr id="713" name="テキスト ボックス 712"/>
        <xdr:cNvSpPr txBox="1"/>
      </xdr:nvSpPr>
      <xdr:spPr>
        <a:xfrm>
          <a:off x="13436111" y="169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52260</xdr:rowOff>
    </xdr:from>
    <xdr:to>
      <xdr:col>67</xdr:col>
      <xdr:colOff>101600</xdr:colOff>
      <xdr:row>98</xdr:row>
      <xdr:rowOff>153860</xdr:rowOff>
    </xdr:to>
    <xdr:sp macro="" textlink="">
      <xdr:nvSpPr>
        <xdr:cNvPr id="714" name="楕円 713"/>
        <xdr:cNvSpPr/>
      </xdr:nvSpPr>
      <xdr:spPr>
        <a:xfrm>
          <a:off x="127635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170387</xdr:rowOff>
    </xdr:from>
    <xdr:ext cx="534377" cy="259045"/>
    <xdr:sp macro="" textlink="">
      <xdr:nvSpPr>
        <xdr:cNvPr id="715" name="テキスト ボックス 714"/>
        <xdr:cNvSpPr txBox="1"/>
      </xdr:nvSpPr>
      <xdr:spPr>
        <a:xfrm>
          <a:off x="12547111" y="166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34106</xdr:rowOff>
    </xdr:from>
    <xdr:to>
      <xdr:col>116</xdr:col>
      <xdr:colOff>63500</xdr:colOff>
      <xdr:row>39</xdr:row>
      <xdr:rowOff>44450</xdr:rowOff>
    </xdr:to>
    <xdr:cxnSp macro="">
      <xdr:nvCxnSpPr>
        <xdr:cNvPr id="744" name="直線コネクタ 743"/>
        <xdr:cNvCxnSpPr/>
      </xdr:nvCxnSpPr>
      <xdr:spPr>
        <a:xfrm>
          <a:off x="21323300" y="6720656"/>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34106</xdr:rowOff>
    </xdr:from>
    <xdr:to>
      <xdr:col>111</xdr:col>
      <xdr:colOff>177800</xdr:colOff>
      <xdr:row>39</xdr:row>
      <xdr:rowOff>44450</xdr:rowOff>
    </xdr:to>
    <xdr:cxnSp macro="">
      <xdr:nvCxnSpPr>
        <xdr:cNvPr id="747" name="直線コネクタ 746"/>
        <xdr:cNvCxnSpPr/>
      </xdr:nvCxnSpPr>
      <xdr:spPr>
        <a:xfrm flipV="1">
          <a:off x="20434300" y="6720656"/>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32906</xdr:rowOff>
    </xdr:from>
    <xdr:to>
      <xdr:col>102</xdr:col>
      <xdr:colOff>114300</xdr:colOff>
      <xdr:row>39</xdr:row>
      <xdr:rowOff>44450</xdr:rowOff>
    </xdr:to>
    <xdr:cxnSp macro="">
      <xdr:nvCxnSpPr>
        <xdr:cNvPr id="753" name="直線コネクタ 752"/>
        <xdr:cNvCxnSpPr/>
      </xdr:nvCxnSpPr>
      <xdr:spPr>
        <a:xfrm>
          <a:off x="18656300" y="671945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154756</xdr:rowOff>
    </xdr:from>
    <xdr:to>
      <xdr:col>112</xdr:col>
      <xdr:colOff>38100</xdr:colOff>
      <xdr:row>39</xdr:row>
      <xdr:rowOff>84906</xdr:rowOff>
    </xdr:to>
    <xdr:sp macro="" textlink="">
      <xdr:nvSpPr>
        <xdr:cNvPr id="765" name="楕円 764"/>
        <xdr:cNvSpPr/>
      </xdr:nvSpPr>
      <xdr:spPr>
        <a:xfrm>
          <a:off x="21272500" y="66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76033</xdr:rowOff>
    </xdr:from>
    <xdr:ext cx="378565" cy="259045"/>
    <xdr:sp macro="" textlink="">
      <xdr:nvSpPr>
        <xdr:cNvPr id="766" name="テキスト ボックス 765"/>
        <xdr:cNvSpPr txBox="1"/>
      </xdr:nvSpPr>
      <xdr:spPr>
        <a:xfrm>
          <a:off x="21134017" y="676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153556</xdr:rowOff>
    </xdr:from>
    <xdr:to>
      <xdr:col>98</xdr:col>
      <xdr:colOff>38100</xdr:colOff>
      <xdr:row>39</xdr:row>
      <xdr:rowOff>83706</xdr:rowOff>
    </xdr:to>
    <xdr:sp macro="" textlink="">
      <xdr:nvSpPr>
        <xdr:cNvPr id="771" name="楕円 770"/>
        <xdr:cNvSpPr/>
      </xdr:nvSpPr>
      <xdr:spPr>
        <a:xfrm>
          <a:off x="18605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74833</xdr:rowOff>
    </xdr:from>
    <xdr:ext cx="378565" cy="259045"/>
    <xdr:sp macro="" textlink="">
      <xdr:nvSpPr>
        <xdr:cNvPr id="772" name="テキスト ボックス 771"/>
        <xdr:cNvSpPr txBox="1"/>
      </xdr:nvSpPr>
      <xdr:spPr>
        <a:xfrm>
          <a:off x="18467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73996</xdr:rowOff>
    </xdr:from>
    <xdr:to>
      <xdr:col>116</xdr:col>
      <xdr:colOff>63500</xdr:colOff>
      <xdr:row>75</xdr:row>
      <xdr:rowOff>81411</xdr:rowOff>
    </xdr:to>
    <xdr:cxnSp macro="">
      <xdr:nvCxnSpPr>
        <xdr:cNvPr id="858" name="直線コネクタ 857"/>
        <xdr:cNvCxnSpPr/>
      </xdr:nvCxnSpPr>
      <xdr:spPr>
        <a:xfrm flipV="1">
          <a:off x="21323300" y="12932746"/>
          <a:ext cx="8382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59366</xdr:rowOff>
    </xdr:from>
    <xdr:to>
      <xdr:col>111</xdr:col>
      <xdr:colOff>177800</xdr:colOff>
      <xdr:row>75</xdr:row>
      <xdr:rowOff>81411</xdr:rowOff>
    </xdr:to>
    <xdr:cxnSp macro="">
      <xdr:nvCxnSpPr>
        <xdr:cNvPr id="861" name="直線コネクタ 860"/>
        <xdr:cNvCxnSpPr/>
      </xdr:nvCxnSpPr>
      <xdr:spPr>
        <a:xfrm>
          <a:off x="20434300" y="1291811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59366</xdr:rowOff>
    </xdr:from>
    <xdr:to>
      <xdr:col>107</xdr:col>
      <xdr:colOff>50800</xdr:colOff>
      <xdr:row>75</xdr:row>
      <xdr:rowOff>152597</xdr:rowOff>
    </xdr:to>
    <xdr:cxnSp macro="">
      <xdr:nvCxnSpPr>
        <xdr:cNvPr id="864" name="直線コネクタ 863"/>
        <xdr:cNvCxnSpPr/>
      </xdr:nvCxnSpPr>
      <xdr:spPr>
        <a:xfrm flipV="1">
          <a:off x="19545300" y="12918116"/>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152597</xdr:rowOff>
    </xdr:from>
    <xdr:to>
      <xdr:col>102</xdr:col>
      <xdr:colOff>114300</xdr:colOff>
      <xdr:row>75</xdr:row>
      <xdr:rowOff>155386</xdr:rowOff>
    </xdr:to>
    <xdr:cxnSp macro="">
      <xdr:nvCxnSpPr>
        <xdr:cNvPr id="867" name="直線コネクタ 866"/>
        <xdr:cNvCxnSpPr/>
      </xdr:nvCxnSpPr>
      <xdr:spPr>
        <a:xfrm flipV="1">
          <a:off x="18656300" y="1301134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23196</xdr:rowOff>
    </xdr:from>
    <xdr:to>
      <xdr:col>116</xdr:col>
      <xdr:colOff>114300</xdr:colOff>
      <xdr:row>75</xdr:row>
      <xdr:rowOff>124796</xdr:rowOff>
    </xdr:to>
    <xdr:sp macro="" textlink="">
      <xdr:nvSpPr>
        <xdr:cNvPr id="877" name="楕円 876"/>
        <xdr:cNvSpPr/>
      </xdr:nvSpPr>
      <xdr:spPr>
        <a:xfrm>
          <a:off x="22110700" y="12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46073</xdr:rowOff>
    </xdr:from>
    <xdr:ext cx="599010" cy="259045"/>
    <xdr:sp macro="" textlink="">
      <xdr:nvSpPr>
        <xdr:cNvPr id="878" name="繰出金該当値テキスト"/>
        <xdr:cNvSpPr txBox="1"/>
      </xdr:nvSpPr>
      <xdr:spPr>
        <a:xfrm>
          <a:off x="22212300" y="1273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30611</xdr:rowOff>
    </xdr:from>
    <xdr:to>
      <xdr:col>112</xdr:col>
      <xdr:colOff>38100</xdr:colOff>
      <xdr:row>75</xdr:row>
      <xdr:rowOff>132211</xdr:rowOff>
    </xdr:to>
    <xdr:sp macro="" textlink="">
      <xdr:nvSpPr>
        <xdr:cNvPr id="879" name="楕円 878"/>
        <xdr:cNvSpPr/>
      </xdr:nvSpPr>
      <xdr:spPr>
        <a:xfrm>
          <a:off x="21272500" y="12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148738</xdr:rowOff>
    </xdr:from>
    <xdr:ext cx="599010" cy="259045"/>
    <xdr:sp macro="" textlink="">
      <xdr:nvSpPr>
        <xdr:cNvPr id="880" name="テキスト ボックス 879"/>
        <xdr:cNvSpPr txBox="1"/>
      </xdr:nvSpPr>
      <xdr:spPr>
        <a:xfrm>
          <a:off x="21023795" y="126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8566</xdr:rowOff>
    </xdr:from>
    <xdr:to>
      <xdr:col>107</xdr:col>
      <xdr:colOff>101600</xdr:colOff>
      <xdr:row>75</xdr:row>
      <xdr:rowOff>110166</xdr:rowOff>
    </xdr:to>
    <xdr:sp macro="" textlink="">
      <xdr:nvSpPr>
        <xdr:cNvPr id="881" name="楕円 880"/>
        <xdr:cNvSpPr/>
      </xdr:nvSpPr>
      <xdr:spPr>
        <a:xfrm>
          <a:off x="20383500" y="12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126693</xdr:rowOff>
    </xdr:from>
    <xdr:ext cx="599010" cy="259045"/>
    <xdr:sp macro="" textlink="">
      <xdr:nvSpPr>
        <xdr:cNvPr id="882" name="テキスト ボックス 881"/>
        <xdr:cNvSpPr txBox="1"/>
      </xdr:nvSpPr>
      <xdr:spPr>
        <a:xfrm>
          <a:off x="20134795" y="126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101797</xdr:rowOff>
    </xdr:from>
    <xdr:to>
      <xdr:col>102</xdr:col>
      <xdr:colOff>165100</xdr:colOff>
      <xdr:row>76</xdr:row>
      <xdr:rowOff>31947</xdr:rowOff>
    </xdr:to>
    <xdr:sp macro="" textlink="">
      <xdr:nvSpPr>
        <xdr:cNvPr id="883" name="楕円 882"/>
        <xdr:cNvSpPr/>
      </xdr:nvSpPr>
      <xdr:spPr>
        <a:xfrm>
          <a:off x="19494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48474</xdr:rowOff>
    </xdr:from>
    <xdr:ext cx="599010" cy="259045"/>
    <xdr:sp macro="" textlink="">
      <xdr:nvSpPr>
        <xdr:cNvPr id="884" name="テキスト ボックス 883"/>
        <xdr:cNvSpPr txBox="1"/>
      </xdr:nvSpPr>
      <xdr:spPr>
        <a:xfrm>
          <a:off x="19245795" y="127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104586</xdr:rowOff>
    </xdr:from>
    <xdr:to>
      <xdr:col>98</xdr:col>
      <xdr:colOff>38100</xdr:colOff>
      <xdr:row>76</xdr:row>
      <xdr:rowOff>34736</xdr:rowOff>
    </xdr:to>
    <xdr:sp macro="" textlink="">
      <xdr:nvSpPr>
        <xdr:cNvPr id="885" name="楕円 884"/>
        <xdr:cNvSpPr/>
      </xdr:nvSpPr>
      <xdr:spPr>
        <a:xfrm>
          <a:off x="18605500" y="129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51263</xdr:rowOff>
    </xdr:from>
    <xdr:ext cx="599010" cy="259045"/>
    <xdr:sp macro="" textlink="">
      <xdr:nvSpPr>
        <xdr:cNvPr id="886" name="テキスト ボックス 885"/>
        <xdr:cNvSpPr txBox="1"/>
      </xdr:nvSpPr>
      <xdr:spPr>
        <a:xfrm>
          <a:off x="18356795" y="127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rgbClr val="FF0000"/>
              </a:solidFill>
              <a:effectLst/>
              <a:latin typeface="+mn-lt"/>
              <a:ea typeface="+mn-ea"/>
              <a:cs typeface="+mn-cs"/>
            </a:rPr>
            <a:t>1,738,324</a:t>
          </a:r>
          <a:r>
            <a:rPr kumimoji="1" lang="ja-JP" altLang="ja-JP" sz="1100">
              <a:solidFill>
                <a:srgbClr val="FF0000"/>
              </a:solidFill>
              <a:effectLst/>
              <a:latin typeface="+mn-lt"/>
              <a:ea typeface="+mn-ea"/>
              <a:cs typeface="+mn-cs"/>
            </a:rPr>
            <a:t>円</a:t>
          </a:r>
          <a:r>
            <a:rPr kumimoji="1" lang="ja-JP" altLang="ja-JP" sz="1100">
              <a:solidFill>
                <a:schemeClr val="dk1"/>
              </a:solidFill>
              <a:effectLst/>
              <a:latin typeface="+mn-lt"/>
              <a:ea typeface="+mn-ea"/>
              <a:cs typeface="+mn-cs"/>
            </a:rPr>
            <a:t>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主な構成項目である人件費については、住民一人当たり</a:t>
          </a:r>
          <a:r>
            <a:rPr kumimoji="1" lang="en-US" altLang="ja-JP" sz="1100">
              <a:solidFill>
                <a:sysClr val="windowText" lastClr="000000"/>
              </a:solidFill>
              <a:effectLst/>
              <a:latin typeface="+mn-lt"/>
              <a:ea typeface="+mn-ea"/>
              <a:cs typeface="+mn-cs"/>
            </a:rPr>
            <a:t>308,464</a:t>
          </a:r>
          <a:r>
            <a:rPr kumimoji="1" lang="ja-JP" altLang="ja-JP" sz="1100">
              <a:solidFill>
                <a:sysClr val="windowText" lastClr="000000"/>
              </a:solidFill>
              <a:effectLst/>
              <a:latin typeface="+mn-lt"/>
              <a:ea typeface="+mn-ea"/>
              <a:cs typeface="+mn-cs"/>
            </a:rPr>
            <a:t>円となっており、類似団体平均と比べて高い状態が続いている。</a:t>
          </a:r>
          <a:r>
            <a:rPr kumimoji="1" lang="ja-JP" altLang="ja-JP" sz="1100" baseline="0">
              <a:solidFill>
                <a:sysClr val="windowText" lastClr="000000"/>
              </a:solidFill>
              <a:effectLst/>
              <a:latin typeface="+mn-lt"/>
              <a:ea typeface="+mn-ea"/>
              <a:cs typeface="+mn-cs"/>
            </a:rPr>
            <a:t>今後も業務の適切な遂行・住民サービスを低下させることなく職員数を削減できるのか検討し、コストの低減を図っていく。</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主な構成項目である補助費については、住民一人当たり</a:t>
          </a:r>
          <a:r>
            <a:rPr kumimoji="1" lang="en-US" altLang="ja-JP" sz="1100">
              <a:solidFill>
                <a:sysClr val="windowText" lastClr="000000"/>
              </a:solidFill>
              <a:effectLst/>
              <a:latin typeface="+mn-lt"/>
              <a:ea typeface="+mn-ea"/>
              <a:cs typeface="+mn-cs"/>
            </a:rPr>
            <a:t>175,627</a:t>
          </a:r>
          <a:r>
            <a:rPr kumimoji="1" lang="ja-JP" altLang="ja-JP" sz="1100">
              <a:solidFill>
                <a:sysClr val="windowText" lastClr="000000"/>
              </a:solidFill>
              <a:effectLst/>
              <a:latin typeface="+mn-lt"/>
              <a:ea typeface="+mn-ea"/>
              <a:cs typeface="+mn-cs"/>
            </a:rPr>
            <a:t>円となっており、前年度と比較して</a:t>
          </a:r>
          <a:r>
            <a:rPr kumimoji="1" lang="en-US" altLang="ja-JP" sz="1100">
              <a:solidFill>
                <a:sysClr val="windowText" lastClr="000000"/>
              </a:solidFill>
              <a:effectLst/>
              <a:latin typeface="+mn-lt"/>
              <a:ea typeface="+mn-ea"/>
              <a:cs typeface="+mn-cs"/>
            </a:rPr>
            <a:t>36,694</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、類似団体平均値を下回った</a:t>
          </a:r>
          <a:r>
            <a:rPr kumimoji="1" lang="ja-JP" altLang="ja-JP" sz="1100">
              <a:solidFill>
                <a:sysClr val="windowText" lastClr="000000"/>
              </a:solidFill>
              <a:effectLst/>
              <a:latin typeface="+mn-lt"/>
              <a:ea typeface="+mn-ea"/>
              <a:cs typeface="+mn-cs"/>
            </a:rPr>
            <a:t>。前年度より減少した主な要因は、光ブロードバンド情報基盤整備に係る負担金事業等が終了したことによるものである。今後、大型事業の予定はないため、横ばいとなる見込みである。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主な構成項目である普通建設事業費（うち更新整備）については、住民一人当たり</a:t>
          </a:r>
          <a:r>
            <a:rPr kumimoji="1" lang="en-US" altLang="ja-JP" sz="1100">
              <a:solidFill>
                <a:sysClr val="windowText" lastClr="000000"/>
              </a:solidFill>
              <a:effectLst/>
              <a:latin typeface="+mn-lt"/>
              <a:ea typeface="+mn-ea"/>
              <a:cs typeface="+mn-cs"/>
            </a:rPr>
            <a:t>324,823</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前年度</a:t>
          </a:r>
          <a:r>
            <a:rPr kumimoji="1" lang="ja-JP" altLang="ja-JP"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87,252</a:t>
          </a:r>
          <a:r>
            <a:rPr kumimoji="1" lang="ja-JP" altLang="en-US" sz="1100">
              <a:solidFill>
                <a:sysClr val="windowText" lastClr="000000"/>
              </a:solidFill>
              <a:effectLst/>
              <a:latin typeface="+mn-lt"/>
              <a:ea typeface="+mn-ea"/>
              <a:cs typeface="+mn-cs"/>
            </a:rPr>
            <a:t>円減少した。</a:t>
          </a:r>
          <a:r>
            <a:rPr kumimoji="1" lang="ja-JP" altLang="ja-JP" sz="1100">
              <a:solidFill>
                <a:sysClr val="windowText" lastClr="000000"/>
              </a:solidFill>
              <a:effectLst/>
              <a:latin typeface="+mn-lt"/>
              <a:ea typeface="+mn-ea"/>
              <a:cs typeface="+mn-cs"/>
            </a:rPr>
            <a:t>継続事業の道路</a:t>
          </a:r>
          <a:r>
            <a:rPr kumimoji="1" lang="ja-JP" altLang="en-US" sz="1100">
              <a:solidFill>
                <a:sysClr val="windowText" lastClr="000000"/>
              </a:solidFill>
              <a:effectLst/>
              <a:latin typeface="+mn-lt"/>
              <a:ea typeface="+mn-ea"/>
              <a:cs typeface="+mn-cs"/>
            </a:rPr>
            <a:t>・港湾整備</a:t>
          </a:r>
          <a:r>
            <a:rPr kumimoji="1" lang="ja-JP" altLang="ja-JP" sz="1100">
              <a:solidFill>
                <a:sysClr val="windowText" lastClr="000000"/>
              </a:solidFill>
              <a:effectLst/>
              <a:latin typeface="+mn-lt"/>
              <a:ea typeface="+mn-ea"/>
              <a:cs typeface="+mn-cs"/>
            </a:rPr>
            <a:t>の事業量</a:t>
          </a:r>
          <a:r>
            <a:rPr kumimoji="1" lang="ja-JP" altLang="en-US" sz="1100">
              <a:solidFill>
                <a:sysClr val="windowText" lastClr="000000"/>
              </a:solidFill>
              <a:effectLst/>
              <a:latin typeface="+mn-lt"/>
              <a:ea typeface="+mn-ea"/>
              <a:cs typeface="+mn-cs"/>
            </a:rPr>
            <a:t>の減少が</a:t>
          </a:r>
          <a:r>
            <a:rPr kumimoji="1" lang="ja-JP" altLang="ja-JP" sz="1100">
              <a:solidFill>
                <a:sysClr val="windowText" lastClr="000000"/>
              </a:solidFill>
              <a:effectLst/>
              <a:latin typeface="+mn-lt"/>
              <a:ea typeface="+mn-ea"/>
              <a:cs typeface="+mn-cs"/>
            </a:rPr>
            <a:t>主な要因となって</a:t>
          </a:r>
          <a:r>
            <a:rPr kumimoji="1" lang="ja-JP" altLang="en-US" sz="1100">
              <a:solidFill>
                <a:sysClr val="windowText" lastClr="000000"/>
              </a:solidFill>
              <a:effectLst/>
              <a:latin typeface="+mn-lt"/>
              <a:ea typeface="+mn-ea"/>
              <a:cs typeface="+mn-cs"/>
            </a:rPr>
            <a:t>いる。しかし、今後も継続事業が続くことから</a:t>
          </a:r>
          <a:r>
            <a:rPr kumimoji="1" lang="ja-JP" altLang="ja-JP" sz="1100">
              <a:solidFill>
                <a:sysClr val="windowText" lastClr="000000"/>
              </a:solidFill>
              <a:effectLst/>
              <a:latin typeface="+mn-lt"/>
              <a:ea typeface="+mn-ea"/>
              <a:cs typeface="+mn-cs"/>
            </a:rPr>
            <a:t>更新整備に係る事業費は、高水準で横ばいとなる見込みである。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主な構成項目である繰出金は、住民一人当たり</a:t>
          </a:r>
          <a:r>
            <a:rPr kumimoji="1" lang="en-US" altLang="ja-JP" sz="1100">
              <a:solidFill>
                <a:sysClr val="windowText" lastClr="000000"/>
              </a:solidFill>
              <a:effectLst/>
              <a:latin typeface="+mn-lt"/>
              <a:ea typeface="+mn-ea"/>
              <a:cs typeface="+mn-cs"/>
            </a:rPr>
            <a:t>172,245</a:t>
          </a:r>
          <a:r>
            <a:rPr kumimoji="1" lang="ja-JP" altLang="ja-JP" sz="1100">
              <a:solidFill>
                <a:sysClr val="windowText" lastClr="000000"/>
              </a:solidFill>
              <a:effectLst/>
              <a:latin typeface="+mn-lt"/>
              <a:ea typeface="+mn-ea"/>
              <a:cs typeface="+mn-cs"/>
            </a:rPr>
            <a:t>円となっており、類似団体平均より高くなっている。簡易水道の事業が継続して行われており、借入の償還金に対する繰出金が今後も増加していく見込みである。今後、使用料等の料金の適正化を図りながら、特別会計への繰出しの抑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
1,701
103.07
3,117,253
2,960,367
128,157
1,763,300
3,799,903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97847</xdr:rowOff>
    </xdr:from>
    <xdr:to>
      <xdr:col>24</xdr:col>
      <xdr:colOff>63500</xdr:colOff>
      <xdr:row>35</xdr:row>
      <xdr:rowOff>116916</xdr:rowOff>
    </xdr:to>
    <xdr:cxnSp macro="">
      <xdr:nvCxnSpPr>
        <xdr:cNvPr id="60" name="直線コネクタ 59"/>
        <xdr:cNvCxnSpPr/>
      </xdr:nvCxnSpPr>
      <xdr:spPr>
        <a:xfrm flipV="1">
          <a:off x="3797300" y="6098597"/>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105105</xdr:rowOff>
    </xdr:from>
    <xdr:to>
      <xdr:col>19</xdr:col>
      <xdr:colOff>177800</xdr:colOff>
      <xdr:row>35</xdr:row>
      <xdr:rowOff>116916</xdr:rowOff>
    </xdr:to>
    <xdr:cxnSp macro="">
      <xdr:nvCxnSpPr>
        <xdr:cNvPr id="63" name="直線コネクタ 62"/>
        <xdr:cNvCxnSpPr/>
      </xdr:nvCxnSpPr>
      <xdr:spPr>
        <a:xfrm>
          <a:off x="2908300" y="61058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105105</xdr:rowOff>
    </xdr:from>
    <xdr:to>
      <xdr:col>15</xdr:col>
      <xdr:colOff>50800</xdr:colOff>
      <xdr:row>35</xdr:row>
      <xdr:rowOff>105105</xdr:rowOff>
    </xdr:to>
    <xdr:cxnSp macro="">
      <xdr:nvCxnSpPr>
        <xdr:cNvPr id="66" name="直線コネクタ 65"/>
        <xdr:cNvCxnSpPr/>
      </xdr:nvCxnSpPr>
      <xdr:spPr>
        <a:xfrm>
          <a:off x="2019300" y="6105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74949</xdr:rowOff>
    </xdr:from>
    <xdr:to>
      <xdr:col>10</xdr:col>
      <xdr:colOff>114300</xdr:colOff>
      <xdr:row>35</xdr:row>
      <xdr:rowOff>105105</xdr:rowOff>
    </xdr:to>
    <xdr:cxnSp macro="">
      <xdr:nvCxnSpPr>
        <xdr:cNvPr id="69" name="直線コネクタ 68"/>
        <xdr:cNvCxnSpPr/>
      </xdr:nvCxnSpPr>
      <xdr:spPr>
        <a:xfrm>
          <a:off x="1130300" y="60756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47047</xdr:rowOff>
    </xdr:from>
    <xdr:to>
      <xdr:col>24</xdr:col>
      <xdr:colOff>114300</xdr:colOff>
      <xdr:row>35</xdr:row>
      <xdr:rowOff>148647</xdr:rowOff>
    </xdr:to>
    <xdr:sp macro="" textlink="">
      <xdr:nvSpPr>
        <xdr:cNvPr id="79" name="楕円 78"/>
        <xdr:cNvSpPr/>
      </xdr:nvSpPr>
      <xdr:spPr>
        <a:xfrm>
          <a:off x="4584700" y="60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69924</xdr:rowOff>
    </xdr:from>
    <xdr:ext cx="534377" cy="259045"/>
    <xdr:sp macro="" textlink="">
      <xdr:nvSpPr>
        <xdr:cNvPr id="80" name="議会費該当値テキスト"/>
        <xdr:cNvSpPr txBox="1"/>
      </xdr:nvSpPr>
      <xdr:spPr>
        <a:xfrm>
          <a:off x="4686300" y="58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66116</xdr:rowOff>
    </xdr:from>
    <xdr:to>
      <xdr:col>20</xdr:col>
      <xdr:colOff>38100</xdr:colOff>
      <xdr:row>35</xdr:row>
      <xdr:rowOff>167716</xdr:rowOff>
    </xdr:to>
    <xdr:sp macro="" textlink="">
      <xdr:nvSpPr>
        <xdr:cNvPr id="81" name="楕円 80"/>
        <xdr:cNvSpPr/>
      </xdr:nvSpPr>
      <xdr:spPr>
        <a:xfrm>
          <a:off x="3746500" y="60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xdr:rowOff>
    </xdr:from>
    <xdr:ext cx="534377" cy="259045"/>
    <xdr:sp macro="" textlink="">
      <xdr:nvSpPr>
        <xdr:cNvPr id="82" name="テキスト ボックス 81"/>
        <xdr:cNvSpPr txBox="1"/>
      </xdr:nvSpPr>
      <xdr:spPr>
        <a:xfrm>
          <a:off x="3530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54305</xdr:rowOff>
    </xdr:from>
    <xdr:to>
      <xdr:col>15</xdr:col>
      <xdr:colOff>101600</xdr:colOff>
      <xdr:row>35</xdr:row>
      <xdr:rowOff>155905</xdr:rowOff>
    </xdr:to>
    <xdr:sp macro="" textlink="">
      <xdr:nvSpPr>
        <xdr:cNvPr id="83" name="楕円 82"/>
        <xdr:cNvSpPr/>
      </xdr:nvSpPr>
      <xdr:spPr>
        <a:xfrm>
          <a:off x="2857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982</xdr:rowOff>
    </xdr:from>
    <xdr:ext cx="534377" cy="259045"/>
    <xdr:sp macro="" textlink="">
      <xdr:nvSpPr>
        <xdr:cNvPr id="84" name="テキスト ボックス 83"/>
        <xdr:cNvSpPr txBox="1"/>
      </xdr:nvSpPr>
      <xdr:spPr>
        <a:xfrm>
          <a:off x="2641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54305</xdr:rowOff>
    </xdr:from>
    <xdr:to>
      <xdr:col>10</xdr:col>
      <xdr:colOff>165100</xdr:colOff>
      <xdr:row>35</xdr:row>
      <xdr:rowOff>155905</xdr:rowOff>
    </xdr:to>
    <xdr:sp macro="" textlink="">
      <xdr:nvSpPr>
        <xdr:cNvPr id="85" name="楕円 84"/>
        <xdr:cNvSpPr/>
      </xdr:nvSpPr>
      <xdr:spPr>
        <a:xfrm>
          <a:off x="1968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982</xdr:rowOff>
    </xdr:from>
    <xdr:ext cx="534377" cy="259045"/>
    <xdr:sp macro="" textlink="">
      <xdr:nvSpPr>
        <xdr:cNvPr id="86" name="テキスト ボックス 85"/>
        <xdr:cNvSpPr txBox="1"/>
      </xdr:nvSpPr>
      <xdr:spPr>
        <a:xfrm>
          <a:off x="1752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24149</xdr:rowOff>
    </xdr:from>
    <xdr:to>
      <xdr:col>6</xdr:col>
      <xdr:colOff>38100</xdr:colOff>
      <xdr:row>35</xdr:row>
      <xdr:rowOff>125749</xdr:rowOff>
    </xdr:to>
    <xdr:sp macro="" textlink="">
      <xdr:nvSpPr>
        <xdr:cNvPr id="87" name="楕円 86"/>
        <xdr:cNvSpPr/>
      </xdr:nvSpPr>
      <xdr:spPr>
        <a:xfrm>
          <a:off x="1079500" y="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142276</xdr:rowOff>
    </xdr:from>
    <xdr:ext cx="534377" cy="259045"/>
    <xdr:sp macro="" textlink="">
      <xdr:nvSpPr>
        <xdr:cNvPr id="88" name="テキスト ボックス 87"/>
        <xdr:cNvSpPr txBox="1"/>
      </xdr:nvSpPr>
      <xdr:spPr>
        <a:xfrm>
          <a:off x="863111" y="5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81807</xdr:rowOff>
    </xdr:from>
    <xdr:to>
      <xdr:col>24</xdr:col>
      <xdr:colOff>63500</xdr:colOff>
      <xdr:row>58</xdr:row>
      <xdr:rowOff>113350</xdr:rowOff>
    </xdr:to>
    <xdr:cxnSp macro="">
      <xdr:nvCxnSpPr>
        <xdr:cNvPr id="117" name="直線コネクタ 116"/>
        <xdr:cNvCxnSpPr/>
      </xdr:nvCxnSpPr>
      <xdr:spPr>
        <a:xfrm>
          <a:off x="3797300" y="10025907"/>
          <a:ext cx="8382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68563</xdr:rowOff>
    </xdr:from>
    <xdr:to>
      <xdr:col>19</xdr:col>
      <xdr:colOff>177800</xdr:colOff>
      <xdr:row>58</xdr:row>
      <xdr:rowOff>81807</xdr:rowOff>
    </xdr:to>
    <xdr:cxnSp macro="">
      <xdr:nvCxnSpPr>
        <xdr:cNvPr id="120" name="直線コネクタ 119"/>
        <xdr:cNvCxnSpPr/>
      </xdr:nvCxnSpPr>
      <xdr:spPr>
        <a:xfrm>
          <a:off x="2908300" y="10012663"/>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68563</xdr:rowOff>
    </xdr:from>
    <xdr:to>
      <xdr:col>15</xdr:col>
      <xdr:colOff>50800</xdr:colOff>
      <xdr:row>58</xdr:row>
      <xdr:rowOff>92060</xdr:rowOff>
    </xdr:to>
    <xdr:cxnSp macro="">
      <xdr:nvCxnSpPr>
        <xdr:cNvPr id="123" name="直線コネクタ 122"/>
        <xdr:cNvCxnSpPr/>
      </xdr:nvCxnSpPr>
      <xdr:spPr>
        <a:xfrm flipV="1">
          <a:off x="2019300" y="10012663"/>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92060</xdr:rowOff>
    </xdr:from>
    <xdr:to>
      <xdr:col>10</xdr:col>
      <xdr:colOff>114300</xdr:colOff>
      <xdr:row>58</xdr:row>
      <xdr:rowOff>98342</xdr:rowOff>
    </xdr:to>
    <xdr:cxnSp macro="">
      <xdr:nvCxnSpPr>
        <xdr:cNvPr id="126" name="直線コネクタ 125"/>
        <xdr:cNvCxnSpPr/>
      </xdr:nvCxnSpPr>
      <xdr:spPr>
        <a:xfrm flipV="1">
          <a:off x="1130300" y="10036160"/>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62550</xdr:rowOff>
    </xdr:from>
    <xdr:to>
      <xdr:col>24</xdr:col>
      <xdr:colOff>114300</xdr:colOff>
      <xdr:row>58</xdr:row>
      <xdr:rowOff>164150</xdr:rowOff>
    </xdr:to>
    <xdr:sp macro="" textlink="">
      <xdr:nvSpPr>
        <xdr:cNvPr id="136" name="楕円 135"/>
        <xdr:cNvSpPr/>
      </xdr:nvSpPr>
      <xdr:spPr>
        <a:xfrm>
          <a:off x="4584700" y="100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31007</xdr:rowOff>
    </xdr:from>
    <xdr:to>
      <xdr:col>20</xdr:col>
      <xdr:colOff>38100</xdr:colOff>
      <xdr:row>58</xdr:row>
      <xdr:rowOff>132607</xdr:rowOff>
    </xdr:to>
    <xdr:sp macro="" textlink="">
      <xdr:nvSpPr>
        <xdr:cNvPr id="138" name="楕円 137"/>
        <xdr:cNvSpPr/>
      </xdr:nvSpPr>
      <xdr:spPr>
        <a:xfrm>
          <a:off x="3746500" y="99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149134</xdr:rowOff>
    </xdr:from>
    <xdr:ext cx="599010" cy="259045"/>
    <xdr:sp macro="" textlink="">
      <xdr:nvSpPr>
        <xdr:cNvPr id="139" name="テキスト ボックス 138"/>
        <xdr:cNvSpPr txBox="1"/>
      </xdr:nvSpPr>
      <xdr:spPr>
        <a:xfrm>
          <a:off x="3497795" y="97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17763</xdr:rowOff>
    </xdr:from>
    <xdr:to>
      <xdr:col>15</xdr:col>
      <xdr:colOff>101600</xdr:colOff>
      <xdr:row>58</xdr:row>
      <xdr:rowOff>119363</xdr:rowOff>
    </xdr:to>
    <xdr:sp macro="" textlink="">
      <xdr:nvSpPr>
        <xdr:cNvPr id="140" name="楕円 139"/>
        <xdr:cNvSpPr/>
      </xdr:nvSpPr>
      <xdr:spPr>
        <a:xfrm>
          <a:off x="2857500" y="99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135890</xdr:rowOff>
    </xdr:from>
    <xdr:ext cx="599010" cy="259045"/>
    <xdr:sp macro="" textlink="">
      <xdr:nvSpPr>
        <xdr:cNvPr id="141" name="テキスト ボックス 140"/>
        <xdr:cNvSpPr txBox="1"/>
      </xdr:nvSpPr>
      <xdr:spPr>
        <a:xfrm>
          <a:off x="2608795" y="973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41260</xdr:rowOff>
    </xdr:from>
    <xdr:to>
      <xdr:col>10</xdr:col>
      <xdr:colOff>165100</xdr:colOff>
      <xdr:row>58</xdr:row>
      <xdr:rowOff>142860</xdr:rowOff>
    </xdr:to>
    <xdr:sp macro="" textlink="">
      <xdr:nvSpPr>
        <xdr:cNvPr id="142" name="楕円 141"/>
        <xdr:cNvSpPr/>
      </xdr:nvSpPr>
      <xdr:spPr>
        <a:xfrm>
          <a:off x="1968500" y="99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159387</xdr:rowOff>
    </xdr:from>
    <xdr:ext cx="599010" cy="259045"/>
    <xdr:sp macro="" textlink="">
      <xdr:nvSpPr>
        <xdr:cNvPr id="143" name="テキスト ボックス 142"/>
        <xdr:cNvSpPr txBox="1"/>
      </xdr:nvSpPr>
      <xdr:spPr>
        <a:xfrm>
          <a:off x="1719795" y="97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47542</xdr:rowOff>
    </xdr:from>
    <xdr:to>
      <xdr:col>6</xdr:col>
      <xdr:colOff>38100</xdr:colOff>
      <xdr:row>58</xdr:row>
      <xdr:rowOff>149142</xdr:rowOff>
    </xdr:to>
    <xdr:sp macro="" textlink="">
      <xdr:nvSpPr>
        <xdr:cNvPr id="144" name="楕円 143"/>
        <xdr:cNvSpPr/>
      </xdr:nvSpPr>
      <xdr:spPr>
        <a:xfrm>
          <a:off x="1079500" y="99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165669</xdr:rowOff>
    </xdr:from>
    <xdr:ext cx="599010" cy="259045"/>
    <xdr:sp macro="" textlink="">
      <xdr:nvSpPr>
        <xdr:cNvPr id="145" name="テキスト ボックス 144"/>
        <xdr:cNvSpPr txBox="1"/>
      </xdr:nvSpPr>
      <xdr:spPr>
        <a:xfrm>
          <a:off x="830795" y="97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46679</xdr:rowOff>
    </xdr:from>
    <xdr:to>
      <xdr:col>24</xdr:col>
      <xdr:colOff>63500</xdr:colOff>
      <xdr:row>77</xdr:row>
      <xdr:rowOff>84750</xdr:rowOff>
    </xdr:to>
    <xdr:cxnSp macro="">
      <xdr:nvCxnSpPr>
        <xdr:cNvPr id="176" name="直線コネクタ 175"/>
        <xdr:cNvCxnSpPr/>
      </xdr:nvCxnSpPr>
      <xdr:spPr>
        <a:xfrm flipV="1">
          <a:off x="3797300" y="13248329"/>
          <a:ext cx="838200" cy="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58562</xdr:rowOff>
    </xdr:from>
    <xdr:to>
      <xdr:col>19</xdr:col>
      <xdr:colOff>177800</xdr:colOff>
      <xdr:row>77</xdr:row>
      <xdr:rowOff>84750</xdr:rowOff>
    </xdr:to>
    <xdr:cxnSp macro="">
      <xdr:nvCxnSpPr>
        <xdr:cNvPr id="179" name="直線コネクタ 178"/>
        <xdr:cNvCxnSpPr/>
      </xdr:nvCxnSpPr>
      <xdr:spPr>
        <a:xfrm>
          <a:off x="2908300" y="13260212"/>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58562</xdr:rowOff>
    </xdr:from>
    <xdr:to>
      <xdr:col>15</xdr:col>
      <xdr:colOff>50800</xdr:colOff>
      <xdr:row>77</xdr:row>
      <xdr:rowOff>67250</xdr:rowOff>
    </xdr:to>
    <xdr:cxnSp macro="">
      <xdr:nvCxnSpPr>
        <xdr:cNvPr id="182" name="直線コネクタ 181"/>
        <xdr:cNvCxnSpPr/>
      </xdr:nvCxnSpPr>
      <xdr:spPr>
        <a:xfrm flipV="1">
          <a:off x="2019300" y="1326021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52780</xdr:rowOff>
    </xdr:from>
    <xdr:to>
      <xdr:col>10</xdr:col>
      <xdr:colOff>114300</xdr:colOff>
      <xdr:row>77</xdr:row>
      <xdr:rowOff>67250</xdr:rowOff>
    </xdr:to>
    <xdr:cxnSp macro="">
      <xdr:nvCxnSpPr>
        <xdr:cNvPr id="185" name="直線コネクタ 184"/>
        <xdr:cNvCxnSpPr/>
      </xdr:nvCxnSpPr>
      <xdr:spPr>
        <a:xfrm>
          <a:off x="1130300" y="13254430"/>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167329</xdr:rowOff>
    </xdr:from>
    <xdr:to>
      <xdr:col>24</xdr:col>
      <xdr:colOff>114300</xdr:colOff>
      <xdr:row>77</xdr:row>
      <xdr:rowOff>97479</xdr:rowOff>
    </xdr:to>
    <xdr:sp macro="" textlink="">
      <xdr:nvSpPr>
        <xdr:cNvPr id="195" name="楕円 194"/>
        <xdr:cNvSpPr/>
      </xdr:nvSpPr>
      <xdr:spPr>
        <a:xfrm>
          <a:off x="4584700" y="13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18756</xdr:rowOff>
    </xdr:from>
    <xdr:ext cx="599010" cy="259045"/>
    <xdr:sp macro="" textlink="">
      <xdr:nvSpPr>
        <xdr:cNvPr id="196" name="民生費該当値テキスト"/>
        <xdr:cNvSpPr txBox="1"/>
      </xdr:nvSpPr>
      <xdr:spPr>
        <a:xfrm>
          <a:off x="4686300" y="1304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33950</xdr:rowOff>
    </xdr:from>
    <xdr:to>
      <xdr:col>20</xdr:col>
      <xdr:colOff>38100</xdr:colOff>
      <xdr:row>77</xdr:row>
      <xdr:rowOff>135550</xdr:rowOff>
    </xdr:to>
    <xdr:sp macro="" textlink="">
      <xdr:nvSpPr>
        <xdr:cNvPr id="197" name="楕円 196"/>
        <xdr:cNvSpPr/>
      </xdr:nvSpPr>
      <xdr:spPr>
        <a:xfrm>
          <a:off x="3746500" y="132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152077</xdr:rowOff>
    </xdr:from>
    <xdr:ext cx="599010" cy="259045"/>
    <xdr:sp macro="" textlink="">
      <xdr:nvSpPr>
        <xdr:cNvPr id="198" name="テキスト ボックス 197"/>
        <xdr:cNvSpPr txBox="1"/>
      </xdr:nvSpPr>
      <xdr:spPr>
        <a:xfrm>
          <a:off x="3497795" y="130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7762</xdr:rowOff>
    </xdr:from>
    <xdr:to>
      <xdr:col>15</xdr:col>
      <xdr:colOff>101600</xdr:colOff>
      <xdr:row>77</xdr:row>
      <xdr:rowOff>109362</xdr:rowOff>
    </xdr:to>
    <xdr:sp macro="" textlink="">
      <xdr:nvSpPr>
        <xdr:cNvPr id="199" name="楕円 198"/>
        <xdr:cNvSpPr/>
      </xdr:nvSpPr>
      <xdr:spPr>
        <a:xfrm>
          <a:off x="2857500" y="132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125889</xdr:rowOff>
    </xdr:from>
    <xdr:ext cx="599010" cy="259045"/>
    <xdr:sp macro="" textlink="">
      <xdr:nvSpPr>
        <xdr:cNvPr id="200" name="テキスト ボックス 199"/>
        <xdr:cNvSpPr txBox="1"/>
      </xdr:nvSpPr>
      <xdr:spPr>
        <a:xfrm>
          <a:off x="2608795" y="1298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16450</xdr:rowOff>
    </xdr:from>
    <xdr:to>
      <xdr:col>10</xdr:col>
      <xdr:colOff>165100</xdr:colOff>
      <xdr:row>77</xdr:row>
      <xdr:rowOff>118050</xdr:rowOff>
    </xdr:to>
    <xdr:sp macro="" textlink="">
      <xdr:nvSpPr>
        <xdr:cNvPr id="201" name="楕円 200"/>
        <xdr:cNvSpPr/>
      </xdr:nvSpPr>
      <xdr:spPr>
        <a:xfrm>
          <a:off x="1968500" y="132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134577</xdr:rowOff>
    </xdr:from>
    <xdr:ext cx="599010" cy="259045"/>
    <xdr:sp macro="" textlink="">
      <xdr:nvSpPr>
        <xdr:cNvPr id="202" name="テキスト ボックス 201"/>
        <xdr:cNvSpPr txBox="1"/>
      </xdr:nvSpPr>
      <xdr:spPr>
        <a:xfrm>
          <a:off x="1719795" y="129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1980</xdr:rowOff>
    </xdr:from>
    <xdr:to>
      <xdr:col>6</xdr:col>
      <xdr:colOff>38100</xdr:colOff>
      <xdr:row>77</xdr:row>
      <xdr:rowOff>103580</xdr:rowOff>
    </xdr:to>
    <xdr:sp macro="" textlink="">
      <xdr:nvSpPr>
        <xdr:cNvPr id="203" name="楕円 202"/>
        <xdr:cNvSpPr/>
      </xdr:nvSpPr>
      <xdr:spPr>
        <a:xfrm>
          <a:off x="1079500" y="132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120107</xdr:rowOff>
    </xdr:from>
    <xdr:ext cx="599010" cy="259045"/>
    <xdr:sp macro="" textlink="">
      <xdr:nvSpPr>
        <xdr:cNvPr id="204" name="テキスト ボックス 203"/>
        <xdr:cNvSpPr txBox="1"/>
      </xdr:nvSpPr>
      <xdr:spPr>
        <a:xfrm>
          <a:off x="830795" y="1297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56747</xdr:rowOff>
    </xdr:from>
    <xdr:to>
      <xdr:col>24</xdr:col>
      <xdr:colOff>63500</xdr:colOff>
      <xdr:row>97</xdr:row>
      <xdr:rowOff>86139</xdr:rowOff>
    </xdr:to>
    <xdr:cxnSp macro="">
      <xdr:nvCxnSpPr>
        <xdr:cNvPr id="235" name="直線コネクタ 234"/>
        <xdr:cNvCxnSpPr/>
      </xdr:nvCxnSpPr>
      <xdr:spPr>
        <a:xfrm>
          <a:off x="3797300" y="1668739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56747</xdr:rowOff>
    </xdr:from>
    <xdr:to>
      <xdr:col>19</xdr:col>
      <xdr:colOff>177800</xdr:colOff>
      <xdr:row>97</xdr:row>
      <xdr:rowOff>68693</xdr:rowOff>
    </xdr:to>
    <xdr:cxnSp macro="">
      <xdr:nvCxnSpPr>
        <xdr:cNvPr id="238" name="直線コネクタ 237"/>
        <xdr:cNvCxnSpPr/>
      </xdr:nvCxnSpPr>
      <xdr:spPr>
        <a:xfrm flipV="1">
          <a:off x="2908300" y="16687397"/>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68693</xdr:rowOff>
    </xdr:from>
    <xdr:to>
      <xdr:col>15</xdr:col>
      <xdr:colOff>50800</xdr:colOff>
      <xdr:row>97</xdr:row>
      <xdr:rowOff>154519</xdr:rowOff>
    </xdr:to>
    <xdr:cxnSp macro="">
      <xdr:nvCxnSpPr>
        <xdr:cNvPr id="241" name="直線コネクタ 240"/>
        <xdr:cNvCxnSpPr/>
      </xdr:nvCxnSpPr>
      <xdr:spPr>
        <a:xfrm flipV="1">
          <a:off x="2019300" y="16699343"/>
          <a:ext cx="889000" cy="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154519</xdr:rowOff>
    </xdr:from>
    <xdr:to>
      <xdr:col>10</xdr:col>
      <xdr:colOff>114300</xdr:colOff>
      <xdr:row>98</xdr:row>
      <xdr:rowOff>1411</xdr:rowOff>
    </xdr:to>
    <xdr:cxnSp macro="">
      <xdr:nvCxnSpPr>
        <xdr:cNvPr id="244" name="直線コネクタ 243"/>
        <xdr:cNvCxnSpPr/>
      </xdr:nvCxnSpPr>
      <xdr:spPr>
        <a:xfrm flipV="1">
          <a:off x="1130300" y="16785169"/>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35339</xdr:rowOff>
    </xdr:from>
    <xdr:to>
      <xdr:col>24</xdr:col>
      <xdr:colOff>114300</xdr:colOff>
      <xdr:row>97</xdr:row>
      <xdr:rowOff>136939</xdr:rowOff>
    </xdr:to>
    <xdr:sp macro="" textlink="">
      <xdr:nvSpPr>
        <xdr:cNvPr id="254" name="楕円 253"/>
        <xdr:cNvSpPr/>
      </xdr:nvSpPr>
      <xdr:spPr>
        <a:xfrm>
          <a:off x="4584700" y="166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13766</xdr:rowOff>
    </xdr:from>
    <xdr:ext cx="599010" cy="259045"/>
    <xdr:sp macro="" textlink="">
      <xdr:nvSpPr>
        <xdr:cNvPr id="255" name="衛生費該当値テキスト"/>
        <xdr:cNvSpPr txBox="1"/>
      </xdr:nvSpPr>
      <xdr:spPr>
        <a:xfrm>
          <a:off x="4686300" y="166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5947</xdr:rowOff>
    </xdr:from>
    <xdr:to>
      <xdr:col>20</xdr:col>
      <xdr:colOff>38100</xdr:colOff>
      <xdr:row>97</xdr:row>
      <xdr:rowOff>107547</xdr:rowOff>
    </xdr:to>
    <xdr:sp macro="" textlink="">
      <xdr:nvSpPr>
        <xdr:cNvPr id="256" name="楕円 255"/>
        <xdr:cNvSpPr/>
      </xdr:nvSpPr>
      <xdr:spPr>
        <a:xfrm>
          <a:off x="3746500" y="166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124074</xdr:rowOff>
    </xdr:from>
    <xdr:ext cx="599010" cy="259045"/>
    <xdr:sp macro="" textlink="">
      <xdr:nvSpPr>
        <xdr:cNvPr id="257" name="テキスト ボックス 256"/>
        <xdr:cNvSpPr txBox="1"/>
      </xdr:nvSpPr>
      <xdr:spPr>
        <a:xfrm>
          <a:off x="3497795" y="1641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17893</xdr:rowOff>
    </xdr:from>
    <xdr:to>
      <xdr:col>15</xdr:col>
      <xdr:colOff>101600</xdr:colOff>
      <xdr:row>97</xdr:row>
      <xdr:rowOff>119493</xdr:rowOff>
    </xdr:to>
    <xdr:sp macro="" textlink="">
      <xdr:nvSpPr>
        <xdr:cNvPr id="258" name="楕円 257"/>
        <xdr:cNvSpPr/>
      </xdr:nvSpPr>
      <xdr:spPr>
        <a:xfrm>
          <a:off x="2857500" y="166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136020</xdr:rowOff>
    </xdr:from>
    <xdr:ext cx="599010" cy="259045"/>
    <xdr:sp macro="" textlink="">
      <xdr:nvSpPr>
        <xdr:cNvPr id="259" name="テキスト ボックス 258"/>
        <xdr:cNvSpPr txBox="1"/>
      </xdr:nvSpPr>
      <xdr:spPr>
        <a:xfrm>
          <a:off x="2608795" y="1642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103719</xdr:rowOff>
    </xdr:from>
    <xdr:to>
      <xdr:col>10</xdr:col>
      <xdr:colOff>165100</xdr:colOff>
      <xdr:row>98</xdr:row>
      <xdr:rowOff>33869</xdr:rowOff>
    </xdr:to>
    <xdr:sp macro="" textlink="">
      <xdr:nvSpPr>
        <xdr:cNvPr id="260" name="楕円 259"/>
        <xdr:cNvSpPr/>
      </xdr:nvSpPr>
      <xdr:spPr>
        <a:xfrm>
          <a:off x="1968500" y="16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24996</xdr:rowOff>
    </xdr:from>
    <xdr:ext cx="534377" cy="259045"/>
    <xdr:sp macro="" textlink="">
      <xdr:nvSpPr>
        <xdr:cNvPr id="261" name="テキスト ボックス 260"/>
        <xdr:cNvSpPr txBox="1"/>
      </xdr:nvSpPr>
      <xdr:spPr>
        <a:xfrm>
          <a:off x="1752111" y="168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122061</xdr:rowOff>
    </xdr:from>
    <xdr:to>
      <xdr:col>6</xdr:col>
      <xdr:colOff>38100</xdr:colOff>
      <xdr:row>98</xdr:row>
      <xdr:rowOff>52211</xdr:rowOff>
    </xdr:to>
    <xdr:sp macro="" textlink="">
      <xdr:nvSpPr>
        <xdr:cNvPr id="262" name="楕円 261"/>
        <xdr:cNvSpPr/>
      </xdr:nvSpPr>
      <xdr:spPr>
        <a:xfrm>
          <a:off x="1079500" y="167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43338</xdr:rowOff>
    </xdr:from>
    <xdr:ext cx="534377" cy="259045"/>
    <xdr:sp macro="" textlink="">
      <xdr:nvSpPr>
        <xdr:cNvPr id="263" name="テキスト ボックス 262"/>
        <xdr:cNvSpPr txBox="1"/>
      </xdr:nvSpPr>
      <xdr:spPr>
        <a:xfrm>
          <a:off x="863111" y="168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101767</xdr:rowOff>
    </xdr:from>
    <xdr:to>
      <xdr:col>55</xdr:col>
      <xdr:colOff>0</xdr:colOff>
      <xdr:row>57</xdr:row>
      <xdr:rowOff>123863</xdr:rowOff>
    </xdr:to>
    <xdr:cxnSp macro="">
      <xdr:nvCxnSpPr>
        <xdr:cNvPr id="349" name="直線コネクタ 348"/>
        <xdr:cNvCxnSpPr/>
      </xdr:nvCxnSpPr>
      <xdr:spPr>
        <a:xfrm flipV="1">
          <a:off x="9639300" y="9874417"/>
          <a:ext cx="8382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123863</xdr:rowOff>
    </xdr:from>
    <xdr:to>
      <xdr:col>50</xdr:col>
      <xdr:colOff>114300</xdr:colOff>
      <xdr:row>57</xdr:row>
      <xdr:rowOff>150764</xdr:rowOff>
    </xdr:to>
    <xdr:cxnSp macro="">
      <xdr:nvCxnSpPr>
        <xdr:cNvPr id="352" name="直線コネクタ 351"/>
        <xdr:cNvCxnSpPr/>
      </xdr:nvCxnSpPr>
      <xdr:spPr>
        <a:xfrm flipV="1">
          <a:off x="8750300" y="9896513"/>
          <a:ext cx="8890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150764</xdr:rowOff>
    </xdr:from>
    <xdr:to>
      <xdr:col>45</xdr:col>
      <xdr:colOff>177800</xdr:colOff>
      <xdr:row>57</xdr:row>
      <xdr:rowOff>156004</xdr:rowOff>
    </xdr:to>
    <xdr:cxnSp macro="">
      <xdr:nvCxnSpPr>
        <xdr:cNvPr id="355" name="直線コネクタ 354"/>
        <xdr:cNvCxnSpPr/>
      </xdr:nvCxnSpPr>
      <xdr:spPr>
        <a:xfrm flipV="1">
          <a:off x="7861300" y="9923414"/>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156004</xdr:rowOff>
    </xdr:from>
    <xdr:to>
      <xdr:col>41</xdr:col>
      <xdr:colOff>50800</xdr:colOff>
      <xdr:row>58</xdr:row>
      <xdr:rowOff>3156</xdr:rowOff>
    </xdr:to>
    <xdr:cxnSp macro="">
      <xdr:nvCxnSpPr>
        <xdr:cNvPr id="358" name="直線コネクタ 357"/>
        <xdr:cNvCxnSpPr/>
      </xdr:nvCxnSpPr>
      <xdr:spPr>
        <a:xfrm flipV="1">
          <a:off x="6972300" y="9928654"/>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50967</xdr:rowOff>
    </xdr:from>
    <xdr:to>
      <xdr:col>55</xdr:col>
      <xdr:colOff>50800</xdr:colOff>
      <xdr:row>57</xdr:row>
      <xdr:rowOff>152567</xdr:rowOff>
    </xdr:to>
    <xdr:sp macro="" textlink="">
      <xdr:nvSpPr>
        <xdr:cNvPr id="368" name="楕円 367"/>
        <xdr:cNvSpPr/>
      </xdr:nvSpPr>
      <xdr:spPr>
        <a:xfrm>
          <a:off x="10426700" y="982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73844</xdr:rowOff>
    </xdr:from>
    <xdr:ext cx="599010" cy="259045"/>
    <xdr:sp macro="" textlink="">
      <xdr:nvSpPr>
        <xdr:cNvPr id="369" name="農林水産業費該当値テキスト"/>
        <xdr:cNvSpPr txBox="1"/>
      </xdr:nvSpPr>
      <xdr:spPr>
        <a:xfrm>
          <a:off x="10528300" y="967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73063</xdr:rowOff>
    </xdr:from>
    <xdr:to>
      <xdr:col>50</xdr:col>
      <xdr:colOff>165100</xdr:colOff>
      <xdr:row>58</xdr:row>
      <xdr:rowOff>3213</xdr:rowOff>
    </xdr:to>
    <xdr:sp macro="" textlink="">
      <xdr:nvSpPr>
        <xdr:cNvPr id="370" name="楕円 369"/>
        <xdr:cNvSpPr/>
      </xdr:nvSpPr>
      <xdr:spPr>
        <a:xfrm>
          <a:off x="9588500" y="9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19740</xdr:rowOff>
    </xdr:from>
    <xdr:ext cx="599010" cy="259045"/>
    <xdr:sp macro="" textlink="">
      <xdr:nvSpPr>
        <xdr:cNvPr id="371" name="テキスト ボックス 370"/>
        <xdr:cNvSpPr txBox="1"/>
      </xdr:nvSpPr>
      <xdr:spPr>
        <a:xfrm>
          <a:off x="9339795" y="96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99964</xdr:rowOff>
    </xdr:from>
    <xdr:to>
      <xdr:col>46</xdr:col>
      <xdr:colOff>38100</xdr:colOff>
      <xdr:row>58</xdr:row>
      <xdr:rowOff>30114</xdr:rowOff>
    </xdr:to>
    <xdr:sp macro="" textlink="">
      <xdr:nvSpPr>
        <xdr:cNvPr id="372" name="楕円 371"/>
        <xdr:cNvSpPr/>
      </xdr:nvSpPr>
      <xdr:spPr>
        <a:xfrm>
          <a:off x="8699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46641</xdr:rowOff>
    </xdr:from>
    <xdr:ext cx="599010" cy="259045"/>
    <xdr:sp macro="" textlink="">
      <xdr:nvSpPr>
        <xdr:cNvPr id="373" name="テキスト ボックス 372"/>
        <xdr:cNvSpPr txBox="1"/>
      </xdr:nvSpPr>
      <xdr:spPr>
        <a:xfrm>
          <a:off x="8450795" y="964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105204</xdr:rowOff>
    </xdr:from>
    <xdr:to>
      <xdr:col>41</xdr:col>
      <xdr:colOff>101600</xdr:colOff>
      <xdr:row>58</xdr:row>
      <xdr:rowOff>35354</xdr:rowOff>
    </xdr:to>
    <xdr:sp macro="" textlink="">
      <xdr:nvSpPr>
        <xdr:cNvPr id="374" name="楕円 373"/>
        <xdr:cNvSpPr/>
      </xdr:nvSpPr>
      <xdr:spPr>
        <a:xfrm>
          <a:off x="7810500" y="98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51881</xdr:rowOff>
    </xdr:from>
    <xdr:ext cx="599010" cy="259045"/>
    <xdr:sp macro="" textlink="">
      <xdr:nvSpPr>
        <xdr:cNvPr id="375" name="テキスト ボックス 374"/>
        <xdr:cNvSpPr txBox="1"/>
      </xdr:nvSpPr>
      <xdr:spPr>
        <a:xfrm>
          <a:off x="7561795" y="965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123806</xdr:rowOff>
    </xdr:from>
    <xdr:to>
      <xdr:col>36</xdr:col>
      <xdr:colOff>165100</xdr:colOff>
      <xdr:row>58</xdr:row>
      <xdr:rowOff>53956</xdr:rowOff>
    </xdr:to>
    <xdr:sp macro="" textlink="">
      <xdr:nvSpPr>
        <xdr:cNvPr id="376" name="楕円 375"/>
        <xdr:cNvSpPr/>
      </xdr:nvSpPr>
      <xdr:spPr>
        <a:xfrm>
          <a:off x="6921500" y="98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70483</xdr:rowOff>
    </xdr:from>
    <xdr:ext cx="599010" cy="259045"/>
    <xdr:sp macro="" textlink="">
      <xdr:nvSpPr>
        <xdr:cNvPr id="377" name="テキスト ボックス 376"/>
        <xdr:cNvSpPr txBox="1"/>
      </xdr:nvSpPr>
      <xdr:spPr>
        <a:xfrm>
          <a:off x="6672795" y="96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132559</xdr:rowOff>
    </xdr:from>
    <xdr:to>
      <xdr:col>55</xdr:col>
      <xdr:colOff>0</xdr:colOff>
      <xdr:row>78</xdr:row>
      <xdr:rowOff>85339</xdr:rowOff>
    </xdr:to>
    <xdr:cxnSp macro="">
      <xdr:nvCxnSpPr>
        <xdr:cNvPr id="406" name="直線コネクタ 405"/>
        <xdr:cNvCxnSpPr/>
      </xdr:nvCxnSpPr>
      <xdr:spPr>
        <a:xfrm flipV="1">
          <a:off x="9639300" y="13334209"/>
          <a:ext cx="838200" cy="1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85339</xdr:rowOff>
    </xdr:from>
    <xdr:to>
      <xdr:col>50</xdr:col>
      <xdr:colOff>114300</xdr:colOff>
      <xdr:row>78</xdr:row>
      <xdr:rowOff>91842</xdr:rowOff>
    </xdr:to>
    <xdr:cxnSp macro="">
      <xdr:nvCxnSpPr>
        <xdr:cNvPr id="409" name="直線コネクタ 408"/>
        <xdr:cNvCxnSpPr/>
      </xdr:nvCxnSpPr>
      <xdr:spPr>
        <a:xfrm flipV="1">
          <a:off x="8750300" y="13458439"/>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20470</xdr:rowOff>
    </xdr:from>
    <xdr:to>
      <xdr:col>45</xdr:col>
      <xdr:colOff>177800</xdr:colOff>
      <xdr:row>78</xdr:row>
      <xdr:rowOff>91842</xdr:rowOff>
    </xdr:to>
    <xdr:cxnSp macro="">
      <xdr:nvCxnSpPr>
        <xdr:cNvPr id="412" name="直線コネクタ 411"/>
        <xdr:cNvCxnSpPr/>
      </xdr:nvCxnSpPr>
      <xdr:spPr>
        <a:xfrm>
          <a:off x="7861300" y="13393570"/>
          <a:ext cx="889000" cy="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20470</xdr:rowOff>
    </xdr:from>
    <xdr:to>
      <xdr:col>41</xdr:col>
      <xdr:colOff>50800</xdr:colOff>
      <xdr:row>78</xdr:row>
      <xdr:rowOff>69417</xdr:rowOff>
    </xdr:to>
    <xdr:cxnSp macro="">
      <xdr:nvCxnSpPr>
        <xdr:cNvPr id="415" name="直線コネクタ 414"/>
        <xdr:cNvCxnSpPr/>
      </xdr:nvCxnSpPr>
      <xdr:spPr>
        <a:xfrm flipV="1">
          <a:off x="6972300" y="13393570"/>
          <a:ext cx="889000" cy="4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81759</xdr:rowOff>
    </xdr:from>
    <xdr:to>
      <xdr:col>55</xdr:col>
      <xdr:colOff>50800</xdr:colOff>
      <xdr:row>78</xdr:row>
      <xdr:rowOff>11909</xdr:rowOff>
    </xdr:to>
    <xdr:sp macro="" textlink="">
      <xdr:nvSpPr>
        <xdr:cNvPr id="425" name="楕円 424"/>
        <xdr:cNvSpPr/>
      </xdr:nvSpPr>
      <xdr:spPr>
        <a:xfrm>
          <a:off x="10426700" y="132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104636</xdr:rowOff>
    </xdr:from>
    <xdr:ext cx="534377" cy="259045"/>
    <xdr:sp macro="" textlink="">
      <xdr:nvSpPr>
        <xdr:cNvPr id="426" name="商工費該当値テキスト"/>
        <xdr:cNvSpPr txBox="1"/>
      </xdr:nvSpPr>
      <xdr:spPr>
        <a:xfrm>
          <a:off x="10528300" y="131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34539</xdr:rowOff>
    </xdr:from>
    <xdr:to>
      <xdr:col>50</xdr:col>
      <xdr:colOff>165100</xdr:colOff>
      <xdr:row>78</xdr:row>
      <xdr:rowOff>136139</xdr:rowOff>
    </xdr:to>
    <xdr:sp macro="" textlink="">
      <xdr:nvSpPr>
        <xdr:cNvPr id="427" name="楕円 426"/>
        <xdr:cNvSpPr/>
      </xdr:nvSpPr>
      <xdr:spPr>
        <a:xfrm>
          <a:off x="9588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127266</xdr:rowOff>
    </xdr:from>
    <xdr:ext cx="534377" cy="259045"/>
    <xdr:sp macro="" textlink="">
      <xdr:nvSpPr>
        <xdr:cNvPr id="428" name="テキスト ボックス 427"/>
        <xdr:cNvSpPr txBox="1"/>
      </xdr:nvSpPr>
      <xdr:spPr>
        <a:xfrm>
          <a:off x="9372111" y="135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41042</xdr:rowOff>
    </xdr:from>
    <xdr:to>
      <xdr:col>46</xdr:col>
      <xdr:colOff>38100</xdr:colOff>
      <xdr:row>78</xdr:row>
      <xdr:rowOff>142642</xdr:rowOff>
    </xdr:to>
    <xdr:sp macro="" textlink="">
      <xdr:nvSpPr>
        <xdr:cNvPr id="429" name="楕円 428"/>
        <xdr:cNvSpPr/>
      </xdr:nvSpPr>
      <xdr:spPr>
        <a:xfrm>
          <a:off x="8699500" y="13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133769</xdr:rowOff>
    </xdr:from>
    <xdr:ext cx="534377" cy="259045"/>
    <xdr:sp macro="" textlink="">
      <xdr:nvSpPr>
        <xdr:cNvPr id="430" name="テキスト ボックス 429"/>
        <xdr:cNvSpPr txBox="1"/>
      </xdr:nvSpPr>
      <xdr:spPr>
        <a:xfrm>
          <a:off x="8483111" y="135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141120</xdr:rowOff>
    </xdr:from>
    <xdr:to>
      <xdr:col>41</xdr:col>
      <xdr:colOff>101600</xdr:colOff>
      <xdr:row>78</xdr:row>
      <xdr:rowOff>71270</xdr:rowOff>
    </xdr:to>
    <xdr:sp macro="" textlink="">
      <xdr:nvSpPr>
        <xdr:cNvPr id="431" name="楕円 430"/>
        <xdr:cNvSpPr/>
      </xdr:nvSpPr>
      <xdr:spPr>
        <a:xfrm>
          <a:off x="7810500" y="133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87797</xdr:rowOff>
    </xdr:from>
    <xdr:ext cx="534377" cy="259045"/>
    <xdr:sp macro="" textlink="">
      <xdr:nvSpPr>
        <xdr:cNvPr id="432" name="テキスト ボックス 431"/>
        <xdr:cNvSpPr txBox="1"/>
      </xdr:nvSpPr>
      <xdr:spPr>
        <a:xfrm>
          <a:off x="7594111" y="131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18617</xdr:rowOff>
    </xdr:from>
    <xdr:to>
      <xdr:col>36</xdr:col>
      <xdr:colOff>165100</xdr:colOff>
      <xdr:row>78</xdr:row>
      <xdr:rowOff>120217</xdr:rowOff>
    </xdr:to>
    <xdr:sp macro="" textlink="">
      <xdr:nvSpPr>
        <xdr:cNvPr id="433" name="楕円 432"/>
        <xdr:cNvSpPr/>
      </xdr:nvSpPr>
      <xdr:spPr>
        <a:xfrm>
          <a:off x="6921500" y="133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111344</xdr:rowOff>
    </xdr:from>
    <xdr:ext cx="534377" cy="259045"/>
    <xdr:sp macro="" textlink="">
      <xdr:nvSpPr>
        <xdr:cNvPr id="434" name="テキスト ボックス 433"/>
        <xdr:cNvSpPr txBox="1"/>
      </xdr:nvSpPr>
      <xdr:spPr>
        <a:xfrm>
          <a:off x="6705111" y="134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38455</xdr:rowOff>
    </xdr:from>
    <xdr:to>
      <xdr:col>55</xdr:col>
      <xdr:colOff>0</xdr:colOff>
      <xdr:row>96</xdr:row>
      <xdr:rowOff>171359</xdr:rowOff>
    </xdr:to>
    <xdr:cxnSp macro="">
      <xdr:nvCxnSpPr>
        <xdr:cNvPr id="465" name="直線コネクタ 464"/>
        <xdr:cNvCxnSpPr/>
      </xdr:nvCxnSpPr>
      <xdr:spPr>
        <a:xfrm>
          <a:off x="9639300" y="16497655"/>
          <a:ext cx="8382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38455</xdr:rowOff>
    </xdr:from>
    <xdr:to>
      <xdr:col>50</xdr:col>
      <xdr:colOff>114300</xdr:colOff>
      <xdr:row>97</xdr:row>
      <xdr:rowOff>52925</xdr:rowOff>
    </xdr:to>
    <xdr:cxnSp macro="">
      <xdr:nvCxnSpPr>
        <xdr:cNvPr id="468" name="直線コネクタ 467"/>
        <xdr:cNvCxnSpPr/>
      </xdr:nvCxnSpPr>
      <xdr:spPr>
        <a:xfrm flipV="1">
          <a:off x="8750300" y="16497655"/>
          <a:ext cx="889000" cy="1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52925</xdr:rowOff>
    </xdr:from>
    <xdr:to>
      <xdr:col>45</xdr:col>
      <xdr:colOff>177800</xdr:colOff>
      <xdr:row>97</xdr:row>
      <xdr:rowOff>131310</xdr:rowOff>
    </xdr:to>
    <xdr:cxnSp macro="">
      <xdr:nvCxnSpPr>
        <xdr:cNvPr id="471" name="直線コネクタ 470"/>
        <xdr:cNvCxnSpPr/>
      </xdr:nvCxnSpPr>
      <xdr:spPr>
        <a:xfrm flipV="1">
          <a:off x="7861300" y="16683575"/>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131310</xdr:rowOff>
    </xdr:from>
    <xdr:to>
      <xdr:col>41</xdr:col>
      <xdr:colOff>50800</xdr:colOff>
      <xdr:row>98</xdr:row>
      <xdr:rowOff>33649</xdr:rowOff>
    </xdr:to>
    <xdr:cxnSp macro="">
      <xdr:nvCxnSpPr>
        <xdr:cNvPr id="474" name="直線コネクタ 473"/>
        <xdr:cNvCxnSpPr/>
      </xdr:nvCxnSpPr>
      <xdr:spPr>
        <a:xfrm flipV="1">
          <a:off x="6972300" y="16761960"/>
          <a:ext cx="889000" cy="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120559</xdr:rowOff>
    </xdr:from>
    <xdr:to>
      <xdr:col>55</xdr:col>
      <xdr:colOff>50800</xdr:colOff>
      <xdr:row>97</xdr:row>
      <xdr:rowOff>50709</xdr:rowOff>
    </xdr:to>
    <xdr:sp macro="" textlink="">
      <xdr:nvSpPr>
        <xdr:cNvPr id="484" name="楕円 483"/>
        <xdr:cNvSpPr/>
      </xdr:nvSpPr>
      <xdr:spPr>
        <a:xfrm>
          <a:off x="10426700" y="165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143436</xdr:rowOff>
    </xdr:from>
    <xdr:ext cx="599010" cy="259045"/>
    <xdr:sp macro="" textlink="">
      <xdr:nvSpPr>
        <xdr:cNvPr id="485" name="土木費該当値テキスト"/>
        <xdr:cNvSpPr txBox="1"/>
      </xdr:nvSpPr>
      <xdr:spPr>
        <a:xfrm>
          <a:off x="10528300" y="1643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159105</xdr:rowOff>
    </xdr:from>
    <xdr:to>
      <xdr:col>50</xdr:col>
      <xdr:colOff>165100</xdr:colOff>
      <xdr:row>96</xdr:row>
      <xdr:rowOff>89255</xdr:rowOff>
    </xdr:to>
    <xdr:sp macro="" textlink="">
      <xdr:nvSpPr>
        <xdr:cNvPr id="486" name="楕円 485"/>
        <xdr:cNvSpPr/>
      </xdr:nvSpPr>
      <xdr:spPr>
        <a:xfrm>
          <a:off x="9588500" y="164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105782</xdr:rowOff>
    </xdr:from>
    <xdr:ext cx="599010" cy="259045"/>
    <xdr:sp macro="" textlink="">
      <xdr:nvSpPr>
        <xdr:cNvPr id="487" name="テキスト ボックス 486"/>
        <xdr:cNvSpPr txBox="1"/>
      </xdr:nvSpPr>
      <xdr:spPr>
        <a:xfrm>
          <a:off x="9339795" y="1622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2125</xdr:rowOff>
    </xdr:from>
    <xdr:to>
      <xdr:col>46</xdr:col>
      <xdr:colOff>38100</xdr:colOff>
      <xdr:row>97</xdr:row>
      <xdr:rowOff>103725</xdr:rowOff>
    </xdr:to>
    <xdr:sp macro="" textlink="">
      <xdr:nvSpPr>
        <xdr:cNvPr id="488" name="楕円 487"/>
        <xdr:cNvSpPr/>
      </xdr:nvSpPr>
      <xdr:spPr>
        <a:xfrm>
          <a:off x="8699500" y="166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120252</xdr:rowOff>
    </xdr:from>
    <xdr:ext cx="599010" cy="259045"/>
    <xdr:sp macro="" textlink="">
      <xdr:nvSpPr>
        <xdr:cNvPr id="489" name="テキスト ボックス 488"/>
        <xdr:cNvSpPr txBox="1"/>
      </xdr:nvSpPr>
      <xdr:spPr>
        <a:xfrm>
          <a:off x="8450795" y="1640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80510</xdr:rowOff>
    </xdr:from>
    <xdr:to>
      <xdr:col>41</xdr:col>
      <xdr:colOff>101600</xdr:colOff>
      <xdr:row>98</xdr:row>
      <xdr:rowOff>10660</xdr:rowOff>
    </xdr:to>
    <xdr:sp macro="" textlink="">
      <xdr:nvSpPr>
        <xdr:cNvPr id="490" name="楕円 489"/>
        <xdr:cNvSpPr/>
      </xdr:nvSpPr>
      <xdr:spPr>
        <a:xfrm>
          <a:off x="7810500" y="167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27187</xdr:rowOff>
    </xdr:from>
    <xdr:ext cx="599010" cy="259045"/>
    <xdr:sp macro="" textlink="">
      <xdr:nvSpPr>
        <xdr:cNvPr id="491" name="テキスト ボックス 490"/>
        <xdr:cNvSpPr txBox="1"/>
      </xdr:nvSpPr>
      <xdr:spPr>
        <a:xfrm>
          <a:off x="7561795" y="1648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154299</xdr:rowOff>
    </xdr:from>
    <xdr:to>
      <xdr:col>36</xdr:col>
      <xdr:colOff>165100</xdr:colOff>
      <xdr:row>98</xdr:row>
      <xdr:rowOff>84449</xdr:rowOff>
    </xdr:to>
    <xdr:sp macro="" textlink="">
      <xdr:nvSpPr>
        <xdr:cNvPr id="492" name="楕円 491"/>
        <xdr:cNvSpPr/>
      </xdr:nvSpPr>
      <xdr:spPr>
        <a:xfrm>
          <a:off x="6921500" y="167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100976</xdr:rowOff>
    </xdr:from>
    <xdr:ext cx="599010" cy="259045"/>
    <xdr:sp macro="" textlink="">
      <xdr:nvSpPr>
        <xdr:cNvPr id="493" name="テキスト ボックス 492"/>
        <xdr:cNvSpPr txBox="1"/>
      </xdr:nvSpPr>
      <xdr:spPr>
        <a:xfrm>
          <a:off x="6672795" y="1656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83745</xdr:rowOff>
    </xdr:from>
    <xdr:to>
      <xdr:col>85</xdr:col>
      <xdr:colOff>127000</xdr:colOff>
      <xdr:row>38</xdr:row>
      <xdr:rowOff>89225</xdr:rowOff>
    </xdr:to>
    <xdr:cxnSp macro="">
      <xdr:nvCxnSpPr>
        <xdr:cNvPr id="522" name="直線コネクタ 521"/>
        <xdr:cNvCxnSpPr/>
      </xdr:nvCxnSpPr>
      <xdr:spPr>
        <a:xfrm>
          <a:off x="15481300" y="6598845"/>
          <a:ext cx="8382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51906</xdr:rowOff>
    </xdr:from>
    <xdr:to>
      <xdr:col>81</xdr:col>
      <xdr:colOff>50800</xdr:colOff>
      <xdr:row>38</xdr:row>
      <xdr:rowOff>83745</xdr:rowOff>
    </xdr:to>
    <xdr:cxnSp macro="">
      <xdr:nvCxnSpPr>
        <xdr:cNvPr id="525" name="直線コネクタ 524"/>
        <xdr:cNvCxnSpPr/>
      </xdr:nvCxnSpPr>
      <xdr:spPr>
        <a:xfrm>
          <a:off x="14592300" y="6567006"/>
          <a:ext cx="8890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51906</xdr:rowOff>
    </xdr:from>
    <xdr:to>
      <xdr:col>76</xdr:col>
      <xdr:colOff>114300</xdr:colOff>
      <xdr:row>38</xdr:row>
      <xdr:rowOff>90026</xdr:rowOff>
    </xdr:to>
    <xdr:cxnSp macro="">
      <xdr:nvCxnSpPr>
        <xdr:cNvPr id="528" name="直線コネクタ 527"/>
        <xdr:cNvCxnSpPr/>
      </xdr:nvCxnSpPr>
      <xdr:spPr>
        <a:xfrm flipV="1">
          <a:off x="13703300" y="6567006"/>
          <a:ext cx="8890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81159</xdr:rowOff>
    </xdr:from>
    <xdr:to>
      <xdr:col>71</xdr:col>
      <xdr:colOff>177800</xdr:colOff>
      <xdr:row>38</xdr:row>
      <xdr:rowOff>90026</xdr:rowOff>
    </xdr:to>
    <xdr:cxnSp macro="">
      <xdr:nvCxnSpPr>
        <xdr:cNvPr id="531" name="直線コネクタ 530"/>
        <xdr:cNvCxnSpPr/>
      </xdr:nvCxnSpPr>
      <xdr:spPr>
        <a:xfrm>
          <a:off x="12814300" y="6596259"/>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38425</xdr:rowOff>
    </xdr:from>
    <xdr:to>
      <xdr:col>85</xdr:col>
      <xdr:colOff>177800</xdr:colOff>
      <xdr:row>38</xdr:row>
      <xdr:rowOff>140025</xdr:rowOff>
    </xdr:to>
    <xdr:sp macro="" textlink="">
      <xdr:nvSpPr>
        <xdr:cNvPr id="541" name="楕円 540"/>
        <xdr:cNvSpPr/>
      </xdr:nvSpPr>
      <xdr:spPr>
        <a:xfrm>
          <a:off x="162687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169252</xdr:rowOff>
    </xdr:from>
    <xdr:ext cx="534377" cy="259045"/>
    <xdr:sp macro="" textlink="">
      <xdr:nvSpPr>
        <xdr:cNvPr id="542" name="消防費該当値テキスト"/>
        <xdr:cNvSpPr txBox="1"/>
      </xdr:nvSpPr>
      <xdr:spPr>
        <a:xfrm>
          <a:off x="16370300" y="63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32945</xdr:rowOff>
    </xdr:from>
    <xdr:to>
      <xdr:col>81</xdr:col>
      <xdr:colOff>101600</xdr:colOff>
      <xdr:row>38</xdr:row>
      <xdr:rowOff>134545</xdr:rowOff>
    </xdr:to>
    <xdr:sp macro="" textlink="">
      <xdr:nvSpPr>
        <xdr:cNvPr id="543" name="楕円 542"/>
        <xdr:cNvSpPr/>
      </xdr:nvSpPr>
      <xdr:spPr>
        <a:xfrm>
          <a:off x="15430500" y="65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151072</xdr:rowOff>
    </xdr:from>
    <xdr:ext cx="534377" cy="259045"/>
    <xdr:sp macro="" textlink="">
      <xdr:nvSpPr>
        <xdr:cNvPr id="544" name="テキスト ボックス 543"/>
        <xdr:cNvSpPr txBox="1"/>
      </xdr:nvSpPr>
      <xdr:spPr>
        <a:xfrm>
          <a:off x="15214111" y="63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xdr:rowOff>
    </xdr:from>
    <xdr:to>
      <xdr:col>76</xdr:col>
      <xdr:colOff>165100</xdr:colOff>
      <xdr:row>38</xdr:row>
      <xdr:rowOff>102706</xdr:rowOff>
    </xdr:to>
    <xdr:sp macro="" textlink="">
      <xdr:nvSpPr>
        <xdr:cNvPr id="545" name="楕円 544"/>
        <xdr:cNvSpPr/>
      </xdr:nvSpPr>
      <xdr:spPr>
        <a:xfrm>
          <a:off x="14541500" y="65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119233</xdr:rowOff>
    </xdr:from>
    <xdr:ext cx="534377" cy="259045"/>
    <xdr:sp macro="" textlink="">
      <xdr:nvSpPr>
        <xdr:cNvPr id="546" name="テキスト ボックス 545"/>
        <xdr:cNvSpPr txBox="1"/>
      </xdr:nvSpPr>
      <xdr:spPr>
        <a:xfrm>
          <a:off x="14325111" y="62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39226</xdr:rowOff>
    </xdr:from>
    <xdr:to>
      <xdr:col>72</xdr:col>
      <xdr:colOff>38100</xdr:colOff>
      <xdr:row>38</xdr:row>
      <xdr:rowOff>140826</xdr:rowOff>
    </xdr:to>
    <xdr:sp macro="" textlink="">
      <xdr:nvSpPr>
        <xdr:cNvPr id="547" name="楕円 546"/>
        <xdr:cNvSpPr/>
      </xdr:nvSpPr>
      <xdr:spPr>
        <a:xfrm>
          <a:off x="13652500" y="65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157352</xdr:rowOff>
    </xdr:from>
    <xdr:ext cx="534377" cy="259045"/>
    <xdr:sp macro="" textlink="">
      <xdr:nvSpPr>
        <xdr:cNvPr id="548" name="テキスト ボックス 547"/>
        <xdr:cNvSpPr txBox="1"/>
      </xdr:nvSpPr>
      <xdr:spPr>
        <a:xfrm>
          <a:off x="13436111" y="63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30359</xdr:rowOff>
    </xdr:from>
    <xdr:to>
      <xdr:col>67</xdr:col>
      <xdr:colOff>101600</xdr:colOff>
      <xdr:row>38</xdr:row>
      <xdr:rowOff>131959</xdr:rowOff>
    </xdr:to>
    <xdr:sp macro="" textlink="">
      <xdr:nvSpPr>
        <xdr:cNvPr id="549" name="楕円 548"/>
        <xdr:cNvSpPr/>
      </xdr:nvSpPr>
      <xdr:spPr>
        <a:xfrm>
          <a:off x="12763500" y="65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148486</xdr:rowOff>
    </xdr:from>
    <xdr:ext cx="534377" cy="259045"/>
    <xdr:sp macro="" textlink="">
      <xdr:nvSpPr>
        <xdr:cNvPr id="550" name="テキスト ボックス 549"/>
        <xdr:cNvSpPr txBox="1"/>
      </xdr:nvSpPr>
      <xdr:spPr>
        <a:xfrm>
          <a:off x="12547111" y="63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2069</xdr:rowOff>
    </xdr:from>
    <xdr:to>
      <xdr:col>85</xdr:col>
      <xdr:colOff>127000</xdr:colOff>
      <xdr:row>57</xdr:row>
      <xdr:rowOff>13515</xdr:rowOff>
    </xdr:to>
    <xdr:cxnSp macro="">
      <xdr:nvCxnSpPr>
        <xdr:cNvPr id="577" name="直線コネクタ 576"/>
        <xdr:cNvCxnSpPr/>
      </xdr:nvCxnSpPr>
      <xdr:spPr>
        <a:xfrm flipV="1">
          <a:off x="15481300" y="9774719"/>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111011</xdr:rowOff>
    </xdr:from>
    <xdr:to>
      <xdr:col>81</xdr:col>
      <xdr:colOff>50800</xdr:colOff>
      <xdr:row>57</xdr:row>
      <xdr:rowOff>13515</xdr:rowOff>
    </xdr:to>
    <xdr:cxnSp macro="">
      <xdr:nvCxnSpPr>
        <xdr:cNvPr id="580" name="直線コネクタ 579"/>
        <xdr:cNvCxnSpPr/>
      </xdr:nvCxnSpPr>
      <xdr:spPr>
        <a:xfrm>
          <a:off x="14592300" y="9712211"/>
          <a:ext cx="889000" cy="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63299</xdr:rowOff>
    </xdr:from>
    <xdr:to>
      <xdr:col>76</xdr:col>
      <xdr:colOff>114300</xdr:colOff>
      <xdr:row>56</xdr:row>
      <xdr:rowOff>111011</xdr:rowOff>
    </xdr:to>
    <xdr:cxnSp macro="">
      <xdr:nvCxnSpPr>
        <xdr:cNvPr id="583" name="直線コネクタ 582"/>
        <xdr:cNvCxnSpPr/>
      </xdr:nvCxnSpPr>
      <xdr:spPr>
        <a:xfrm>
          <a:off x="13703300" y="9664499"/>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143408</xdr:rowOff>
    </xdr:from>
    <xdr:to>
      <xdr:col>71</xdr:col>
      <xdr:colOff>177800</xdr:colOff>
      <xdr:row>56</xdr:row>
      <xdr:rowOff>63299</xdr:rowOff>
    </xdr:to>
    <xdr:cxnSp macro="">
      <xdr:nvCxnSpPr>
        <xdr:cNvPr id="586" name="直線コネクタ 585"/>
        <xdr:cNvCxnSpPr/>
      </xdr:nvCxnSpPr>
      <xdr:spPr>
        <a:xfrm>
          <a:off x="12814300" y="9401708"/>
          <a:ext cx="889000" cy="2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122719</xdr:rowOff>
    </xdr:from>
    <xdr:to>
      <xdr:col>85</xdr:col>
      <xdr:colOff>177800</xdr:colOff>
      <xdr:row>57</xdr:row>
      <xdr:rowOff>52869</xdr:rowOff>
    </xdr:to>
    <xdr:sp macro="" textlink="">
      <xdr:nvSpPr>
        <xdr:cNvPr id="596" name="楕円 595"/>
        <xdr:cNvSpPr/>
      </xdr:nvSpPr>
      <xdr:spPr>
        <a:xfrm>
          <a:off x="16268700" y="9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145596</xdr:rowOff>
    </xdr:from>
    <xdr:ext cx="599010" cy="259045"/>
    <xdr:sp macro="" textlink="">
      <xdr:nvSpPr>
        <xdr:cNvPr id="597" name="教育費該当値テキスト"/>
        <xdr:cNvSpPr txBox="1"/>
      </xdr:nvSpPr>
      <xdr:spPr>
        <a:xfrm>
          <a:off x="16370300" y="957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134165</xdr:rowOff>
    </xdr:from>
    <xdr:to>
      <xdr:col>81</xdr:col>
      <xdr:colOff>101600</xdr:colOff>
      <xdr:row>57</xdr:row>
      <xdr:rowOff>64315</xdr:rowOff>
    </xdr:to>
    <xdr:sp macro="" textlink="">
      <xdr:nvSpPr>
        <xdr:cNvPr id="598" name="楕円 597"/>
        <xdr:cNvSpPr/>
      </xdr:nvSpPr>
      <xdr:spPr>
        <a:xfrm>
          <a:off x="15430500" y="97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80842</xdr:rowOff>
    </xdr:from>
    <xdr:ext cx="599010" cy="259045"/>
    <xdr:sp macro="" textlink="">
      <xdr:nvSpPr>
        <xdr:cNvPr id="599" name="テキスト ボックス 598"/>
        <xdr:cNvSpPr txBox="1"/>
      </xdr:nvSpPr>
      <xdr:spPr>
        <a:xfrm>
          <a:off x="15181795" y="951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60211</xdr:rowOff>
    </xdr:from>
    <xdr:to>
      <xdr:col>76</xdr:col>
      <xdr:colOff>165100</xdr:colOff>
      <xdr:row>56</xdr:row>
      <xdr:rowOff>161811</xdr:rowOff>
    </xdr:to>
    <xdr:sp macro="" textlink="">
      <xdr:nvSpPr>
        <xdr:cNvPr id="600" name="楕円 599"/>
        <xdr:cNvSpPr/>
      </xdr:nvSpPr>
      <xdr:spPr>
        <a:xfrm>
          <a:off x="14541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6888</xdr:rowOff>
    </xdr:from>
    <xdr:ext cx="599010" cy="259045"/>
    <xdr:sp macro="" textlink="">
      <xdr:nvSpPr>
        <xdr:cNvPr id="601" name="テキスト ボックス 600"/>
        <xdr:cNvSpPr txBox="1"/>
      </xdr:nvSpPr>
      <xdr:spPr>
        <a:xfrm>
          <a:off x="14292795" y="943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12499</xdr:rowOff>
    </xdr:from>
    <xdr:to>
      <xdr:col>72</xdr:col>
      <xdr:colOff>38100</xdr:colOff>
      <xdr:row>56</xdr:row>
      <xdr:rowOff>114099</xdr:rowOff>
    </xdr:to>
    <xdr:sp macro="" textlink="">
      <xdr:nvSpPr>
        <xdr:cNvPr id="602" name="楕円 601"/>
        <xdr:cNvSpPr/>
      </xdr:nvSpPr>
      <xdr:spPr>
        <a:xfrm>
          <a:off x="13652500" y="96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130626</xdr:rowOff>
    </xdr:from>
    <xdr:ext cx="599010" cy="259045"/>
    <xdr:sp macro="" textlink="">
      <xdr:nvSpPr>
        <xdr:cNvPr id="603" name="テキスト ボックス 602"/>
        <xdr:cNvSpPr txBox="1"/>
      </xdr:nvSpPr>
      <xdr:spPr>
        <a:xfrm>
          <a:off x="13403795" y="938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92608</xdr:rowOff>
    </xdr:from>
    <xdr:to>
      <xdr:col>67</xdr:col>
      <xdr:colOff>101600</xdr:colOff>
      <xdr:row>55</xdr:row>
      <xdr:rowOff>22758</xdr:rowOff>
    </xdr:to>
    <xdr:sp macro="" textlink="">
      <xdr:nvSpPr>
        <xdr:cNvPr id="604" name="楕円 603"/>
        <xdr:cNvSpPr/>
      </xdr:nvSpPr>
      <xdr:spPr>
        <a:xfrm>
          <a:off x="12763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39285</xdr:rowOff>
    </xdr:from>
    <xdr:ext cx="599010" cy="259045"/>
    <xdr:sp macro="" textlink="">
      <xdr:nvSpPr>
        <xdr:cNvPr id="605" name="テキスト ボックス 604"/>
        <xdr:cNvSpPr txBox="1"/>
      </xdr:nvSpPr>
      <xdr:spPr>
        <a:xfrm>
          <a:off x="12514795" y="91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165826</xdr:rowOff>
    </xdr:from>
    <xdr:to>
      <xdr:col>85</xdr:col>
      <xdr:colOff>127000</xdr:colOff>
      <xdr:row>79</xdr:row>
      <xdr:rowOff>53936</xdr:rowOff>
    </xdr:to>
    <xdr:cxnSp macro="">
      <xdr:nvCxnSpPr>
        <xdr:cNvPr id="636" name="直線コネクタ 635"/>
        <xdr:cNvCxnSpPr/>
      </xdr:nvCxnSpPr>
      <xdr:spPr>
        <a:xfrm flipV="1">
          <a:off x="15481300" y="13538926"/>
          <a:ext cx="838200" cy="5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53936</xdr:rowOff>
    </xdr:from>
    <xdr:to>
      <xdr:col>81</xdr:col>
      <xdr:colOff>50800</xdr:colOff>
      <xdr:row>79</xdr:row>
      <xdr:rowOff>68666</xdr:rowOff>
    </xdr:to>
    <xdr:cxnSp macro="">
      <xdr:nvCxnSpPr>
        <xdr:cNvPr id="639" name="直線コネクタ 638"/>
        <xdr:cNvCxnSpPr/>
      </xdr:nvCxnSpPr>
      <xdr:spPr>
        <a:xfrm flipV="1">
          <a:off x="14592300" y="13598486"/>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109764</xdr:rowOff>
    </xdr:from>
    <xdr:to>
      <xdr:col>76</xdr:col>
      <xdr:colOff>114300</xdr:colOff>
      <xdr:row>79</xdr:row>
      <xdr:rowOff>68666</xdr:rowOff>
    </xdr:to>
    <xdr:cxnSp macro="">
      <xdr:nvCxnSpPr>
        <xdr:cNvPr id="642" name="直線コネクタ 641"/>
        <xdr:cNvCxnSpPr/>
      </xdr:nvCxnSpPr>
      <xdr:spPr>
        <a:xfrm>
          <a:off x="13703300" y="13482864"/>
          <a:ext cx="889000" cy="1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109764</xdr:rowOff>
    </xdr:from>
    <xdr:to>
      <xdr:col>71</xdr:col>
      <xdr:colOff>177800</xdr:colOff>
      <xdr:row>78</xdr:row>
      <xdr:rowOff>157859</xdr:rowOff>
    </xdr:to>
    <xdr:cxnSp macro="">
      <xdr:nvCxnSpPr>
        <xdr:cNvPr id="645" name="直線コネクタ 644"/>
        <xdr:cNvCxnSpPr/>
      </xdr:nvCxnSpPr>
      <xdr:spPr>
        <a:xfrm flipV="1">
          <a:off x="12814300" y="13482864"/>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115026</xdr:rowOff>
    </xdr:from>
    <xdr:to>
      <xdr:col>85</xdr:col>
      <xdr:colOff>177800</xdr:colOff>
      <xdr:row>79</xdr:row>
      <xdr:rowOff>45176</xdr:rowOff>
    </xdr:to>
    <xdr:sp macro="" textlink="">
      <xdr:nvSpPr>
        <xdr:cNvPr id="655" name="楕円 654"/>
        <xdr:cNvSpPr/>
      </xdr:nvSpPr>
      <xdr:spPr>
        <a:xfrm>
          <a:off x="16268700" y="134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74403</xdr:rowOff>
    </xdr:from>
    <xdr:ext cx="534377" cy="259045"/>
    <xdr:sp macro="" textlink="">
      <xdr:nvSpPr>
        <xdr:cNvPr id="656" name="災害復旧費該当値テキスト"/>
        <xdr:cNvSpPr txBox="1"/>
      </xdr:nvSpPr>
      <xdr:spPr>
        <a:xfrm>
          <a:off x="16370300" y="132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3136</xdr:rowOff>
    </xdr:from>
    <xdr:to>
      <xdr:col>81</xdr:col>
      <xdr:colOff>101600</xdr:colOff>
      <xdr:row>79</xdr:row>
      <xdr:rowOff>104736</xdr:rowOff>
    </xdr:to>
    <xdr:sp macro="" textlink="">
      <xdr:nvSpPr>
        <xdr:cNvPr id="657" name="楕円 656"/>
        <xdr:cNvSpPr/>
      </xdr:nvSpPr>
      <xdr:spPr>
        <a:xfrm>
          <a:off x="15430500" y="135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121263</xdr:rowOff>
    </xdr:from>
    <xdr:ext cx="534377" cy="259045"/>
    <xdr:sp macro="" textlink="">
      <xdr:nvSpPr>
        <xdr:cNvPr id="658" name="テキスト ボックス 657"/>
        <xdr:cNvSpPr txBox="1"/>
      </xdr:nvSpPr>
      <xdr:spPr>
        <a:xfrm>
          <a:off x="15214111" y="133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17866</xdr:rowOff>
    </xdr:from>
    <xdr:to>
      <xdr:col>76</xdr:col>
      <xdr:colOff>165100</xdr:colOff>
      <xdr:row>79</xdr:row>
      <xdr:rowOff>119466</xdr:rowOff>
    </xdr:to>
    <xdr:sp macro="" textlink="">
      <xdr:nvSpPr>
        <xdr:cNvPr id="659" name="楕円 658"/>
        <xdr:cNvSpPr/>
      </xdr:nvSpPr>
      <xdr:spPr>
        <a:xfrm>
          <a:off x="14541500" y="135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135993</xdr:rowOff>
    </xdr:from>
    <xdr:ext cx="534377" cy="259045"/>
    <xdr:sp macro="" textlink="">
      <xdr:nvSpPr>
        <xdr:cNvPr id="660" name="テキスト ボックス 659"/>
        <xdr:cNvSpPr txBox="1"/>
      </xdr:nvSpPr>
      <xdr:spPr>
        <a:xfrm>
          <a:off x="14325111" y="133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58964</xdr:rowOff>
    </xdr:from>
    <xdr:to>
      <xdr:col>72</xdr:col>
      <xdr:colOff>38100</xdr:colOff>
      <xdr:row>78</xdr:row>
      <xdr:rowOff>160564</xdr:rowOff>
    </xdr:to>
    <xdr:sp macro="" textlink="">
      <xdr:nvSpPr>
        <xdr:cNvPr id="661" name="楕円 660"/>
        <xdr:cNvSpPr/>
      </xdr:nvSpPr>
      <xdr:spPr>
        <a:xfrm>
          <a:off x="13652500" y="13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5641</xdr:rowOff>
    </xdr:from>
    <xdr:ext cx="599010" cy="259045"/>
    <xdr:sp macro="" textlink="">
      <xdr:nvSpPr>
        <xdr:cNvPr id="662" name="テキスト ボックス 661"/>
        <xdr:cNvSpPr txBox="1"/>
      </xdr:nvSpPr>
      <xdr:spPr>
        <a:xfrm>
          <a:off x="13403795" y="1320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107059</xdr:rowOff>
    </xdr:from>
    <xdr:to>
      <xdr:col>67</xdr:col>
      <xdr:colOff>101600</xdr:colOff>
      <xdr:row>79</xdr:row>
      <xdr:rowOff>37209</xdr:rowOff>
    </xdr:to>
    <xdr:sp macro="" textlink="">
      <xdr:nvSpPr>
        <xdr:cNvPr id="663" name="楕円 662"/>
        <xdr:cNvSpPr/>
      </xdr:nvSpPr>
      <xdr:spPr>
        <a:xfrm>
          <a:off x="12763500" y="134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53736</xdr:rowOff>
    </xdr:from>
    <xdr:ext cx="599010" cy="259045"/>
    <xdr:sp macro="" textlink="">
      <xdr:nvSpPr>
        <xdr:cNvPr id="664" name="テキスト ボックス 663"/>
        <xdr:cNvSpPr txBox="1"/>
      </xdr:nvSpPr>
      <xdr:spPr>
        <a:xfrm>
          <a:off x="12514795" y="1325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123975</xdr:rowOff>
    </xdr:from>
    <xdr:to>
      <xdr:col>85</xdr:col>
      <xdr:colOff>127000</xdr:colOff>
      <xdr:row>96</xdr:row>
      <xdr:rowOff>130093</xdr:rowOff>
    </xdr:to>
    <xdr:cxnSp macro="">
      <xdr:nvCxnSpPr>
        <xdr:cNvPr id="693" name="直線コネクタ 692"/>
        <xdr:cNvCxnSpPr/>
      </xdr:nvCxnSpPr>
      <xdr:spPr>
        <a:xfrm>
          <a:off x="15481300" y="16583175"/>
          <a:ext cx="8382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110310</xdr:rowOff>
    </xdr:from>
    <xdr:to>
      <xdr:col>81</xdr:col>
      <xdr:colOff>50800</xdr:colOff>
      <xdr:row>96</xdr:row>
      <xdr:rowOff>123975</xdr:rowOff>
    </xdr:to>
    <xdr:cxnSp macro="">
      <xdr:nvCxnSpPr>
        <xdr:cNvPr id="696" name="直線コネクタ 695"/>
        <xdr:cNvCxnSpPr/>
      </xdr:nvCxnSpPr>
      <xdr:spPr>
        <a:xfrm>
          <a:off x="14592300" y="16569510"/>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71213</xdr:rowOff>
    </xdr:from>
    <xdr:to>
      <xdr:col>76</xdr:col>
      <xdr:colOff>114300</xdr:colOff>
      <xdr:row>96</xdr:row>
      <xdr:rowOff>110310</xdr:rowOff>
    </xdr:to>
    <xdr:cxnSp macro="">
      <xdr:nvCxnSpPr>
        <xdr:cNvPr id="699" name="直線コネクタ 698"/>
        <xdr:cNvCxnSpPr/>
      </xdr:nvCxnSpPr>
      <xdr:spPr>
        <a:xfrm>
          <a:off x="13703300" y="16530413"/>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71213</xdr:rowOff>
    </xdr:from>
    <xdr:to>
      <xdr:col>71</xdr:col>
      <xdr:colOff>177800</xdr:colOff>
      <xdr:row>96</xdr:row>
      <xdr:rowOff>72275</xdr:rowOff>
    </xdr:to>
    <xdr:cxnSp macro="">
      <xdr:nvCxnSpPr>
        <xdr:cNvPr id="702" name="直線コネクタ 701"/>
        <xdr:cNvCxnSpPr/>
      </xdr:nvCxnSpPr>
      <xdr:spPr>
        <a:xfrm flipV="1">
          <a:off x="12814300" y="16530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79293</xdr:rowOff>
    </xdr:from>
    <xdr:to>
      <xdr:col>85</xdr:col>
      <xdr:colOff>177800</xdr:colOff>
      <xdr:row>97</xdr:row>
      <xdr:rowOff>9443</xdr:rowOff>
    </xdr:to>
    <xdr:sp macro="" textlink="">
      <xdr:nvSpPr>
        <xdr:cNvPr id="712" name="楕円 711"/>
        <xdr:cNvSpPr/>
      </xdr:nvSpPr>
      <xdr:spPr>
        <a:xfrm>
          <a:off x="16268700" y="165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102170</xdr:rowOff>
    </xdr:from>
    <xdr:ext cx="599010" cy="259045"/>
    <xdr:sp macro="" textlink="">
      <xdr:nvSpPr>
        <xdr:cNvPr id="713" name="公債費該当値テキスト"/>
        <xdr:cNvSpPr txBox="1"/>
      </xdr:nvSpPr>
      <xdr:spPr>
        <a:xfrm>
          <a:off x="16370300" y="1638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73175</xdr:rowOff>
    </xdr:from>
    <xdr:to>
      <xdr:col>81</xdr:col>
      <xdr:colOff>101600</xdr:colOff>
      <xdr:row>97</xdr:row>
      <xdr:rowOff>3325</xdr:rowOff>
    </xdr:to>
    <xdr:sp macro="" textlink="">
      <xdr:nvSpPr>
        <xdr:cNvPr id="714" name="楕円 713"/>
        <xdr:cNvSpPr/>
      </xdr:nvSpPr>
      <xdr:spPr>
        <a:xfrm>
          <a:off x="15430500" y="165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19852</xdr:rowOff>
    </xdr:from>
    <xdr:ext cx="599010" cy="259045"/>
    <xdr:sp macro="" textlink="">
      <xdr:nvSpPr>
        <xdr:cNvPr id="715" name="テキスト ボックス 714"/>
        <xdr:cNvSpPr txBox="1"/>
      </xdr:nvSpPr>
      <xdr:spPr>
        <a:xfrm>
          <a:off x="15181795" y="1630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59510</xdr:rowOff>
    </xdr:from>
    <xdr:to>
      <xdr:col>76</xdr:col>
      <xdr:colOff>165100</xdr:colOff>
      <xdr:row>96</xdr:row>
      <xdr:rowOff>161110</xdr:rowOff>
    </xdr:to>
    <xdr:sp macro="" textlink="">
      <xdr:nvSpPr>
        <xdr:cNvPr id="716" name="楕円 715"/>
        <xdr:cNvSpPr/>
      </xdr:nvSpPr>
      <xdr:spPr>
        <a:xfrm>
          <a:off x="14541500" y="165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6187</xdr:rowOff>
    </xdr:from>
    <xdr:ext cx="599010" cy="259045"/>
    <xdr:sp macro="" textlink="">
      <xdr:nvSpPr>
        <xdr:cNvPr id="717" name="テキスト ボックス 716"/>
        <xdr:cNvSpPr txBox="1"/>
      </xdr:nvSpPr>
      <xdr:spPr>
        <a:xfrm>
          <a:off x="14292795" y="162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20413</xdr:rowOff>
    </xdr:from>
    <xdr:to>
      <xdr:col>72</xdr:col>
      <xdr:colOff>38100</xdr:colOff>
      <xdr:row>96</xdr:row>
      <xdr:rowOff>122013</xdr:rowOff>
    </xdr:to>
    <xdr:sp macro="" textlink="">
      <xdr:nvSpPr>
        <xdr:cNvPr id="718" name="楕円 717"/>
        <xdr:cNvSpPr/>
      </xdr:nvSpPr>
      <xdr:spPr>
        <a:xfrm>
          <a:off x="13652500" y="164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138540</xdr:rowOff>
    </xdr:from>
    <xdr:ext cx="599010" cy="259045"/>
    <xdr:sp macro="" textlink="">
      <xdr:nvSpPr>
        <xdr:cNvPr id="719" name="テキスト ボックス 718"/>
        <xdr:cNvSpPr txBox="1"/>
      </xdr:nvSpPr>
      <xdr:spPr>
        <a:xfrm>
          <a:off x="13403795" y="162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21475</xdr:rowOff>
    </xdr:from>
    <xdr:to>
      <xdr:col>67</xdr:col>
      <xdr:colOff>101600</xdr:colOff>
      <xdr:row>96</xdr:row>
      <xdr:rowOff>123075</xdr:rowOff>
    </xdr:to>
    <xdr:sp macro="" textlink="">
      <xdr:nvSpPr>
        <xdr:cNvPr id="720" name="楕円 719"/>
        <xdr:cNvSpPr/>
      </xdr:nvSpPr>
      <xdr:spPr>
        <a:xfrm>
          <a:off x="127635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139602</xdr:rowOff>
    </xdr:from>
    <xdr:ext cx="599010" cy="259045"/>
    <xdr:sp macro="" textlink="">
      <xdr:nvSpPr>
        <xdr:cNvPr id="721" name="テキスト ボックス 720"/>
        <xdr:cNvSpPr txBox="1"/>
      </xdr:nvSpPr>
      <xdr:spPr>
        <a:xfrm>
          <a:off x="12514795" y="1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商工費</a:t>
          </a:r>
          <a:r>
            <a:rPr kumimoji="1" lang="ja-JP" altLang="ja-JP" sz="1100">
              <a:solidFill>
                <a:sysClr val="windowText" lastClr="000000"/>
              </a:solidFill>
              <a:effectLst/>
              <a:latin typeface="+mn-lt"/>
              <a:ea typeface="+mn-ea"/>
              <a:cs typeface="+mn-cs"/>
            </a:rPr>
            <a:t>は、住民一人当たり</a:t>
          </a:r>
          <a:r>
            <a:rPr kumimoji="1" lang="en-US" altLang="ja-JP" sz="1100">
              <a:solidFill>
                <a:sysClr val="windowText" lastClr="000000"/>
              </a:solidFill>
              <a:effectLst/>
              <a:latin typeface="+mn-lt"/>
              <a:ea typeface="+mn-ea"/>
              <a:cs typeface="+mn-cs"/>
            </a:rPr>
            <a:t>66,874</a:t>
          </a:r>
          <a:r>
            <a:rPr kumimoji="1" lang="ja-JP" altLang="ja-JP" sz="1100">
              <a:solidFill>
                <a:sysClr val="windowText" lastClr="000000"/>
              </a:solidFill>
              <a:effectLst/>
              <a:latin typeface="+mn-lt"/>
              <a:ea typeface="+mn-ea"/>
              <a:cs typeface="+mn-cs"/>
            </a:rPr>
            <a:t>円となっており、前年度より</a:t>
          </a:r>
          <a:r>
            <a:rPr kumimoji="1" lang="en-US" altLang="ja-JP" sz="1100">
              <a:solidFill>
                <a:sysClr val="windowText" lastClr="000000"/>
              </a:solidFill>
              <a:effectLst/>
              <a:latin typeface="+mn-lt"/>
              <a:ea typeface="+mn-ea"/>
              <a:cs typeface="+mn-cs"/>
            </a:rPr>
            <a:t>32,606</a:t>
          </a:r>
          <a:r>
            <a:rPr kumimoji="1" lang="ja-JP" altLang="ja-JP" sz="1100">
              <a:solidFill>
                <a:sysClr val="windowText" lastClr="000000"/>
              </a:solidFill>
              <a:effectLst/>
              <a:latin typeface="+mn-lt"/>
              <a:ea typeface="+mn-ea"/>
              <a:cs typeface="+mn-cs"/>
            </a:rPr>
            <a:t>円増加し、類似団体平均を上回った。前年度より増加した要因は、</a:t>
          </a:r>
          <a:r>
            <a:rPr kumimoji="1" lang="ja-JP" altLang="en-US" sz="1100">
              <a:solidFill>
                <a:sysClr val="windowText" lastClr="000000"/>
              </a:solidFill>
              <a:effectLst/>
              <a:latin typeface="+mn-lt"/>
              <a:ea typeface="+mn-ea"/>
              <a:cs typeface="+mn-cs"/>
            </a:rPr>
            <a:t>湯湾岳公園整備事業が主な要因である。今後も世界自然遺産登録を見据えた各種事業が展開されることから、商工費に係る事業費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増加する</a:t>
          </a:r>
          <a:r>
            <a:rPr kumimoji="1" lang="ja-JP" altLang="ja-JP" sz="1100">
              <a:solidFill>
                <a:sysClr val="windowText" lastClr="000000"/>
              </a:solidFill>
              <a:effectLst/>
              <a:latin typeface="+mn-lt"/>
              <a:ea typeface="+mn-ea"/>
              <a:cs typeface="+mn-cs"/>
            </a:rPr>
            <a:t>見込みである。　</a:t>
          </a:r>
          <a:endParaRPr kumimoji="1" lang="en-US" altLang="ja-JP" sz="110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土木費は、住民一人当たり</a:t>
          </a:r>
          <a:r>
            <a:rPr kumimoji="1" lang="en-US" altLang="ja-JP" sz="1100" baseline="0">
              <a:solidFill>
                <a:sysClr val="windowText" lastClr="000000"/>
              </a:solidFill>
              <a:effectLst/>
              <a:latin typeface="+mn-lt"/>
              <a:ea typeface="+mn-ea"/>
              <a:cs typeface="+mn-cs"/>
            </a:rPr>
            <a:t>270,612</a:t>
          </a:r>
          <a:r>
            <a:rPr kumimoji="1" lang="ja-JP" altLang="ja-JP" sz="1100" baseline="0">
              <a:solidFill>
                <a:sysClr val="windowText" lastClr="000000"/>
              </a:solidFill>
              <a:effectLst/>
              <a:latin typeface="+mn-lt"/>
              <a:ea typeface="+mn-ea"/>
              <a:cs typeface="+mn-cs"/>
            </a:rPr>
            <a:t>円となっており、前年度より</a:t>
          </a:r>
          <a:r>
            <a:rPr kumimoji="1" lang="en-US" altLang="ja-JP" sz="1100" baseline="0">
              <a:solidFill>
                <a:sysClr val="windowText" lastClr="000000"/>
              </a:solidFill>
              <a:effectLst/>
              <a:latin typeface="+mn-lt"/>
              <a:ea typeface="+mn-ea"/>
              <a:cs typeface="+mn-cs"/>
            </a:rPr>
            <a:t>81,393</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a:t>
          </a:r>
          <a:r>
            <a:rPr kumimoji="1" lang="ja-JP" altLang="en-US" sz="1100" baseline="0">
              <a:solidFill>
                <a:sysClr val="windowText" lastClr="000000"/>
              </a:solidFill>
              <a:effectLst/>
              <a:latin typeface="+mn-lt"/>
              <a:ea typeface="+mn-ea"/>
              <a:cs typeface="+mn-cs"/>
            </a:rPr>
            <a:t>たが</a:t>
          </a:r>
          <a:r>
            <a:rPr kumimoji="1" lang="ja-JP" altLang="ja-JP" sz="1100" baseline="0">
              <a:solidFill>
                <a:sysClr val="windowText" lastClr="000000"/>
              </a:solidFill>
              <a:effectLst/>
              <a:latin typeface="+mn-lt"/>
              <a:ea typeface="+mn-ea"/>
              <a:cs typeface="+mn-cs"/>
            </a:rPr>
            <a:t>、類似団体平均を上回った状態が続いている。前年度より</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した要因は、道路整備</a:t>
          </a:r>
          <a:r>
            <a:rPr kumimoji="1" lang="ja-JP" altLang="en-US" sz="1100" baseline="0">
              <a:solidFill>
                <a:sysClr val="windowText" lastClr="000000"/>
              </a:solidFill>
              <a:effectLst/>
              <a:latin typeface="+mn-lt"/>
              <a:ea typeface="+mn-ea"/>
              <a:cs typeface="+mn-cs"/>
            </a:rPr>
            <a:t>や港湾整備</a:t>
          </a:r>
          <a:r>
            <a:rPr kumimoji="1" lang="ja-JP" altLang="ja-JP" sz="1100" baseline="0">
              <a:solidFill>
                <a:sysClr val="windowText" lastClr="000000"/>
              </a:solidFill>
              <a:effectLst/>
              <a:latin typeface="+mn-lt"/>
              <a:ea typeface="+mn-ea"/>
              <a:cs typeface="+mn-cs"/>
            </a:rPr>
            <a:t>の事業量が</a:t>
          </a:r>
          <a:r>
            <a:rPr kumimoji="1" lang="ja-JP" altLang="en-US" sz="1100" baseline="0">
              <a:solidFill>
                <a:sysClr val="windowText" lastClr="000000"/>
              </a:solidFill>
              <a:effectLst/>
              <a:latin typeface="+mn-lt"/>
              <a:ea typeface="+mn-ea"/>
              <a:cs typeface="+mn-cs"/>
            </a:rPr>
            <a:t>減</a:t>
          </a:r>
          <a:r>
            <a:rPr kumimoji="1" lang="ja-JP" altLang="ja-JP" sz="1100" baseline="0">
              <a:solidFill>
                <a:sysClr val="windowText" lastClr="000000"/>
              </a:solidFill>
              <a:effectLst/>
              <a:latin typeface="+mn-lt"/>
              <a:ea typeface="+mn-ea"/>
              <a:cs typeface="+mn-cs"/>
            </a:rPr>
            <a:t>となったことが主な要因である。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衛生費は、</a:t>
          </a:r>
          <a:r>
            <a:rPr kumimoji="1" lang="ja-JP" altLang="ja-JP" sz="1100" baseline="0">
              <a:solidFill>
                <a:sysClr val="windowText" lastClr="000000"/>
              </a:solidFill>
              <a:effectLst/>
              <a:latin typeface="+mn-lt"/>
              <a:ea typeface="+mn-ea"/>
              <a:cs typeface="+mn-cs"/>
            </a:rPr>
            <a:t>住民一人当たり</a:t>
          </a:r>
          <a:r>
            <a:rPr kumimoji="1" lang="en-US" altLang="ja-JP" sz="1100" baseline="0">
              <a:solidFill>
                <a:sysClr val="windowText" lastClr="000000"/>
              </a:solidFill>
              <a:effectLst/>
              <a:latin typeface="+mn-lt"/>
              <a:ea typeface="+mn-ea"/>
              <a:cs typeface="+mn-cs"/>
            </a:rPr>
            <a:t>108,901</a:t>
          </a:r>
          <a:r>
            <a:rPr kumimoji="1" lang="ja-JP" altLang="ja-JP" sz="1100" baseline="0">
              <a:solidFill>
                <a:sysClr val="windowText" lastClr="000000"/>
              </a:solidFill>
              <a:effectLst/>
              <a:latin typeface="+mn-lt"/>
              <a:ea typeface="+mn-ea"/>
              <a:cs typeface="+mn-cs"/>
            </a:rPr>
            <a:t>円となっており、前年度より</a:t>
          </a:r>
          <a:r>
            <a:rPr kumimoji="1" lang="en-US" altLang="ja-JP" sz="1100" baseline="0">
              <a:solidFill>
                <a:sysClr val="windowText" lastClr="000000"/>
              </a:solidFill>
              <a:effectLst/>
              <a:latin typeface="+mn-lt"/>
              <a:ea typeface="+mn-ea"/>
              <a:cs typeface="+mn-cs"/>
            </a:rPr>
            <a:t>9,000</a:t>
          </a:r>
          <a:r>
            <a:rPr kumimoji="1" lang="ja-JP" altLang="ja-JP" sz="1100" baseline="0">
              <a:solidFill>
                <a:sysClr val="windowText" lastClr="000000"/>
              </a:solidFill>
              <a:effectLst/>
              <a:latin typeface="+mn-lt"/>
              <a:ea typeface="+mn-ea"/>
              <a:cs typeface="+mn-cs"/>
            </a:rPr>
            <a:t>円減少し</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回った。</a:t>
          </a:r>
          <a:r>
            <a:rPr kumimoji="1" lang="ja-JP" altLang="ja-JP" sz="1100" baseline="0">
              <a:solidFill>
                <a:sysClr val="windowText" lastClr="000000"/>
              </a:solidFill>
              <a:effectLst/>
              <a:latin typeface="+mn-lt"/>
              <a:ea typeface="+mn-ea"/>
              <a:cs typeface="+mn-cs"/>
            </a:rPr>
            <a:t>前年度より減少した要因は、</a:t>
          </a:r>
          <a:r>
            <a:rPr kumimoji="1" lang="ja-JP" altLang="en-US" sz="1100" baseline="0">
              <a:solidFill>
                <a:sysClr val="windowText" lastClr="000000"/>
              </a:solidFill>
              <a:effectLst/>
              <a:latin typeface="+mn-lt"/>
              <a:ea typeface="+mn-ea"/>
              <a:cs typeface="+mn-cs"/>
            </a:rPr>
            <a:t>国保施設特別会計への繰出金が減少したことが主な要因である。</a:t>
          </a:r>
          <a:endParaRPr kumimoji="1" lang="en-US" altLang="ja-JP" sz="1100" baseline="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公債費は、住民一人当たり</a:t>
          </a:r>
          <a:r>
            <a:rPr kumimoji="1" lang="en-US" altLang="ja-JP" sz="1100">
              <a:solidFill>
                <a:sysClr val="windowText" lastClr="000000"/>
              </a:solidFill>
              <a:effectLst/>
              <a:latin typeface="+mn-lt"/>
              <a:ea typeface="+mn-ea"/>
              <a:cs typeface="+mn-cs"/>
            </a:rPr>
            <a:t>225,043</a:t>
          </a:r>
          <a:r>
            <a:rPr kumimoji="1" lang="ja-JP" altLang="ja-JP" sz="1100">
              <a:solidFill>
                <a:sysClr val="windowText" lastClr="000000"/>
              </a:solidFill>
              <a:effectLst/>
              <a:latin typeface="+mn-lt"/>
              <a:ea typeface="+mn-ea"/>
              <a:cs typeface="+mn-cs"/>
            </a:rPr>
            <a:t>円となっており、年々減少傾向にはあるが、類似団体平均と比べて高い状態が続いている。平成５年度から平成８年度に実施した大規模な普通建設事業に係る償還が主な要因である。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財政調整基金残高の割合は、</a:t>
          </a:r>
          <a:r>
            <a:rPr kumimoji="1" lang="en-US" altLang="ja-JP" sz="1100">
              <a:solidFill>
                <a:sysClr val="windowText" lastClr="000000"/>
              </a:solidFill>
              <a:effectLst/>
              <a:latin typeface="+mn-lt"/>
              <a:ea typeface="+mn-ea"/>
              <a:cs typeface="+mn-cs"/>
            </a:rPr>
            <a:t>30.82</a:t>
          </a:r>
          <a:r>
            <a:rPr kumimoji="1" lang="ja-JP" altLang="ja-JP" sz="1100">
              <a:solidFill>
                <a:sysClr val="windowText" lastClr="000000"/>
              </a:solidFill>
              <a:effectLst/>
              <a:latin typeface="+mn-lt"/>
              <a:ea typeface="+mn-ea"/>
              <a:cs typeface="+mn-cs"/>
            </a:rPr>
            <a:t>％となっており、今後も大規模災害等に備えて同水準を維持していく予定である。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標準財政規模に対する実質単年度収支</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、実質収支は黒字となっている。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人口減少などにより自主財源の確保・増加が見込めないため、厳しい財政運営ではあるが、事務・事業の見直しなど歳出削減を行い、健全な財政運営に努める。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一般会計及び特別会計ともに黒字である。</a:t>
          </a:r>
          <a:endParaRPr lang="ja-JP" altLang="ja-JP" sz="1400">
            <a:effectLst/>
          </a:endParaRPr>
        </a:p>
        <a:p>
          <a:r>
            <a:rPr kumimoji="1" lang="ja-JP" altLang="ja-JP" sz="1100">
              <a:solidFill>
                <a:schemeClr val="dk1"/>
              </a:solidFill>
              <a:effectLst/>
              <a:latin typeface="+mn-lt"/>
              <a:ea typeface="+mn-ea"/>
              <a:cs typeface="+mn-cs"/>
            </a:rPr>
            <a:t>　 しかし、すべての特別会計が一般会計からの繰出しが必要な状況が続いている。特別会計においては、税・使用料の見直しの検討を引き続き行い、また下水道事業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漁港漁村集落排水事業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における加入率が低いため、引き続き加入（接続）の促進を図り、財政運営の健全化に努める。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3117253</v>
      </c>
      <c r="BO4" s="462"/>
      <c r="BP4" s="462"/>
      <c r="BQ4" s="462"/>
      <c r="BR4" s="462"/>
      <c r="BS4" s="462"/>
      <c r="BT4" s="462"/>
      <c r="BU4" s="463"/>
      <c r="BV4" s="461">
        <v>3259015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7.3</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2960367</v>
      </c>
      <c r="BO5" s="467"/>
      <c r="BP5" s="467"/>
      <c r="BQ5" s="467"/>
      <c r="BR5" s="467"/>
      <c r="BS5" s="467"/>
      <c r="BT5" s="467"/>
      <c r="BU5" s="468"/>
      <c r="BV5" s="466">
        <v>3119438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92.4</v>
      </c>
      <c r="CU5" s="437"/>
      <c r="CV5" s="437"/>
      <c r="CW5" s="437"/>
      <c r="CX5" s="437"/>
      <c r="CY5" s="437"/>
      <c r="CZ5" s="437"/>
      <c r="DA5" s="438"/>
      <c r="DB5" s="436">
        <v>91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156886</v>
      </c>
      <c r="BO6" s="467"/>
      <c r="BP6" s="467"/>
      <c r="BQ6" s="467"/>
      <c r="BR6" s="467"/>
      <c r="BS6" s="467"/>
      <c r="BT6" s="467"/>
      <c r="BU6" s="468"/>
      <c r="BV6" s="466">
        <v>139577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94.4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28729</v>
      </c>
      <c r="BO7" s="467"/>
      <c r="BP7" s="467"/>
      <c r="BQ7" s="467"/>
      <c r="BR7" s="467"/>
      <c r="BS7" s="467"/>
      <c r="BT7" s="467"/>
      <c r="BU7" s="468"/>
      <c r="BV7" s="466">
        <v>33672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1763300</v>
      </c>
      <c r="CU7" s="467"/>
      <c r="CV7" s="467"/>
      <c r="CW7" s="467"/>
      <c r="CX7" s="467"/>
      <c r="CY7" s="467"/>
      <c r="CZ7" s="467"/>
      <c r="DA7" s="468"/>
      <c r="DB7" s="466">
        <v>1802609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128157</v>
      </c>
      <c r="BO8" s="467"/>
      <c r="BP8" s="467"/>
      <c r="BQ8" s="467"/>
      <c r="BR8" s="467"/>
      <c r="BS8" s="467"/>
      <c r="BT8" s="467"/>
      <c r="BU8" s="468"/>
      <c r="BV8" s="466">
        <v>105905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0.09</v>
      </c>
      <c r="CU8" s="580"/>
      <c r="CV8" s="580"/>
      <c r="CW8" s="580"/>
      <c r="CX8" s="580"/>
      <c r="CY8" s="580"/>
      <c r="CZ8" s="580"/>
      <c r="DA8" s="581"/>
      <c r="DB8" s="579">
        <v>0.1</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1722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22252</v>
      </c>
      <c r="BO9" s="467"/>
      <c r="BP9" s="467"/>
      <c r="BQ9" s="467"/>
      <c r="BR9" s="467"/>
      <c r="BS9" s="467"/>
      <c r="BT9" s="467"/>
      <c r="BU9" s="468"/>
      <c r="BV9" s="466">
        <v>-16967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17.600000000000001</v>
      </c>
      <c r="CU9" s="437"/>
      <c r="CV9" s="437"/>
      <c r="CW9" s="437"/>
      <c r="CX9" s="437"/>
      <c r="CY9" s="437"/>
      <c r="CZ9" s="437"/>
      <c r="DA9" s="438"/>
      <c r="DB9" s="436">
        <v>18.399999999999999</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1932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203</v>
      </c>
      <c r="BO10" s="467"/>
      <c r="BP10" s="467"/>
      <c r="BQ10" s="467"/>
      <c r="BR10" s="467"/>
      <c r="BS10" s="467"/>
      <c r="BT10" s="467"/>
      <c r="BU10" s="468"/>
      <c r="BV10" s="466">
        <v>203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109</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1703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1701</v>
      </c>
      <c r="S13" s="570"/>
      <c r="T13" s="570"/>
      <c r="U13" s="570"/>
      <c r="V13" s="571"/>
      <c r="W13" s="557" t="s">
        <v>141</v>
      </c>
      <c r="X13" s="479"/>
      <c r="Y13" s="479"/>
      <c r="Z13" s="479"/>
      <c r="AA13" s="479"/>
      <c r="AB13" s="480"/>
      <c r="AC13" s="442">
        <v>181</v>
      </c>
      <c r="AD13" s="443"/>
      <c r="AE13" s="443"/>
      <c r="AF13" s="443"/>
      <c r="AG13" s="444"/>
      <c r="AH13" s="442">
        <v>231</v>
      </c>
      <c r="AI13" s="443"/>
      <c r="AJ13" s="443"/>
      <c r="AK13" s="443"/>
      <c r="AL13" s="445"/>
      <c r="AM13" s="535" t="s">
        <v>142</v>
      </c>
      <c r="AN13" s="440"/>
      <c r="AO13" s="440"/>
      <c r="AP13" s="440"/>
      <c r="AQ13" s="440"/>
      <c r="AR13" s="440"/>
      <c r="AS13" s="440"/>
      <c r="AT13" s="441"/>
      <c r="AU13" s="523" t="s">
        <v>136</v>
      </c>
      <c r="AV13" s="524"/>
      <c r="AW13" s="524"/>
      <c r="AX13" s="524"/>
      <c r="AY13" s="446" t="s">
        <v>143</v>
      </c>
      <c r="AZ13" s="447"/>
      <c r="BA13" s="447"/>
      <c r="BB13" s="447"/>
      <c r="BC13" s="447"/>
      <c r="BD13" s="447"/>
      <c r="BE13" s="447"/>
      <c r="BF13" s="447"/>
      <c r="BG13" s="447"/>
      <c r="BH13" s="447"/>
      <c r="BI13" s="447"/>
      <c r="BJ13" s="447"/>
      <c r="BK13" s="447"/>
      <c r="BL13" s="447"/>
      <c r="BM13" s="448"/>
      <c r="BN13" s="466">
        <v>22455</v>
      </c>
      <c r="BO13" s="467"/>
      <c r="BP13" s="467"/>
      <c r="BQ13" s="467"/>
      <c r="BR13" s="467"/>
      <c r="BS13" s="467"/>
      <c r="BT13" s="467"/>
      <c r="BU13" s="468"/>
      <c r="BV13" s="466">
        <v>-16764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1749</v>
      </c>
      <c r="S14" s="570"/>
      <c r="T14" s="570"/>
      <c r="U14" s="570"/>
      <c r="V14" s="571"/>
      <c r="W14" s="572"/>
      <c r="X14" s="482"/>
      <c r="Y14" s="482"/>
      <c r="Z14" s="482"/>
      <c r="AA14" s="482"/>
      <c r="AB14" s="483"/>
      <c r="AC14" s="562">
        <v>24.4</v>
      </c>
      <c r="AD14" s="563"/>
      <c r="AE14" s="563"/>
      <c r="AF14" s="563"/>
      <c r="AG14" s="564"/>
      <c r="AH14" s="562">
        <v>27.8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140</v>
      </c>
      <c r="N15" s="567"/>
      <c r="O15" s="567"/>
      <c r="P15" s="567"/>
      <c r="Q15" s="568"/>
      <c r="R15" s="569">
        <v>1747</v>
      </c>
      <c r="S15" s="570"/>
      <c r="T15" s="570"/>
      <c r="U15" s="570"/>
      <c r="V15" s="571"/>
      <c r="W15" s="557" t="s">
        <v>147</v>
      </c>
      <c r="X15" s="479"/>
      <c r="Y15" s="479"/>
      <c r="Z15" s="479"/>
      <c r="AA15" s="479"/>
      <c r="AB15" s="480"/>
      <c r="AC15" s="442">
        <v>122</v>
      </c>
      <c r="AD15" s="443"/>
      <c r="AE15" s="443"/>
      <c r="AF15" s="443"/>
      <c r="AG15" s="444"/>
      <c r="AH15" s="442">
        <v>160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150902</v>
      </c>
      <c r="BO15" s="462"/>
      <c r="BP15" s="462"/>
      <c r="BQ15" s="462"/>
      <c r="BR15" s="462"/>
      <c r="BS15" s="462"/>
      <c r="BT15" s="462"/>
      <c r="BU15" s="463"/>
      <c r="BV15" s="461">
        <v>166812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16.399999999999999</v>
      </c>
      <c r="AD16" s="563"/>
      <c r="AE16" s="563"/>
      <c r="AF16" s="563"/>
      <c r="AG16" s="564"/>
      <c r="AH16" s="562">
        <v>19.3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1681810</v>
      </c>
      <c r="BO16" s="467"/>
      <c r="BP16" s="467"/>
      <c r="BQ16" s="467"/>
      <c r="BR16" s="467"/>
      <c r="BS16" s="467"/>
      <c r="BT16" s="467"/>
      <c r="BU16" s="468"/>
      <c r="BV16" s="466">
        <v>1694920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440</v>
      </c>
      <c r="AD17" s="443"/>
      <c r="AE17" s="443"/>
      <c r="AF17" s="443"/>
      <c r="AG17" s="444"/>
      <c r="AH17" s="442">
        <v>439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187953</v>
      </c>
      <c r="BO17" s="467"/>
      <c r="BP17" s="467"/>
      <c r="BQ17" s="467"/>
      <c r="BR17" s="467"/>
      <c r="BS17" s="467"/>
      <c r="BT17" s="467"/>
      <c r="BU17" s="468"/>
      <c r="BV17" s="466">
        <v>209498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103.07</v>
      </c>
      <c r="M18" s="531"/>
      <c r="N18" s="531"/>
      <c r="O18" s="531"/>
      <c r="P18" s="531"/>
      <c r="Q18" s="531"/>
      <c r="R18" s="532"/>
      <c r="S18" s="532"/>
      <c r="T18" s="532"/>
      <c r="U18" s="532"/>
      <c r="V18" s="533"/>
      <c r="W18" s="547"/>
      <c r="X18" s="548"/>
      <c r="Y18" s="548"/>
      <c r="Z18" s="548"/>
      <c r="AA18" s="548"/>
      <c r="AB18" s="558"/>
      <c r="AC18" s="430">
        <v>59.2</v>
      </c>
      <c r="AD18" s="431"/>
      <c r="AE18" s="431"/>
      <c r="AF18" s="431"/>
      <c r="AG18" s="534"/>
      <c r="AH18" s="430">
        <v>52.9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1643976</v>
      </c>
      <c r="BO18" s="467"/>
      <c r="BP18" s="467"/>
      <c r="BQ18" s="467"/>
      <c r="BR18" s="467"/>
      <c r="BS18" s="467"/>
      <c r="BT18" s="467"/>
      <c r="BU18" s="468"/>
      <c r="BV18" s="466">
        <v>1629625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2085732</v>
      </c>
      <c r="BO19" s="467"/>
      <c r="BP19" s="467"/>
      <c r="BQ19" s="467"/>
      <c r="BR19" s="467"/>
      <c r="BS19" s="467"/>
      <c r="BT19" s="467"/>
      <c r="BU19" s="468"/>
      <c r="BV19" s="466">
        <v>2074998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866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3799903</v>
      </c>
      <c r="BO23" s="467"/>
      <c r="BP23" s="467"/>
      <c r="BQ23" s="467"/>
      <c r="BR23" s="467"/>
      <c r="BS23" s="467"/>
      <c r="BT23" s="467"/>
      <c r="BU23" s="468"/>
      <c r="BV23" s="466">
        <v>3778734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6849</v>
      </c>
      <c r="R24" s="443"/>
      <c r="S24" s="443"/>
      <c r="T24" s="443"/>
      <c r="U24" s="443"/>
      <c r="V24" s="444"/>
      <c r="W24" s="508"/>
      <c r="X24" s="499"/>
      <c r="Y24" s="500"/>
      <c r="Z24" s="439" t="s">
        <v>170</v>
      </c>
      <c r="AA24" s="440"/>
      <c r="AB24" s="440"/>
      <c r="AC24" s="440"/>
      <c r="AD24" s="440"/>
      <c r="AE24" s="440"/>
      <c r="AF24" s="440"/>
      <c r="AG24" s="441"/>
      <c r="AH24" s="442">
        <v>59</v>
      </c>
      <c r="AI24" s="443"/>
      <c r="AJ24" s="443"/>
      <c r="AK24" s="443"/>
      <c r="AL24" s="444"/>
      <c r="AM24" s="442">
        <v>176174</v>
      </c>
      <c r="AN24" s="443"/>
      <c r="AO24" s="443"/>
      <c r="AP24" s="443"/>
      <c r="AQ24" s="443"/>
      <c r="AR24" s="444"/>
      <c r="AS24" s="442">
        <v>2986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3243313</v>
      </c>
      <c r="BO24" s="467"/>
      <c r="BP24" s="467"/>
      <c r="BQ24" s="467"/>
      <c r="BR24" s="467"/>
      <c r="BS24" s="467"/>
      <c r="BT24" s="467"/>
      <c r="BU24" s="468"/>
      <c r="BV24" s="466">
        <v>3167128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5400</v>
      </c>
      <c r="R25" s="443"/>
      <c r="S25" s="443"/>
      <c r="T25" s="443"/>
      <c r="U25" s="443"/>
      <c r="V25" s="444"/>
      <c r="W25" s="508"/>
      <c r="X25" s="499"/>
      <c r="Y25" s="500"/>
      <c r="Z25" s="439" t="s">
        <v>173</v>
      </c>
      <c r="AA25" s="440"/>
      <c r="AB25" s="440"/>
      <c r="AC25" s="440"/>
      <c r="AD25" s="440"/>
      <c r="AE25" s="440"/>
      <c r="AF25" s="440"/>
      <c r="AG25" s="441"/>
      <c r="AH25" s="442" t="s">
        <v>139</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84306</v>
      </c>
      <c r="BO25" s="462"/>
      <c r="BP25" s="462"/>
      <c r="BQ25" s="462"/>
      <c r="BR25" s="462"/>
      <c r="BS25" s="462"/>
      <c r="BT25" s="462"/>
      <c r="BU25" s="463"/>
      <c r="BV25" s="461">
        <v>84913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5103</v>
      </c>
      <c r="R26" s="443"/>
      <c r="S26" s="443"/>
      <c r="T26" s="443"/>
      <c r="U26" s="443"/>
      <c r="V26" s="444"/>
      <c r="W26" s="508"/>
      <c r="X26" s="499"/>
      <c r="Y26" s="500"/>
      <c r="Z26" s="439" t="s">
        <v>177</v>
      </c>
      <c r="AA26" s="521"/>
      <c r="AB26" s="521"/>
      <c r="AC26" s="521"/>
      <c r="AD26" s="521"/>
      <c r="AE26" s="521"/>
      <c r="AF26" s="521"/>
      <c r="AG26" s="522"/>
      <c r="AH26" s="442" t="s">
        <v>174</v>
      </c>
      <c r="AI26" s="443"/>
      <c r="AJ26" s="443"/>
      <c r="AK26" s="443"/>
      <c r="AL26" s="444"/>
      <c r="AM26" s="442" t="s">
        <v>174</v>
      </c>
      <c r="AN26" s="443"/>
      <c r="AO26" s="443"/>
      <c r="AP26" s="443"/>
      <c r="AQ26" s="443"/>
      <c r="AR26" s="444"/>
      <c r="AS26" s="442" t="s">
        <v>139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3040</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26452</v>
      </c>
      <c r="BO27" s="470"/>
      <c r="BP27" s="470"/>
      <c r="BQ27" s="470"/>
      <c r="BR27" s="470"/>
      <c r="BS27" s="470"/>
      <c r="BT27" s="470"/>
      <c r="BU27" s="471"/>
      <c r="BV27" s="469">
        <v>26434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2510</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139</v>
      </c>
      <c r="AN28" s="443"/>
      <c r="AO28" s="443"/>
      <c r="AP28" s="443"/>
      <c r="AQ28" s="443"/>
      <c r="AR28" s="444"/>
      <c r="AS28" s="442" t="s">
        <v>174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543508</v>
      </c>
      <c r="BO28" s="462"/>
      <c r="BP28" s="462"/>
      <c r="BQ28" s="462"/>
      <c r="BR28" s="462"/>
      <c r="BS28" s="462"/>
      <c r="BT28" s="462"/>
      <c r="BU28" s="463"/>
      <c r="BV28" s="461">
        <v>543305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6</v>
      </c>
      <c r="M29" s="443"/>
      <c r="N29" s="443"/>
      <c r="O29" s="443"/>
      <c r="P29" s="444"/>
      <c r="Q29" s="442">
        <v>2280</v>
      </c>
      <c r="R29" s="443"/>
      <c r="S29" s="443"/>
      <c r="T29" s="443"/>
      <c r="U29" s="443"/>
      <c r="V29" s="444"/>
      <c r="W29" s="509"/>
      <c r="X29" s="510"/>
      <c r="Y29" s="511"/>
      <c r="Z29" s="439" t="s">
        <v>187</v>
      </c>
      <c r="AA29" s="440"/>
      <c r="AB29" s="440"/>
      <c r="AC29" s="440"/>
      <c r="AD29" s="440"/>
      <c r="AE29" s="440"/>
      <c r="AF29" s="440"/>
      <c r="AG29" s="441"/>
      <c r="AH29" s="442">
        <v>60</v>
      </c>
      <c r="AI29" s="443"/>
      <c r="AJ29" s="443"/>
      <c r="AK29" s="443"/>
      <c r="AL29" s="444"/>
      <c r="AM29" s="442">
        <v>179917</v>
      </c>
      <c r="AN29" s="443"/>
      <c r="AO29" s="443"/>
      <c r="AP29" s="443"/>
      <c r="AQ29" s="443"/>
      <c r="AR29" s="444"/>
      <c r="AS29" s="442">
        <v>2999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380508</v>
      </c>
      <c r="BO29" s="467"/>
      <c r="BP29" s="467"/>
      <c r="BQ29" s="467"/>
      <c r="BR29" s="467"/>
      <c r="BS29" s="467"/>
      <c r="BT29" s="467"/>
      <c r="BU29" s="468"/>
      <c r="BV29" s="466">
        <v>380179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93.7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838724</v>
      </c>
      <c r="BO30" s="470"/>
      <c r="BP30" s="470"/>
      <c r="BQ30" s="470"/>
      <c r="BR30" s="470"/>
      <c r="BS30" s="470"/>
      <c r="BT30" s="470"/>
      <c r="BU30" s="471"/>
      <c r="BV30" s="469">
        <v>803422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宇検村元気の出る公社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健康保険特別会計（施設勘定）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大島地区衛生組合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漁港漁村集落排水事業特別会計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大島地区消防組合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奄美群島広域事務組合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大島農業共済事務組合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奄美大島地区介護保険一部事務組合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鹿児島県後期高齢者医療広域連合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鹿児島県後期高齢者医療広域連合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qXAJfMwcWmwy4u4e9pOVq3pyU5iwUovHTyvTjtlf3HXLEom5In8OJAbr8MSDSOBrTz37i1B7MI5+tdZfNx9kA==" saltValue="1UJGlVMU27TNfFegbst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v>6.67</v>
      </c>
      <c r="G34" s="33">
        <v>6.67</v>
      </c>
      <c r="H34" s="33">
        <v>6.83</v>
      </c>
      <c r="I34" s="33">
        <v>5.87</v>
      </c>
      <c r="J34" s="34">
        <v>7.26</v>
      </c>
      <c r="K34" s="22"/>
      <c r="L34" s="22"/>
      <c r="M34" s="22"/>
      <c r="N34" s="22"/>
      <c r="O34" s="22"/>
      <c r="P34" s="22"/>
    </row>
    <row r="35" spans="1:16" ht="39" customHeight="1">
      <c r="A35" s="22"/>
      <c r="B35" s="35"/>
      <c r="C35" s="1242" t="s">
        <v>570</v>
      </c>
      <c r="D35" s="1243"/>
      <c r="E35" s="1244"/>
      <c r="F35" s="36">
        <v>0.2</v>
      </c>
      <c r="G35" s="37">
        <v>0.26</v>
      </c>
      <c r="H35" s="37">
        <v>0.03</v>
      </c>
      <c r="I35" s="37">
        <v>0.02</v>
      </c>
      <c r="J35" s="38">
        <v>1.93</v>
      </c>
      <c r="K35" s="22"/>
      <c r="L35" s="22"/>
      <c r="M35" s="22"/>
      <c r="N35" s="22"/>
      <c r="O35" s="22"/>
      <c r="P35" s="22"/>
    </row>
    <row r="36" spans="1:16" ht="39" customHeight="1">
      <c r="A36" s="22"/>
      <c r="B36" s="35"/>
      <c r="C36" s="1242" t="s">
        <v>571</v>
      </c>
      <c r="D36" s="1243"/>
      <c r="E36" s="1244"/>
      <c r="F36" s="36">
        <v>0.33</v>
      </c>
      <c r="G36" s="37">
        <v>0.33</v>
      </c>
      <c r="H36" s="37">
        <v>0.28999999999999998</v>
      </c>
      <c r="I36" s="37">
        <v>0.7</v>
      </c>
      <c r="J36" s="38">
        <v>0.69</v>
      </c>
      <c r="K36" s="22"/>
      <c r="L36" s="22"/>
      <c r="M36" s="22"/>
      <c r="N36" s="22"/>
      <c r="O36" s="22"/>
      <c r="P36" s="22"/>
    </row>
    <row r="37" spans="1:16" ht="39" customHeight="1">
      <c r="A37" s="22"/>
      <c r="B37" s="35"/>
      <c r="C37" s="1242" t="s">
        <v>572</v>
      </c>
      <c r="D37" s="1243"/>
      <c r="E37" s="1244"/>
      <c r="F37" s="36">
        <v>0.03</v>
      </c>
      <c r="G37" s="37">
        <v>0.08</v>
      </c>
      <c r="H37" s="37">
        <v>0.03</v>
      </c>
      <c r="I37" s="37">
        <v>0</v>
      </c>
      <c r="J37" s="38">
        <v>0.11</v>
      </c>
      <c r="K37" s="22"/>
      <c r="L37" s="22"/>
      <c r="M37" s="22"/>
      <c r="N37" s="22"/>
      <c r="O37" s="22"/>
      <c r="P37" s="22"/>
    </row>
    <row r="38" spans="1:16" ht="39" customHeight="1">
      <c r="A38" s="22"/>
      <c r="B38" s="35"/>
      <c r="C38" s="1242" t="s">
        <v>573</v>
      </c>
      <c r="D38" s="1243"/>
      <c r="E38" s="1244"/>
      <c r="F38" s="36">
        <v>0.02</v>
      </c>
      <c r="G38" s="37">
        <v>0</v>
      </c>
      <c r="H38" s="37">
        <v>0.01</v>
      </c>
      <c r="I38" s="37">
        <v>0.01</v>
      </c>
      <c r="J38" s="38">
        <v>0.04</v>
      </c>
      <c r="K38" s="22"/>
      <c r="L38" s="22"/>
      <c r="M38" s="22"/>
      <c r="N38" s="22"/>
      <c r="O38" s="22"/>
      <c r="P38" s="22"/>
    </row>
    <row r="39" spans="1:16" ht="39" customHeight="1">
      <c r="A39" s="22"/>
      <c r="B39" s="35"/>
      <c r="C39" s="1242" t="s">
        <v>574</v>
      </c>
      <c r="D39" s="1243"/>
      <c r="E39" s="1244"/>
      <c r="F39" s="36">
        <v>0</v>
      </c>
      <c r="G39" s="37">
        <v>0</v>
      </c>
      <c r="H39" s="37">
        <v>0.01</v>
      </c>
      <c r="I39" s="37">
        <v>0.01</v>
      </c>
      <c r="J39" s="38">
        <v>0</v>
      </c>
      <c r="K39" s="22"/>
      <c r="L39" s="22"/>
      <c r="M39" s="22"/>
      <c r="N39" s="22"/>
      <c r="O39" s="22"/>
      <c r="P39" s="22"/>
    </row>
    <row r="40" spans="1:16" ht="39" customHeight="1">
      <c r="A40" s="22"/>
      <c r="B40" s="35"/>
      <c r="C40" s="1242" t="s">
        <v>575</v>
      </c>
      <c r="D40" s="1243"/>
      <c r="E40" s="1244"/>
      <c r="F40" s="36">
        <v>0</v>
      </c>
      <c r="G40" s="37">
        <v>0</v>
      </c>
      <c r="H40" s="37">
        <v>0</v>
      </c>
      <c r="I40" s="37">
        <v>0</v>
      </c>
      <c r="J40" s="38">
        <v>0</v>
      </c>
      <c r="K40" s="22"/>
      <c r="L40" s="22"/>
      <c r="M40" s="22"/>
      <c r="N40" s="22"/>
      <c r="O40" s="22"/>
      <c r="P40" s="22"/>
    </row>
    <row r="41" spans="1:16" ht="39" customHeight="1">
      <c r="A41" s="22"/>
      <c r="B41" s="35"/>
      <c r="C41" s="1242" t="s">
        <v>576</v>
      </c>
      <c r="D41" s="1243"/>
      <c r="E41" s="1244"/>
      <c r="F41" s="36">
        <v>0.01</v>
      </c>
      <c r="G41" s="37">
        <v>0</v>
      </c>
      <c r="H41" s="37">
        <v>0</v>
      </c>
      <c r="I41" s="37">
        <v>0</v>
      </c>
      <c r="J41" s="38">
        <v>0</v>
      </c>
      <c r="K41" s="22"/>
      <c r="L41" s="22"/>
      <c r="M41" s="22"/>
      <c r="N41" s="22"/>
      <c r="O41" s="22"/>
      <c r="P41" s="22"/>
    </row>
    <row r="42" spans="1:16" ht="39" customHeight="1">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578</v>
      </c>
      <c r="D43" s="1246"/>
      <c r="E43" s="1247"/>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LAolCxbwfdx5TWBxiA0RpVTFTI8C+Es6BeP6Zw+8OV+L9mvC4SfSxiuNUahO1UpcjqshYIPiZOg+s4gin2bbA==" saltValue="HmahbovWNfXXlhyfErTR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459</v>
      </c>
      <c r="L45" s="60">
        <v>450</v>
      </c>
      <c r="M45" s="60">
        <v>418</v>
      </c>
      <c r="N45" s="60">
        <v>399</v>
      </c>
      <c r="O45" s="61">
        <v>383</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86</v>
      </c>
      <c r="L48" s="64">
        <v>88</v>
      </c>
      <c r="M48" s="64">
        <v>97</v>
      </c>
      <c r="N48" s="64">
        <v>102</v>
      </c>
      <c r="O48" s="65">
        <v>103</v>
      </c>
      <c r="P48" s="48"/>
      <c r="Q48" s="48"/>
      <c r="R48" s="48"/>
      <c r="S48" s="48"/>
      <c r="T48" s="48"/>
      <c r="U48" s="48"/>
    </row>
    <row r="49" spans="1:21" ht="30.75" customHeight="1">
      <c r="A49" s="48"/>
      <c r="B49" s="1270"/>
      <c r="C49" s="1271"/>
      <c r="D49" s="62"/>
      <c r="E49" s="1252" t="s">
        <v>16</v>
      </c>
      <c r="F49" s="1252"/>
      <c r="G49" s="1252"/>
      <c r="H49" s="1252"/>
      <c r="I49" s="1252"/>
      <c r="J49" s="1253"/>
      <c r="K49" s="63">
        <v>0</v>
      </c>
      <c r="L49" s="64" t="s">
        <v>520</v>
      </c>
      <c r="M49" s="64" t="s">
        <v>520</v>
      </c>
      <c r="N49" s="64" t="s">
        <v>520</v>
      </c>
      <c r="O49" s="65" t="s">
        <v>520</v>
      </c>
      <c r="P49" s="48"/>
      <c r="Q49" s="48"/>
      <c r="R49" s="48"/>
      <c r="S49" s="48"/>
      <c r="T49" s="48"/>
      <c r="U49" s="48"/>
    </row>
    <row r="50" spans="1:21" ht="30.75" customHeight="1">
      <c r="A50" s="48"/>
      <c r="B50" s="1270"/>
      <c r="C50" s="1271"/>
      <c r="D50" s="62"/>
      <c r="E50" s="1252" t="s">
        <v>17</v>
      </c>
      <c r="F50" s="1252"/>
      <c r="G50" s="1252"/>
      <c r="H50" s="1252"/>
      <c r="I50" s="1252"/>
      <c r="J50" s="1253"/>
      <c r="K50" s="63">
        <v>0</v>
      </c>
      <c r="L50" s="64">
        <v>0</v>
      </c>
      <c r="M50" s="64">
        <v>0</v>
      </c>
      <c r="N50" s="64" t="s">
        <v>520</v>
      </c>
      <c r="O50" s="65" t="s">
        <v>520</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380</v>
      </c>
      <c r="L52" s="64">
        <v>381</v>
      </c>
      <c r="M52" s="64">
        <v>363</v>
      </c>
      <c r="N52" s="64">
        <v>360</v>
      </c>
      <c r="O52" s="65">
        <v>346</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165</v>
      </c>
      <c r="L53" s="69">
        <v>157</v>
      </c>
      <c r="M53" s="69">
        <v>152</v>
      </c>
      <c r="N53" s="69">
        <v>141</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606</v>
      </c>
      <c r="L57" s="84" t="s">
        <v>608</v>
      </c>
      <c r="M57" s="84" t="s">
        <v>520</v>
      </c>
      <c r="N57" s="84" t="s">
        <v>520</v>
      </c>
      <c r="O57" s="85" t="s">
        <v>520</v>
      </c>
    </row>
    <row r="58" spans="1:21" ht="31.5" customHeight="1" thickBot="1">
      <c r="B58" s="1260"/>
      <c r="C58" s="1261"/>
      <c r="D58" s="1265" t="s">
        <v>27</v>
      </c>
      <c r="E58" s="1266"/>
      <c r="F58" s="1266"/>
      <c r="G58" s="1266"/>
      <c r="H58" s="1266"/>
      <c r="I58" s="1266"/>
      <c r="J58" s="1267"/>
      <c r="K58" s="86" t="s">
        <v>607</v>
      </c>
      <c r="L58" s="87" t="s">
        <v>608</v>
      </c>
      <c r="M58" s="87" t="s">
        <v>520</v>
      </c>
      <c r="N58" s="87" t="s">
        <v>520</v>
      </c>
      <c r="O58" s="88" t="s">
        <v>520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qCeUL5fxa2qKeUqBzn1t2slaAKWsAgqctWu1k8dK8eV+m745CmeUpgMcfHU3ALBLHuEA6e+TdTUed37U0S2w==" saltValue="FNwjREp6SiVC7e5x704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3535</v>
      </c>
      <c r="J41" s="104">
        <v>3499</v>
      </c>
      <c r="K41" s="104">
        <v>3600</v>
      </c>
      <c r="L41" s="104">
        <v>3779</v>
      </c>
      <c r="M41" s="105">
        <v>3800</v>
      </c>
    </row>
    <row r="42" spans="2:13" ht="27.75" customHeight="1">
      <c r="B42" s="1278"/>
      <c r="C42" s="1279"/>
      <c r="D42" s="106"/>
      <c r="E42" s="1282" t="s">
        <v>32</v>
      </c>
      <c r="F42" s="1282"/>
      <c r="G42" s="1282"/>
      <c r="H42" s="1283"/>
      <c r="I42" s="107" t="s">
        <v>520</v>
      </c>
      <c r="J42" s="108" t="s">
        <v>520</v>
      </c>
      <c r="K42" s="108" t="s">
        <v>520</v>
      </c>
      <c r="L42" s="108" t="s">
        <v>520</v>
      </c>
      <c r="M42" s="109" t="s">
        <v>520</v>
      </c>
    </row>
    <row r="43" spans="2:13" ht="27.75" customHeight="1">
      <c r="B43" s="1278"/>
      <c r="C43" s="1279"/>
      <c r="D43" s="106"/>
      <c r="E43" s="1282" t="s">
        <v>33</v>
      </c>
      <c r="F43" s="1282"/>
      <c r="G43" s="1282"/>
      <c r="H43" s="1283"/>
      <c r="I43" s="107">
        <v>1045</v>
      </c>
      <c r="J43" s="108">
        <v>1083</v>
      </c>
      <c r="K43" s="108">
        <v>1085</v>
      </c>
      <c r="L43" s="108">
        <v>1077</v>
      </c>
      <c r="M43" s="109">
        <v>1046</v>
      </c>
    </row>
    <row r="44" spans="2:13" ht="27.75" customHeight="1">
      <c r="B44" s="1278"/>
      <c r="C44" s="1279"/>
      <c r="D44" s="106"/>
      <c r="E44" s="1282" t="s">
        <v>34</v>
      </c>
      <c r="F44" s="1282"/>
      <c r="G44" s="1282"/>
      <c r="H44" s="1283"/>
      <c r="I44" s="107" t="s">
        <v>520</v>
      </c>
      <c r="J44" s="108" t="s">
        <v>520</v>
      </c>
      <c r="K44" s="108" t="s">
        <v>520</v>
      </c>
      <c r="L44" s="108" t="s">
        <v>520</v>
      </c>
      <c r="M44" s="109" t="s">
        <v>520</v>
      </c>
    </row>
    <row r="45" spans="2:13" ht="27.75" customHeight="1">
      <c r="B45" s="1278"/>
      <c r="C45" s="1279"/>
      <c r="D45" s="106"/>
      <c r="E45" s="1282" t="s">
        <v>35</v>
      </c>
      <c r="F45" s="1282"/>
      <c r="G45" s="1282"/>
      <c r="H45" s="1283"/>
      <c r="I45" s="107">
        <v>415</v>
      </c>
      <c r="J45" s="108">
        <v>395</v>
      </c>
      <c r="K45" s="108">
        <v>334</v>
      </c>
      <c r="L45" s="108">
        <v>291</v>
      </c>
      <c r="M45" s="109">
        <v>268</v>
      </c>
    </row>
    <row r="46" spans="2:13" ht="27.75" customHeight="1">
      <c r="B46" s="1278"/>
      <c r="C46" s="1279"/>
      <c r="D46" s="110"/>
      <c r="E46" s="1282" t="s">
        <v>36</v>
      </c>
      <c r="F46" s="1282"/>
      <c r="G46" s="1282"/>
      <c r="H46" s="1283"/>
      <c r="I46" s="107" t="s">
        <v>520</v>
      </c>
      <c r="J46" s="108" t="s">
        <v>520</v>
      </c>
      <c r="K46" s="108" t="s">
        <v>520</v>
      </c>
      <c r="L46" s="108" t="s">
        <v>520</v>
      </c>
      <c r="M46" s="109" t="s">
        <v>520</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1674</v>
      </c>
      <c r="J50" s="108">
        <v>1725</v>
      </c>
      <c r="K50" s="108">
        <v>1759</v>
      </c>
      <c r="L50" s="108">
        <v>1790</v>
      </c>
      <c r="M50" s="109">
        <v>1826</v>
      </c>
    </row>
    <row r="51" spans="2:13" ht="27.75" customHeight="1">
      <c r="B51" s="1278"/>
      <c r="C51" s="1279"/>
      <c r="D51" s="106"/>
      <c r="E51" s="1282" t="s">
        <v>42</v>
      </c>
      <c r="F51" s="1282"/>
      <c r="G51" s="1282"/>
      <c r="H51" s="1283"/>
      <c r="I51" s="107">
        <v>261</v>
      </c>
      <c r="J51" s="108">
        <v>244</v>
      </c>
      <c r="K51" s="108">
        <v>245</v>
      </c>
      <c r="L51" s="108">
        <v>208</v>
      </c>
      <c r="M51" s="109">
        <v>189</v>
      </c>
    </row>
    <row r="52" spans="2:13" ht="27.75" customHeight="1">
      <c r="B52" s="1280"/>
      <c r="C52" s="1281"/>
      <c r="D52" s="106"/>
      <c r="E52" s="1282" t="s">
        <v>43</v>
      </c>
      <c r="F52" s="1282"/>
      <c r="G52" s="1282"/>
      <c r="H52" s="1283"/>
      <c r="I52" s="107">
        <v>3057</v>
      </c>
      <c r="J52" s="108">
        <v>3078</v>
      </c>
      <c r="K52" s="108">
        <v>3240</v>
      </c>
      <c r="L52" s="108">
        <v>3379</v>
      </c>
      <c r="M52" s="109">
        <v>3266</v>
      </c>
    </row>
    <row r="53" spans="2:13" ht="27.75" customHeight="1" thickBot="1">
      <c r="B53" s="1284" t="s">
        <v>44</v>
      </c>
      <c r="C53" s="1285"/>
      <c r="D53" s="113"/>
      <c r="E53" s="1286" t="s">
        <v>45</v>
      </c>
      <c r="F53" s="1286"/>
      <c r="G53" s="1286"/>
      <c r="H53" s="1287"/>
      <c r="I53" s="114">
        <v>3</v>
      </c>
      <c r="J53" s="115">
        <v>-70</v>
      </c>
      <c r="K53" s="115">
        <v>-226</v>
      </c>
      <c r="L53" s="115">
        <v>-229</v>
      </c>
      <c r="M53" s="116">
        <v>-167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kZCyjVn44O1Ak610BHluramwwE32A1f6L+OnmGKk/QKAU7B8xS2yoz2ynbf0QwDHqnACEQcmaZHoTU7ukyeUA==" saltValue="/a/ErG+mEYVpK4yUd9IW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543</v>
      </c>
      <c r="G55" s="128">
        <v>543</v>
      </c>
      <c r="H55" s="129">
        <v>544</v>
      </c>
    </row>
    <row r="56" spans="2:8" ht="52.5" customHeight="1">
      <c r="B56" s="130"/>
      <c r="C56" s="1305" t="s">
        <v>49</v>
      </c>
      <c r="D56" s="1305"/>
      <c r="E56" s="1306"/>
      <c r="F56" s="131">
        <v>380</v>
      </c>
      <c r="G56" s="131">
        <v>380</v>
      </c>
      <c r="H56" s="132">
        <v>381</v>
      </c>
    </row>
    <row r="57" spans="2:8" ht="53.25" customHeight="1">
      <c r="B57" s="130"/>
      <c r="C57" s="1307" t="s">
        <v>50</v>
      </c>
      <c r="D57" s="1307"/>
      <c r="E57" s="1308"/>
      <c r="F57" s="133">
        <v>775</v>
      </c>
      <c r="G57" s="133">
        <v>803</v>
      </c>
      <c r="H57" s="134">
        <v>839</v>
      </c>
    </row>
    <row r="58" spans="2:8" ht="45.75" customHeight="1">
      <c r="B58" s="135"/>
      <c r="C58" s="1295" t="s">
        <v>598</v>
      </c>
      <c r="D58" s="1296"/>
      <c r="E58" s="1297"/>
      <c r="F58" s="136">
        <v>445</v>
      </c>
      <c r="G58" s="136">
        <v>475</v>
      </c>
      <c r="H58" s="137">
        <v>506</v>
      </c>
    </row>
    <row r="59" spans="2:8" ht="45.75" customHeight="1">
      <c r="B59" s="135"/>
      <c r="C59" s="1295" t="s">
        <v>599</v>
      </c>
      <c r="D59" s="1296"/>
      <c r="E59" s="1297"/>
      <c r="F59" s="136">
        <v>118</v>
      </c>
      <c r="G59" s="136">
        <v>118</v>
      </c>
      <c r="H59" s="137">
        <v>118</v>
      </c>
    </row>
    <row r="60" spans="2:8" ht="45.75" customHeight="1">
      <c r="B60" s="135"/>
      <c r="C60" s="1295" t="s">
        <v>600</v>
      </c>
      <c r="D60" s="1296"/>
      <c r="E60" s="1297"/>
      <c r="F60" s="136">
        <v>104</v>
      </c>
      <c r="G60" s="136">
        <v>104</v>
      </c>
      <c r="H60" s="137">
        <v>104</v>
      </c>
    </row>
    <row r="61" spans="2:8" ht="45.75" customHeight="1">
      <c r="B61" s="135"/>
      <c r="C61" s="1295" t="s">
        <v>601</v>
      </c>
      <c r="D61" s="1296"/>
      <c r="E61" s="1297"/>
      <c r="F61" s="136">
        <v>49</v>
      </c>
      <c r="G61" s="136">
        <v>49</v>
      </c>
      <c r="H61" s="137">
        <v>50</v>
      </c>
    </row>
    <row r="62" spans="2:8" ht="45.75" customHeight="1" thickBot="1">
      <c r="B62" s="138"/>
      <c r="C62" s="1298" t="s">
        <v>602</v>
      </c>
      <c r="D62" s="1299"/>
      <c r="E62" s="1300"/>
      <c r="F62" s="139">
        <v>40</v>
      </c>
      <c r="G62" s="139">
        <v>40</v>
      </c>
      <c r="H62" s="140">
        <v>40</v>
      </c>
    </row>
    <row r="63" spans="2:8" ht="52.5" customHeight="1" thickBot="1">
      <c r="B63" s="141"/>
      <c r="C63" s="1301" t="s">
        <v>51</v>
      </c>
      <c r="D63" s="1301"/>
      <c r="E63" s="1302"/>
      <c r="F63" s="142">
        <v>1698</v>
      </c>
      <c r="G63" s="142">
        <v>1727</v>
      </c>
      <c r="H63" s="143">
        <v>1763</v>
      </c>
    </row>
    <row r="64" spans="2:8" ht="15" customHeight="1"/>
  </sheetData>
  <sheetProtection algorithmName="SHA-512" hashValue="MjuM4VUIZir9CcSRWEYZYFfDZ/DPAZT1aReyfM8Gy81SDz415cduKhUBpL9jLzrEAvf5Hm2+v21da2TzUBHczg==" saltValue="4goMkhLsRYgx7n1Y8fZX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613</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0.2</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60.8</v>
      </c>
      <c r="BQ53" s="1311"/>
      <c r="BR53" s="1311"/>
      <c r="BS53" s="1311"/>
      <c r="BT53" s="1311"/>
      <c r="BU53" s="1311"/>
      <c r="BV53" s="1311"/>
      <c r="BW53" s="1311"/>
      <c r="BX53" s="1311">
        <v>54.5</v>
      </c>
      <c r="BY53" s="1311"/>
      <c r="BZ53" s="1311"/>
      <c r="CA53" s="1311"/>
      <c r="CB53" s="1311"/>
      <c r="CC53" s="1311"/>
      <c r="CD53" s="1311"/>
      <c r="CE53" s="1311"/>
      <c r="CF53" s="1311">
        <v>55.5</v>
      </c>
      <c r="CG53" s="1311"/>
      <c r="CH53" s="1311"/>
      <c r="CI53" s="1311"/>
      <c r="CJ53" s="1311"/>
      <c r="CK53" s="1311"/>
      <c r="CL53" s="1311"/>
      <c r="CM53" s="1311"/>
      <c r="CN53" s="1311">
        <v>56.4</v>
      </c>
      <c r="CO53" s="1311"/>
      <c r="CP53" s="1311"/>
      <c r="CQ53" s="1311"/>
      <c r="CR53" s="1311"/>
      <c r="CS53" s="1311"/>
      <c r="CT53" s="1311"/>
      <c r="CU53" s="1311"/>
      <c r="CV53" s="1311">
        <v>55.9</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c r="B73" s="395"/>
      <c r="G73" s="1326"/>
      <c r="H73" s="1326"/>
      <c r="I73" s="1326"/>
      <c r="J73" s="1326"/>
      <c r="K73" s="1310"/>
      <c r="L73" s="1310"/>
      <c r="M73" s="1310"/>
      <c r="N73" s="1310"/>
      <c r="AM73" s="404"/>
      <c r="AN73" s="1314" t="s">
        <v>613</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0.2</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12.3</v>
      </c>
      <c r="BQ75" s="1311"/>
      <c r="BR75" s="1311"/>
      <c r="BS75" s="1311"/>
      <c r="BT75" s="1311"/>
      <c r="BU75" s="1311"/>
      <c r="BV75" s="1311"/>
      <c r="BW75" s="1311"/>
      <c r="BX75" s="1311">
        <v>11.3</v>
      </c>
      <c r="BY75" s="1311"/>
      <c r="BZ75" s="1311"/>
      <c r="CA75" s="1311"/>
      <c r="CB75" s="1311"/>
      <c r="CC75" s="1311"/>
      <c r="CD75" s="1311"/>
      <c r="CE75" s="1311"/>
      <c r="CF75" s="1311">
        <v>10.6</v>
      </c>
      <c r="CG75" s="1311"/>
      <c r="CH75" s="1311"/>
      <c r="CI75" s="1311"/>
      <c r="CJ75" s="1311"/>
      <c r="CK75" s="1311"/>
      <c r="CL75" s="1311"/>
      <c r="CM75" s="1311"/>
      <c r="CN75" s="1311">
        <v>10.199999999999999</v>
      </c>
      <c r="CO75" s="1311"/>
      <c r="CP75" s="1311"/>
      <c r="CQ75" s="1311"/>
      <c r="CR75" s="1311"/>
      <c r="CS75" s="1311"/>
      <c r="CT75" s="1311"/>
      <c r="CU75" s="1311"/>
      <c r="CV75" s="1311">
        <v>9.9</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OQHZqnrsTvcNKvI0MoUK2ValREN1cXliG6gD2/+FDKzPd3d7JuQZxG0hsjhYSF1BNxEn0QXa3ect7n/COASExQ==" saltValue="iAsVqdOU/MsJwTQNYRxx1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E46" workbookViewId="0">
      <selection activeCell="P56" sqref="P56:P60"/>
    </sheetView>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351028</v>
      </c>
      <c r="E3" s="162"/>
      <c r="F3" s="163">
        <v>280458</v>
      </c>
      <c r="G3" s="164"/>
      <c r="H3" s="165"/>
    </row>
    <row r="4" spans="1:8">
      <c r="A4" s="166"/>
      <c r="B4" s="167"/>
      <c r="C4" s="168"/>
      <c r="D4" s="169">
        <v>72343</v>
      </c>
      <c r="E4" s="170"/>
      <c r="F4" s="171">
        <v>127286</v>
      </c>
      <c r="G4" s="172"/>
      <c r="H4" s="173"/>
    </row>
    <row r="5" spans="1:8">
      <c r="A5" s="154" t="s">
        <v>554</v>
      </c>
      <c r="B5" s="159"/>
      <c r="C5" s="160"/>
      <c r="D5" s="161">
        <v>329840</v>
      </c>
      <c r="E5" s="162"/>
      <c r="F5" s="163">
        <v>291945</v>
      </c>
      <c r="G5" s="164"/>
      <c r="H5" s="165"/>
    </row>
    <row r="6" spans="1:8">
      <c r="A6" s="166"/>
      <c r="B6" s="167"/>
      <c r="C6" s="168"/>
      <c r="D6" s="169">
        <v>105736</v>
      </c>
      <c r="E6" s="170"/>
      <c r="F6" s="171">
        <v>127651</v>
      </c>
      <c r="G6" s="172"/>
      <c r="H6" s="173"/>
    </row>
    <row r="7" spans="1:8">
      <c r="A7" s="154" t="s">
        <v>555</v>
      </c>
      <c r="B7" s="159"/>
      <c r="C7" s="160"/>
      <c r="D7" s="161">
        <v>398190</v>
      </c>
      <c r="E7" s="162"/>
      <c r="F7" s="163">
        <v>291173</v>
      </c>
      <c r="G7" s="164"/>
      <c r="H7" s="165"/>
    </row>
    <row r="8" spans="1:8">
      <c r="A8" s="166"/>
      <c r="B8" s="167"/>
      <c r="C8" s="168"/>
      <c r="D8" s="169">
        <v>108366</v>
      </c>
      <c r="E8" s="170"/>
      <c r="F8" s="171">
        <v>119071</v>
      </c>
      <c r="G8" s="172"/>
      <c r="H8" s="173"/>
    </row>
    <row r="9" spans="1:8">
      <c r="A9" s="154" t="s">
        <v>556</v>
      </c>
      <c r="B9" s="159"/>
      <c r="C9" s="160"/>
      <c r="D9" s="161">
        <v>481947</v>
      </c>
      <c r="E9" s="162"/>
      <c r="F9" s="163">
        <v>271581</v>
      </c>
      <c r="G9" s="164"/>
      <c r="H9" s="165"/>
    </row>
    <row r="10" spans="1:8">
      <c r="A10" s="166"/>
      <c r="B10" s="167"/>
      <c r="C10" s="168"/>
      <c r="D10" s="169">
        <v>148915</v>
      </c>
      <c r="E10" s="170"/>
      <c r="F10" s="171">
        <v>117844</v>
      </c>
      <c r="G10" s="172"/>
      <c r="H10" s="173"/>
    </row>
    <row r="11" spans="1:8">
      <c r="A11" s="154" t="s">
        <v>557</v>
      </c>
      <c r="B11" s="159"/>
      <c r="C11" s="160"/>
      <c r="D11" s="161">
        <v>393783</v>
      </c>
      <c r="E11" s="162"/>
      <c r="F11" s="163">
        <v>268375</v>
      </c>
      <c r="G11" s="164"/>
      <c r="H11" s="165"/>
    </row>
    <row r="12" spans="1:8">
      <c r="A12" s="166"/>
      <c r="B12" s="167"/>
      <c r="C12" s="174"/>
      <c r="D12" s="169">
        <v>108424</v>
      </c>
      <c r="E12" s="170"/>
      <c r="F12" s="171">
        <v>119602</v>
      </c>
      <c r="G12" s="172"/>
      <c r="H12" s="173"/>
    </row>
    <row r="13" spans="1:8">
      <c r="A13" s="154"/>
      <c r="B13" s="159"/>
      <c r="C13" s="175"/>
      <c r="D13" s="176">
        <v>390958</v>
      </c>
      <c r="E13" s="177"/>
      <c r="F13" s="178">
        <v>280706</v>
      </c>
      <c r="G13" s="179"/>
      <c r="H13" s="165"/>
    </row>
    <row r="14" spans="1:8">
      <c r="A14" s="166"/>
      <c r="B14" s="167"/>
      <c r="C14" s="168"/>
      <c r="D14" s="169">
        <v>108757</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6.67</v>
      </c>
      <c r="C19" s="180">
        <f>ROUND(VALUE(SUBSTITUTE(実質収支比率等に係る経年分析!G$48,"▲","-")),2)</f>
        <v>6.68</v>
      </c>
      <c r="D19" s="180">
        <f>ROUND(VALUE(SUBSTITUTE(実質収支比率等に係る経年分析!H$48,"▲","-")),2)</f>
        <v>6.84</v>
      </c>
      <c r="E19" s="180">
        <f>ROUND(VALUE(SUBSTITUTE(実質収支比率等に係る経年分析!I$48,"▲","-")),2)</f>
        <v>5.88</v>
      </c>
      <c r="F19" s="180">
        <f>ROUND(VALUE(SUBSTITUTE(実質収支比率等に係る経年分析!J$48,"▲","-")),2)</f>
        <v>7.27</v>
      </c>
    </row>
    <row r="20" spans="1:11">
      <c r="A20" s="180" t="s">
        <v>55</v>
      </c>
      <c r="B20" s="180">
        <f>ROUND(VALUE(SUBSTITUTE(実質収支比率等に係る経年分析!F$47,"▲","-")),2)</f>
        <v>29.24</v>
      </c>
      <c r="C20" s="180">
        <f>ROUND(VALUE(SUBSTITUTE(実質収支比率等に係る経年分析!G$47,"▲","-")),2)</f>
        <v>29.07</v>
      </c>
      <c r="D20" s="180">
        <f>ROUND(VALUE(SUBSTITUTE(実質収支比率等に係る経年分析!H$47,"▲","-")),2)</f>
        <v>30.21</v>
      </c>
      <c r="E20" s="180">
        <f>ROUND(VALUE(SUBSTITUTE(実質収支比率等に係る経年分析!I$47,"▲","-")),2)</f>
        <v>30.14</v>
      </c>
      <c r="F20" s="180">
        <f>ROUND(VALUE(SUBSTITUTE(実質収支比率等に係る経年分析!J$47,"▲","-")),2)</f>
        <v>30.82</v>
      </c>
    </row>
    <row r="21" spans="1:11">
      <c r="A21" s="180" t="s">
        <v>56</v>
      </c>
      <c r="B21" s="180">
        <f>IF(ISNUMBER(VALUE(SUBSTITUTE(実質収支比率等に係る経年分析!F$49,"▲","-"))),ROUND(VALUE(SUBSTITUTE(実質収支比率等に係る経年分析!F$49,"▲","-")),2),NA())</f>
        <v>5.14</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漁港漁村集落排水事業特別会計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健康保険特別会計（施設勘定）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0.28999999999999998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c r="A35" s="181" t="str">
        <f>IF(連結実質赤字比率に係る赤字・黒字の構成分析!C$35="",NA(),連結実質赤字比率に係る赤字・黒字の構成分析!C$35)</f>
        <v>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380</v>
      </c>
      <c r="E42" s="182"/>
      <c r="F42" s="182"/>
      <c r="G42" s="182">
        <f>'実質公債費比率（分子）の構造'!L$52</f>
        <v>381</v>
      </c>
      <c r="H42" s="182"/>
      <c r="I42" s="182"/>
      <c r="J42" s="182">
        <f>'実質公債費比率（分子）の構造'!M$52</f>
        <v>363</v>
      </c>
      <c r="K42" s="182"/>
      <c r="L42" s="182"/>
      <c r="M42" s="182">
        <f>'実質公債費比率（分子）の構造'!N$52</f>
        <v>360</v>
      </c>
      <c r="N42" s="182"/>
      <c r="O42" s="182"/>
      <c r="P42" s="182">
        <f>'実質公債費比率（分子）の構造'!O$52</f>
        <v>346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86</v>
      </c>
      <c r="C46" s="182"/>
      <c r="D46" s="182"/>
      <c r="E46" s="182">
        <f>'実質公債費比率（分子）の構造'!L$48</f>
        <v>88</v>
      </c>
      <c r="F46" s="182"/>
      <c r="G46" s="182"/>
      <c r="H46" s="182">
        <f>'実質公債費比率（分子）の構造'!M$48</f>
        <v>97</v>
      </c>
      <c r="I46" s="182"/>
      <c r="J46" s="182"/>
      <c r="K46" s="182">
        <f>'実質公債費比率（分子）の構造'!N$48</f>
        <v>102</v>
      </c>
      <c r="L46" s="182"/>
      <c r="M46" s="182"/>
      <c r="N46" s="182">
        <f>'実質公債費比率（分子）の構造'!O$48</f>
        <v>103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459</v>
      </c>
      <c r="C49" s="182"/>
      <c r="D49" s="182"/>
      <c r="E49" s="182">
        <f>'実質公債費比率（分子）の構造'!L$45</f>
        <v>450</v>
      </c>
      <c r="F49" s="182"/>
      <c r="G49" s="182"/>
      <c r="H49" s="182">
        <f>'実質公債費比率（分子）の構造'!M$45</f>
        <v>418</v>
      </c>
      <c r="I49" s="182"/>
      <c r="J49" s="182"/>
      <c r="K49" s="182">
        <f>'実質公債費比率（分子）の構造'!N$45</f>
        <v>399</v>
      </c>
      <c r="L49" s="182"/>
      <c r="M49" s="182"/>
      <c r="N49" s="182">
        <f>'実質公債費比率（分子）の構造'!O$45</f>
        <v>383</v>
      </c>
      <c r="O49" s="182"/>
      <c r="P49" s="182"/>
    </row>
    <row r="50" spans="1:16">
      <c r="A50" s="182" t="s">
        <v>71</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141</v>
      </c>
      <c r="M50" s="182" t="e">
        <f>NA()</f>
        <v>#N/A</v>
      </c>
      <c r="N50" s="182" t="e">
        <f>NA()</f>
        <v>#N/A</v>
      </c>
      <c r="O50" s="182">
        <f>IF(ISNUMBER('実質公債費比率（分子）の構造'!O$53),'実質公債費比率（分子）の構造'!O$53,NA())</f>
        <v>140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3057</v>
      </c>
      <c r="E56" s="181"/>
      <c r="F56" s="181"/>
      <c r="G56" s="181">
        <f>'将来負担比率（分子）の構造'!J$52</f>
        <v>3078</v>
      </c>
      <c r="H56" s="181"/>
      <c r="I56" s="181"/>
      <c r="J56" s="181">
        <f>'将来負担比率（分子）の構造'!K$52</f>
        <v>3240</v>
      </c>
      <c r="K56" s="181"/>
      <c r="L56" s="181"/>
      <c r="M56" s="181">
        <f>'将来負担比率（分子）の構造'!L$52</f>
        <v>3379</v>
      </c>
      <c r="N56" s="181"/>
      <c r="O56" s="181"/>
      <c r="P56" s="181">
        <f>'将来負担比率（分子）の構造'!M$52</f>
        <v>3266</v>
      </c>
    </row>
    <row r="57" spans="1:16">
      <c r="A57" s="181" t="s">
        <v>42</v>
      </c>
      <c r="B57" s="181"/>
      <c r="C57" s="181"/>
      <c r="D57" s="181">
        <f>'将来負担比率（分子）の構造'!I$51</f>
        <v>261</v>
      </c>
      <c r="E57" s="181"/>
      <c r="F57" s="181"/>
      <c r="G57" s="181">
        <f>'将来負担比率（分子）の構造'!J$51</f>
        <v>244</v>
      </c>
      <c r="H57" s="181"/>
      <c r="I57" s="181"/>
      <c r="J57" s="181">
        <f>'将来負担比率（分子）の構造'!K$51</f>
        <v>245</v>
      </c>
      <c r="K57" s="181"/>
      <c r="L57" s="181"/>
      <c r="M57" s="181">
        <f>'将来負担比率（分子）の構造'!L$51</f>
        <v>208</v>
      </c>
      <c r="N57" s="181"/>
      <c r="O57" s="181"/>
      <c r="P57" s="181">
        <f>'将来負担比率（分子）の構造'!M$51</f>
        <v>189</v>
      </c>
    </row>
    <row r="58" spans="1:16">
      <c r="A58" s="181" t="s">
        <v>41</v>
      </c>
      <c r="B58" s="181"/>
      <c r="C58" s="181"/>
      <c r="D58" s="181">
        <f>'将来負担比率（分子）の構造'!I$50</f>
        <v>1674</v>
      </c>
      <c r="E58" s="181"/>
      <c r="F58" s="181"/>
      <c r="G58" s="181">
        <f>'将来負担比率（分子）の構造'!J$50</f>
        <v>1725</v>
      </c>
      <c r="H58" s="181"/>
      <c r="I58" s="181"/>
      <c r="J58" s="181">
        <f>'将来負担比率（分子）の構造'!K$50</f>
        <v>1759</v>
      </c>
      <c r="K58" s="181"/>
      <c r="L58" s="181"/>
      <c r="M58" s="181">
        <f>'将来負担比率（分子）の構造'!L$50</f>
        <v>1790</v>
      </c>
      <c r="N58" s="181"/>
      <c r="O58" s="181"/>
      <c r="P58" s="181">
        <f>'将来負担比率（分子）の構造'!M$50</f>
        <v>1826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415</v>
      </c>
      <c r="C62" s="181"/>
      <c r="D62" s="181"/>
      <c r="E62" s="181">
        <f>'将来負担比率（分子）の構造'!J$45</f>
        <v>395</v>
      </c>
      <c r="F62" s="181"/>
      <c r="G62" s="181"/>
      <c r="H62" s="181">
        <f>'将来負担比率（分子）の構造'!K$45</f>
        <v>334</v>
      </c>
      <c r="I62" s="181"/>
      <c r="J62" s="181"/>
      <c r="K62" s="181">
        <f>'将来負担比率（分子）の構造'!L$45</f>
        <v>291</v>
      </c>
      <c r="L62" s="181"/>
      <c r="M62" s="181"/>
      <c r="N62" s="181">
        <f>'将来負担比率（分子）の構造'!M$45</f>
        <v>268</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1045</v>
      </c>
      <c r="C64" s="181"/>
      <c r="D64" s="181"/>
      <c r="E64" s="181">
        <f>'将来負担比率（分子）の構造'!J$43</f>
        <v>1083</v>
      </c>
      <c r="F64" s="181"/>
      <c r="G64" s="181"/>
      <c r="H64" s="181">
        <f>'将来負担比率（分子）の構造'!K$43</f>
        <v>1085</v>
      </c>
      <c r="I64" s="181"/>
      <c r="J64" s="181"/>
      <c r="K64" s="181">
        <f>'将来負担比率（分子）の構造'!L$43</f>
        <v>1077</v>
      </c>
      <c r="L64" s="181"/>
      <c r="M64" s="181"/>
      <c r="N64" s="181">
        <f>'将来負担比率（分子）の構造'!M$43</f>
        <v>1046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3535</v>
      </c>
      <c r="C66" s="181"/>
      <c r="D66" s="181"/>
      <c r="E66" s="181">
        <f>'将来負担比率（分子）の構造'!J$41</f>
        <v>3499</v>
      </c>
      <c r="F66" s="181"/>
      <c r="G66" s="181"/>
      <c r="H66" s="181">
        <f>'将来負担比率（分子）の構造'!K$41</f>
        <v>3600</v>
      </c>
      <c r="I66" s="181"/>
      <c r="J66" s="181"/>
      <c r="K66" s="181">
        <f>'将来負担比率（分子）の構造'!L$41</f>
        <v>3779</v>
      </c>
      <c r="L66" s="181"/>
      <c r="M66" s="181"/>
      <c r="N66" s="181">
        <f>'将来負担比率（分子）の構造'!M$41</f>
        <v>3800</v>
      </c>
      <c r="O66" s="181"/>
      <c r="P66" s="181"/>
    </row>
    <row r="67" spans="1:16">
      <c r="A67" s="181" t="s">
        <v>75</v>
      </c>
      <c r="B67" s="181" t="e">
        <f>NA()</f>
        <v>#N/A</v>
      </c>
      <c r="C67" s="181">
        <f>IF(ISNUMBER('将来負担比率（分子）の構造'!I$53), IF('将来負担比率（分子）の構造'!I$53 &lt; 0, 0, '将来負担比率（分子）の構造'!I$53), NA())</f>
        <v>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543</v>
      </c>
      <c r="C72" s="185">
        <f>基金残高に係る経年分析!G55</f>
        <v>543</v>
      </c>
      <c r="D72" s="185">
        <f>基金残高に係る経年分析!H55</f>
        <v>544</v>
      </c>
    </row>
    <row r="73" spans="1:16">
      <c r="A73" s="184" t="s">
        <v>78</v>
      </c>
      <c r="B73" s="185">
        <f>基金残高に係る経年分析!F56</f>
        <v>380</v>
      </c>
      <c r="C73" s="185">
        <f>基金残高に係る経年分析!G56</f>
        <v>380</v>
      </c>
      <c r="D73" s="185">
        <f>基金残高に係る経年分析!H56</f>
        <v>381</v>
      </c>
    </row>
    <row r="74" spans="1:16">
      <c r="A74" s="184" t="s">
        <v>79</v>
      </c>
      <c r="B74" s="185">
        <f>基金残高に係る経年分析!F57</f>
        <v>775</v>
      </c>
      <c r="C74" s="185">
        <f>基金残高に係る経年分析!G57</f>
        <v>803</v>
      </c>
      <c r="D74" s="185">
        <f>基金残高に係る経年分析!H57</f>
        <v>839</v>
      </c>
    </row>
  </sheetData>
  <sheetProtection algorithmName="SHA-512" hashValue="24OtgLOC6Vvw3GzgFaIOOAeqOCzXVRh6cQED26Hb/JEb3YSH6ITgk8H2bmazwMoHoicRCduNUrnx+jidYQJEZw==" saltValue="H7rmW6wkweaPrAz9RIl7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621</v>
      </c>
    </row>
  </sheetData>
  <sheetProtection algorithmName="SHA-512" hashValue="IssMjdRR8z01YM4D86VO4CLH2/JjZ6PPJAu9/juJQzxNOI29d9wAlnItZ8v+N3pM7cUiDkd/vYgv/J6WME1fWA==" saltValue="j7S63ZeF/26v1/86Li/c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621</v>
      </c>
    </row>
  </sheetData>
  <sheetProtection algorithmName="SHA-512" hashValue="P94zQ3T24h4Szro4GSdcubPQEYbBLINuWHEwBsNsy8/hls2VraXF3rrrH64aq9k6xerynsDJaFwDBfSFRdOXHA==" saltValue="4fhnKvcCUmN4t36tXMMY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139787</v>
      </c>
      <c r="S5" s="734"/>
      <c r="T5" s="734"/>
      <c r="U5" s="734"/>
      <c r="V5" s="734"/>
      <c r="W5" s="734"/>
      <c r="X5" s="734"/>
      <c r="Y5" s="777"/>
      <c r="Z5" s="795">
        <v>4.5</v>
      </c>
      <c r="AA5" s="795"/>
      <c r="AB5" s="795"/>
      <c r="AC5" s="795"/>
      <c r="AD5" s="796">
        <v>139787</v>
      </c>
      <c r="AE5" s="796"/>
      <c r="AF5" s="796"/>
      <c r="AG5" s="796"/>
      <c r="AH5" s="796"/>
      <c r="AI5" s="796"/>
      <c r="AJ5" s="796"/>
      <c r="AK5" s="796"/>
      <c r="AL5" s="778">
        <v>8.1</v>
      </c>
      <c r="AM5" s="749"/>
      <c r="AN5" s="749"/>
      <c r="AO5" s="779"/>
      <c r="AP5" s="744" t="s">
        <v>227</v>
      </c>
      <c r="AQ5" s="745"/>
      <c r="AR5" s="745"/>
      <c r="AS5" s="745"/>
      <c r="AT5" s="745"/>
      <c r="AU5" s="745"/>
      <c r="AV5" s="745"/>
      <c r="AW5" s="745"/>
      <c r="AX5" s="745"/>
      <c r="AY5" s="745"/>
      <c r="AZ5" s="745"/>
      <c r="BA5" s="745"/>
      <c r="BB5" s="745"/>
      <c r="BC5" s="745"/>
      <c r="BD5" s="745"/>
      <c r="BE5" s="745"/>
      <c r="BF5" s="746"/>
      <c r="BG5" s="678">
        <v>139787</v>
      </c>
      <c r="BH5" s="679"/>
      <c r="BI5" s="679"/>
      <c r="BJ5" s="679"/>
      <c r="BK5" s="679"/>
      <c r="BL5" s="679"/>
      <c r="BM5" s="679"/>
      <c r="BN5" s="680"/>
      <c r="BO5" s="715">
        <v>100</v>
      </c>
      <c r="BP5" s="715"/>
      <c r="BQ5" s="715"/>
      <c r="BR5" s="715"/>
      <c r="BS5" s="716" t="s">
        <v>174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17908</v>
      </c>
      <c r="S6" s="679"/>
      <c r="T6" s="679"/>
      <c r="U6" s="679"/>
      <c r="V6" s="679"/>
      <c r="W6" s="679"/>
      <c r="X6" s="679"/>
      <c r="Y6" s="680"/>
      <c r="Z6" s="715">
        <v>0.6</v>
      </c>
      <c r="AA6" s="715"/>
      <c r="AB6" s="715"/>
      <c r="AC6" s="715"/>
      <c r="AD6" s="716">
        <v>17908</v>
      </c>
      <c r="AE6" s="716"/>
      <c r="AF6" s="716"/>
      <c r="AG6" s="716"/>
      <c r="AH6" s="716"/>
      <c r="AI6" s="716"/>
      <c r="AJ6" s="716"/>
      <c r="AK6" s="716"/>
      <c r="AL6" s="681">
        <v>1</v>
      </c>
      <c r="AM6" s="682"/>
      <c r="AN6" s="682"/>
      <c r="AO6" s="717"/>
      <c r="AP6" s="675" t="s">
        <v>232</v>
      </c>
      <c r="AQ6" s="676"/>
      <c r="AR6" s="676"/>
      <c r="AS6" s="676"/>
      <c r="AT6" s="676"/>
      <c r="AU6" s="676"/>
      <c r="AV6" s="676"/>
      <c r="AW6" s="676"/>
      <c r="AX6" s="676"/>
      <c r="AY6" s="676"/>
      <c r="AZ6" s="676"/>
      <c r="BA6" s="676"/>
      <c r="BB6" s="676"/>
      <c r="BC6" s="676"/>
      <c r="BD6" s="676"/>
      <c r="BE6" s="676"/>
      <c r="BF6" s="677"/>
      <c r="BG6" s="678">
        <v>139787</v>
      </c>
      <c r="BH6" s="679"/>
      <c r="BI6" s="679"/>
      <c r="BJ6" s="679"/>
      <c r="BK6" s="679"/>
      <c r="BL6" s="679"/>
      <c r="BM6" s="679"/>
      <c r="BN6" s="680"/>
      <c r="BO6" s="715">
        <v>100</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56535</v>
      </c>
      <c r="CS6" s="679"/>
      <c r="CT6" s="679"/>
      <c r="CU6" s="679"/>
      <c r="CV6" s="679"/>
      <c r="CW6" s="679"/>
      <c r="CX6" s="679"/>
      <c r="CY6" s="680"/>
      <c r="CZ6" s="778">
        <v>1.9</v>
      </c>
      <c r="DA6" s="749"/>
      <c r="DB6" s="749"/>
      <c r="DC6" s="781"/>
      <c r="DD6" s="684" t="s">
        <v>174</v>
      </c>
      <c r="DE6" s="679"/>
      <c r="DF6" s="679"/>
      <c r="DG6" s="679"/>
      <c r="DH6" s="679"/>
      <c r="DI6" s="679"/>
      <c r="DJ6" s="679"/>
      <c r="DK6" s="679"/>
      <c r="DL6" s="679"/>
      <c r="DM6" s="679"/>
      <c r="DN6" s="679"/>
      <c r="DO6" s="679"/>
      <c r="DP6" s="680"/>
      <c r="DQ6" s="684">
        <v>56535</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101</v>
      </c>
      <c r="S7" s="679"/>
      <c r="T7" s="679"/>
      <c r="U7" s="679"/>
      <c r="V7" s="679"/>
      <c r="W7" s="679"/>
      <c r="X7" s="679"/>
      <c r="Y7" s="680"/>
      <c r="Z7" s="715">
        <v>0</v>
      </c>
      <c r="AA7" s="715"/>
      <c r="AB7" s="715"/>
      <c r="AC7" s="715"/>
      <c r="AD7" s="716">
        <v>101</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61474</v>
      </c>
      <c r="BH7" s="679"/>
      <c r="BI7" s="679"/>
      <c r="BJ7" s="679"/>
      <c r="BK7" s="679"/>
      <c r="BL7" s="679"/>
      <c r="BM7" s="679"/>
      <c r="BN7" s="680"/>
      <c r="BO7" s="715">
        <v>44</v>
      </c>
      <c r="BP7" s="715"/>
      <c r="BQ7" s="715"/>
      <c r="BR7" s="715"/>
      <c r="BS7" s="716" t="s">
        <v>174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458378</v>
      </c>
      <c r="CS7" s="679"/>
      <c r="CT7" s="679"/>
      <c r="CU7" s="679"/>
      <c r="CV7" s="679"/>
      <c r="CW7" s="679"/>
      <c r="CX7" s="679"/>
      <c r="CY7" s="680"/>
      <c r="CZ7" s="715">
        <v>15.5</v>
      </c>
      <c r="DA7" s="715"/>
      <c r="DB7" s="715"/>
      <c r="DC7" s="715"/>
      <c r="DD7" s="684">
        <v>21642</v>
      </c>
      <c r="DE7" s="679"/>
      <c r="DF7" s="679"/>
      <c r="DG7" s="679"/>
      <c r="DH7" s="679"/>
      <c r="DI7" s="679"/>
      <c r="DJ7" s="679"/>
      <c r="DK7" s="679"/>
      <c r="DL7" s="679"/>
      <c r="DM7" s="679"/>
      <c r="DN7" s="679"/>
      <c r="DO7" s="679"/>
      <c r="DP7" s="680"/>
      <c r="DQ7" s="684">
        <v>403825</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308</v>
      </c>
      <c r="S8" s="679"/>
      <c r="T8" s="679"/>
      <c r="U8" s="679"/>
      <c r="V8" s="679"/>
      <c r="W8" s="679"/>
      <c r="X8" s="679"/>
      <c r="Y8" s="680"/>
      <c r="Z8" s="715">
        <v>0</v>
      </c>
      <c r="AA8" s="715"/>
      <c r="AB8" s="715"/>
      <c r="AC8" s="715"/>
      <c r="AD8" s="716">
        <v>308</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2422</v>
      </c>
      <c r="BH8" s="679"/>
      <c r="BI8" s="679"/>
      <c r="BJ8" s="679"/>
      <c r="BK8" s="679"/>
      <c r="BL8" s="679"/>
      <c r="BM8" s="679"/>
      <c r="BN8" s="680"/>
      <c r="BO8" s="715">
        <v>1.7</v>
      </c>
      <c r="BP8" s="715"/>
      <c r="BQ8" s="715"/>
      <c r="BR8" s="715"/>
      <c r="BS8" s="684" t="s">
        <v>174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412071</v>
      </c>
      <c r="CS8" s="679"/>
      <c r="CT8" s="679"/>
      <c r="CU8" s="679"/>
      <c r="CV8" s="679"/>
      <c r="CW8" s="679"/>
      <c r="CX8" s="679"/>
      <c r="CY8" s="680"/>
      <c r="CZ8" s="715">
        <v>13.9</v>
      </c>
      <c r="DA8" s="715"/>
      <c r="DB8" s="715"/>
      <c r="DC8" s="715"/>
      <c r="DD8" s="684" t="s">
        <v>233</v>
      </c>
      <c r="DE8" s="679"/>
      <c r="DF8" s="679"/>
      <c r="DG8" s="679"/>
      <c r="DH8" s="679"/>
      <c r="DI8" s="679"/>
      <c r="DJ8" s="679"/>
      <c r="DK8" s="679"/>
      <c r="DL8" s="679"/>
      <c r="DM8" s="679"/>
      <c r="DN8" s="679"/>
      <c r="DO8" s="679"/>
      <c r="DP8" s="680"/>
      <c r="DQ8" s="684">
        <v>283418</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177</v>
      </c>
      <c r="S9" s="679"/>
      <c r="T9" s="679"/>
      <c r="U9" s="679"/>
      <c r="V9" s="679"/>
      <c r="W9" s="679"/>
      <c r="X9" s="679"/>
      <c r="Y9" s="680"/>
      <c r="Z9" s="715">
        <v>0</v>
      </c>
      <c r="AA9" s="715"/>
      <c r="AB9" s="715"/>
      <c r="AC9" s="715"/>
      <c r="AD9" s="716">
        <v>177</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50967</v>
      </c>
      <c r="BH9" s="679"/>
      <c r="BI9" s="679"/>
      <c r="BJ9" s="679"/>
      <c r="BK9" s="679"/>
      <c r="BL9" s="679"/>
      <c r="BM9" s="679"/>
      <c r="BN9" s="680"/>
      <c r="BO9" s="715">
        <v>36.5</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185459</v>
      </c>
      <c r="CS9" s="679"/>
      <c r="CT9" s="679"/>
      <c r="CU9" s="679"/>
      <c r="CV9" s="679"/>
      <c r="CW9" s="679"/>
      <c r="CX9" s="679"/>
      <c r="CY9" s="680"/>
      <c r="CZ9" s="715">
        <v>6.3</v>
      </c>
      <c r="DA9" s="715"/>
      <c r="DB9" s="715"/>
      <c r="DC9" s="715"/>
      <c r="DD9" s="684" t="s">
        <v>174</v>
      </c>
      <c r="DE9" s="679"/>
      <c r="DF9" s="679"/>
      <c r="DG9" s="679"/>
      <c r="DH9" s="679"/>
      <c r="DI9" s="679"/>
      <c r="DJ9" s="679"/>
      <c r="DK9" s="679"/>
      <c r="DL9" s="679"/>
      <c r="DM9" s="679"/>
      <c r="DN9" s="679"/>
      <c r="DO9" s="679"/>
      <c r="DP9" s="680"/>
      <c r="DQ9" s="684">
        <v>151707</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174</v>
      </c>
      <c r="AA10" s="715"/>
      <c r="AB10" s="715"/>
      <c r="AC10" s="715"/>
      <c r="AD10" s="716" t="s">
        <v>233</v>
      </c>
      <c r="AE10" s="716"/>
      <c r="AF10" s="716"/>
      <c r="AG10" s="716"/>
      <c r="AH10" s="716"/>
      <c r="AI10" s="716"/>
      <c r="AJ10" s="716"/>
      <c r="AK10" s="716"/>
      <c r="AL10" s="681" t="s">
        <v>174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4707</v>
      </c>
      <c r="BH10" s="679"/>
      <c r="BI10" s="679"/>
      <c r="BJ10" s="679"/>
      <c r="BK10" s="679"/>
      <c r="BL10" s="679"/>
      <c r="BM10" s="679"/>
      <c r="BN10" s="680"/>
      <c r="BO10" s="715">
        <v>3.4</v>
      </c>
      <c r="BP10" s="715"/>
      <c r="BQ10" s="715"/>
      <c r="BR10" s="715"/>
      <c r="BS10" s="684" t="s">
        <v>174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174</v>
      </c>
      <c r="CS10" s="679"/>
      <c r="CT10" s="679"/>
      <c r="CU10" s="679"/>
      <c r="CV10" s="679"/>
      <c r="CW10" s="679"/>
      <c r="CX10" s="679"/>
      <c r="CY10" s="680"/>
      <c r="CZ10" s="715" t="s">
        <v>174</v>
      </c>
      <c r="DA10" s="715"/>
      <c r="DB10" s="715"/>
      <c r="DC10" s="715"/>
      <c r="DD10" s="684" t="s">
        <v>233</v>
      </c>
      <c r="DE10" s="679"/>
      <c r="DF10" s="679"/>
      <c r="DG10" s="679"/>
      <c r="DH10" s="679"/>
      <c r="DI10" s="679"/>
      <c r="DJ10" s="679"/>
      <c r="DK10" s="679"/>
      <c r="DL10" s="679"/>
      <c r="DM10" s="679"/>
      <c r="DN10" s="679"/>
      <c r="DO10" s="679"/>
      <c r="DP10" s="680"/>
      <c r="DQ10" s="684" t="s">
        <v>174</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30340</v>
      </c>
      <c r="S11" s="679"/>
      <c r="T11" s="679"/>
      <c r="U11" s="679"/>
      <c r="V11" s="679"/>
      <c r="W11" s="679"/>
      <c r="X11" s="679"/>
      <c r="Y11" s="680"/>
      <c r="Z11" s="681">
        <v>1</v>
      </c>
      <c r="AA11" s="682"/>
      <c r="AB11" s="682"/>
      <c r="AC11" s="683"/>
      <c r="AD11" s="684">
        <v>30340</v>
      </c>
      <c r="AE11" s="679"/>
      <c r="AF11" s="679"/>
      <c r="AG11" s="679"/>
      <c r="AH11" s="679"/>
      <c r="AI11" s="679"/>
      <c r="AJ11" s="679"/>
      <c r="AK11" s="680"/>
      <c r="AL11" s="681">
        <v>1.8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3378</v>
      </c>
      <c r="BH11" s="679"/>
      <c r="BI11" s="679"/>
      <c r="BJ11" s="679"/>
      <c r="BK11" s="679"/>
      <c r="BL11" s="679"/>
      <c r="BM11" s="679"/>
      <c r="BN11" s="680"/>
      <c r="BO11" s="715">
        <v>2.4</v>
      </c>
      <c r="BP11" s="715"/>
      <c r="BQ11" s="715"/>
      <c r="BR11" s="715"/>
      <c r="BS11" s="684" t="s">
        <v>233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382951</v>
      </c>
      <c r="CS11" s="679"/>
      <c r="CT11" s="679"/>
      <c r="CU11" s="679"/>
      <c r="CV11" s="679"/>
      <c r="CW11" s="679"/>
      <c r="CX11" s="679"/>
      <c r="CY11" s="680"/>
      <c r="CZ11" s="715">
        <v>12.9</v>
      </c>
      <c r="DA11" s="715"/>
      <c r="DB11" s="715"/>
      <c r="DC11" s="715"/>
      <c r="DD11" s="684">
        <v>178836</v>
      </c>
      <c r="DE11" s="679"/>
      <c r="DF11" s="679"/>
      <c r="DG11" s="679"/>
      <c r="DH11" s="679"/>
      <c r="DI11" s="679"/>
      <c r="DJ11" s="679"/>
      <c r="DK11" s="679"/>
      <c r="DL11" s="679"/>
      <c r="DM11" s="679"/>
      <c r="DN11" s="679"/>
      <c r="DO11" s="679"/>
      <c r="DP11" s="680"/>
      <c r="DQ11" s="684">
        <v>210973</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233</v>
      </c>
      <c r="AA12" s="715"/>
      <c r="AB12" s="715"/>
      <c r="AC12" s="715"/>
      <c r="AD12" s="716" t="s">
        <v>174</v>
      </c>
      <c r="AE12" s="716"/>
      <c r="AF12" s="716"/>
      <c r="AG12" s="716"/>
      <c r="AH12" s="716"/>
      <c r="AI12" s="716"/>
      <c r="AJ12" s="716"/>
      <c r="AK12" s="716"/>
      <c r="AL12" s="681" t="s">
        <v>174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56308</v>
      </c>
      <c r="BH12" s="679"/>
      <c r="BI12" s="679"/>
      <c r="BJ12" s="679"/>
      <c r="BK12" s="679"/>
      <c r="BL12" s="679"/>
      <c r="BM12" s="679"/>
      <c r="BN12" s="680"/>
      <c r="BO12" s="715">
        <v>40.299999999999997</v>
      </c>
      <c r="BP12" s="715"/>
      <c r="BQ12" s="715"/>
      <c r="BR12" s="715"/>
      <c r="BS12" s="684" t="s">
        <v>174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113887</v>
      </c>
      <c r="CS12" s="679"/>
      <c r="CT12" s="679"/>
      <c r="CU12" s="679"/>
      <c r="CV12" s="679"/>
      <c r="CW12" s="679"/>
      <c r="CX12" s="679"/>
      <c r="CY12" s="680"/>
      <c r="CZ12" s="715">
        <v>3.8</v>
      </c>
      <c r="DA12" s="715"/>
      <c r="DB12" s="715"/>
      <c r="DC12" s="715"/>
      <c r="DD12" s="684">
        <v>71444</v>
      </c>
      <c r="DE12" s="679"/>
      <c r="DF12" s="679"/>
      <c r="DG12" s="679"/>
      <c r="DH12" s="679"/>
      <c r="DI12" s="679"/>
      <c r="DJ12" s="679"/>
      <c r="DK12" s="679"/>
      <c r="DL12" s="679"/>
      <c r="DM12" s="679"/>
      <c r="DN12" s="679"/>
      <c r="DO12" s="679"/>
      <c r="DP12" s="680"/>
      <c r="DQ12" s="684">
        <v>42444</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174</v>
      </c>
      <c r="S13" s="679"/>
      <c r="T13" s="679"/>
      <c r="U13" s="679"/>
      <c r="V13" s="679"/>
      <c r="W13" s="679"/>
      <c r="X13" s="679"/>
      <c r="Y13" s="680"/>
      <c r="Z13" s="715" t="s">
        <v>233</v>
      </c>
      <c r="AA13" s="715"/>
      <c r="AB13" s="715"/>
      <c r="AC13" s="715"/>
      <c r="AD13" s="716" t="s">
        <v>174</v>
      </c>
      <c r="AE13" s="716"/>
      <c r="AF13" s="716"/>
      <c r="AG13" s="716"/>
      <c r="AH13" s="716"/>
      <c r="AI13" s="716"/>
      <c r="AJ13" s="716"/>
      <c r="AK13" s="716"/>
      <c r="AL13" s="681" t="s">
        <v>174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55848</v>
      </c>
      <c r="BH13" s="679"/>
      <c r="BI13" s="679"/>
      <c r="BJ13" s="679"/>
      <c r="BK13" s="679"/>
      <c r="BL13" s="679"/>
      <c r="BM13" s="679"/>
      <c r="BN13" s="680"/>
      <c r="BO13" s="715">
        <v>40</v>
      </c>
      <c r="BP13" s="715"/>
      <c r="BQ13" s="715"/>
      <c r="BR13" s="715"/>
      <c r="BS13" s="684" t="s">
        <v>174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460852</v>
      </c>
      <c r="CS13" s="679"/>
      <c r="CT13" s="679"/>
      <c r="CU13" s="679"/>
      <c r="CV13" s="679"/>
      <c r="CW13" s="679"/>
      <c r="CX13" s="679"/>
      <c r="CY13" s="680"/>
      <c r="CZ13" s="715">
        <v>15.6</v>
      </c>
      <c r="DA13" s="715"/>
      <c r="DB13" s="715"/>
      <c r="DC13" s="715"/>
      <c r="DD13" s="684">
        <v>365648</v>
      </c>
      <c r="DE13" s="679"/>
      <c r="DF13" s="679"/>
      <c r="DG13" s="679"/>
      <c r="DH13" s="679"/>
      <c r="DI13" s="679"/>
      <c r="DJ13" s="679"/>
      <c r="DK13" s="679"/>
      <c r="DL13" s="679"/>
      <c r="DM13" s="679"/>
      <c r="DN13" s="679"/>
      <c r="DO13" s="679"/>
      <c r="DP13" s="680"/>
      <c r="DQ13" s="684">
        <v>113101</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1495</v>
      </c>
      <c r="S14" s="679"/>
      <c r="T14" s="679"/>
      <c r="U14" s="679"/>
      <c r="V14" s="679"/>
      <c r="W14" s="679"/>
      <c r="X14" s="679"/>
      <c r="Y14" s="680"/>
      <c r="Z14" s="715">
        <v>0</v>
      </c>
      <c r="AA14" s="715"/>
      <c r="AB14" s="715"/>
      <c r="AC14" s="715"/>
      <c r="AD14" s="716">
        <v>1495</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6904</v>
      </c>
      <c r="BH14" s="679"/>
      <c r="BI14" s="679"/>
      <c r="BJ14" s="679"/>
      <c r="BK14" s="679"/>
      <c r="BL14" s="679"/>
      <c r="BM14" s="679"/>
      <c r="BN14" s="680"/>
      <c r="BO14" s="715">
        <v>4.9000000000000004</v>
      </c>
      <c r="BP14" s="715"/>
      <c r="BQ14" s="715"/>
      <c r="BR14" s="715"/>
      <c r="BS14" s="684" t="s">
        <v>174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113242</v>
      </c>
      <c r="CS14" s="679"/>
      <c r="CT14" s="679"/>
      <c r="CU14" s="679"/>
      <c r="CV14" s="679"/>
      <c r="CW14" s="679"/>
      <c r="CX14" s="679"/>
      <c r="CY14" s="680"/>
      <c r="CZ14" s="715">
        <v>3.8</v>
      </c>
      <c r="DA14" s="715"/>
      <c r="DB14" s="715"/>
      <c r="DC14" s="715"/>
      <c r="DD14" s="684" t="s">
        <v>174</v>
      </c>
      <c r="DE14" s="679"/>
      <c r="DF14" s="679"/>
      <c r="DG14" s="679"/>
      <c r="DH14" s="679"/>
      <c r="DI14" s="679"/>
      <c r="DJ14" s="679"/>
      <c r="DK14" s="679"/>
      <c r="DL14" s="679"/>
      <c r="DM14" s="679"/>
      <c r="DN14" s="679"/>
      <c r="DO14" s="679"/>
      <c r="DP14" s="680"/>
      <c r="DQ14" s="684">
        <v>113220</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233</v>
      </c>
      <c r="AA15" s="715"/>
      <c r="AB15" s="715"/>
      <c r="AC15" s="715"/>
      <c r="AD15" s="716" t="s">
        <v>233</v>
      </c>
      <c r="AE15" s="716"/>
      <c r="AF15" s="716"/>
      <c r="AG15" s="716"/>
      <c r="AH15" s="716"/>
      <c r="AI15" s="716"/>
      <c r="AJ15" s="716"/>
      <c r="AK15" s="716"/>
      <c r="AL15" s="681" t="s">
        <v>174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15101</v>
      </c>
      <c r="BH15" s="679"/>
      <c r="BI15" s="679"/>
      <c r="BJ15" s="679"/>
      <c r="BK15" s="679"/>
      <c r="BL15" s="679"/>
      <c r="BM15" s="679"/>
      <c r="BN15" s="680"/>
      <c r="BO15" s="715">
        <v>10.8</v>
      </c>
      <c r="BP15" s="715"/>
      <c r="BQ15" s="715"/>
      <c r="BR15" s="715"/>
      <c r="BS15" s="684" t="s">
        <v>233</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230256</v>
      </c>
      <c r="CS15" s="679"/>
      <c r="CT15" s="679"/>
      <c r="CU15" s="679"/>
      <c r="CV15" s="679"/>
      <c r="CW15" s="679"/>
      <c r="CX15" s="679"/>
      <c r="CY15" s="680"/>
      <c r="CZ15" s="715">
        <v>7.8</v>
      </c>
      <c r="DA15" s="715"/>
      <c r="DB15" s="715"/>
      <c r="DC15" s="715"/>
      <c r="DD15" s="684">
        <v>33042</v>
      </c>
      <c r="DE15" s="679"/>
      <c r="DF15" s="679"/>
      <c r="DG15" s="679"/>
      <c r="DH15" s="679"/>
      <c r="DI15" s="679"/>
      <c r="DJ15" s="679"/>
      <c r="DK15" s="679"/>
      <c r="DL15" s="679"/>
      <c r="DM15" s="679"/>
      <c r="DN15" s="679"/>
      <c r="DO15" s="679"/>
      <c r="DP15" s="680"/>
      <c r="DQ15" s="684">
        <v>186209</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418</v>
      </c>
      <c r="S16" s="679"/>
      <c r="T16" s="679"/>
      <c r="U16" s="679"/>
      <c r="V16" s="679"/>
      <c r="W16" s="679"/>
      <c r="X16" s="679"/>
      <c r="Y16" s="680"/>
      <c r="Z16" s="715">
        <v>0</v>
      </c>
      <c r="AA16" s="715"/>
      <c r="AB16" s="715"/>
      <c r="AC16" s="715"/>
      <c r="AD16" s="716">
        <v>418</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233</v>
      </c>
      <c r="BP16" s="715"/>
      <c r="BQ16" s="715"/>
      <c r="BR16" s="715"/>
      <c r="BS16" s="684" t="s">
        <v>174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163488</v>
      </c>
      <c r="CS16" s="679"/>
      <c r="CT16" s="679"/>
      <c r="CU16" s="679"/>
      <c r="CV16" s="679"/>
      <c r="CW16" s="679"/>
      <c r="CX16" s="679"/>
      <c r="CY16" s="680"/>
      <c r="CZ16" s="715">
        <v>5.5</v>
      </c>
      <c r="DA16" s="715"/>
      <c r="DB16" s="715"/>
      <c r="DC16" s="715"/>
      <c r="DD16" s="684" t="s">
        <v>174</v>
      </c>
      <c r="DE16" s="679"/>
      <c r="DF16" s="679"/>
      <c r="DG16" s="679"/>
      <c r="DH16" s="679"/>
      <c r="DI16" s="679"/>
      <c r="DJ16" s="679"/>
      <c r="DK16" s="679"/>
      <c r="DL16" s="679"/>
      <c r="DM16" s="679"/>
      <c r="DN16" s="679"/>
      <c r="DO16" s="679"/>
      <c r="DP16" s="680"/>
      <c r="DQ16" s="684">
        <v>136</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5424</v>
      </c>
      <c r="S17" s="679"/>
      <c r="T17" s="679"/>
      <c r="U17" s="679"/>
      <c r="V17" s="679"/>
      <c r="W17" s="679"/>
      <c r="X17" s="679"/>
      <c r="Y17" s="680"/>
      <c r="Z17" s="715">
        <v>0.2</v>
      </c>
      <c r="AA17" s="715"/>
      <c r="AB17" s="715"/>
      <c r="AC17" s="715"/>
      <c r="AD17" s="716">
        <v>5424</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174</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383248</v>
      </c>
      <c r="CS17" s="679"/>
      <c r="CT17" s="679"/>
      <c r="CU17" s="679"/>
      <c r="CV17" s="679"/>
      <c r="CW17" s="679"/>
      <c r="CX17" s="679"/>
      <c r="CY17" s="680"/>
      <c r="CZ17" s="715">
        <v>12.9</v>
      </c>
      <c r="DA17" s="715"/>
      <c r="DB17" s="715"/>
      <c r="DC17" s="715"/>
      <c r="DD17" s="684" t="s">
        <v>233</v>
      </c>
      <c r="DE17" s="679"/>
      <c r="DF17" s="679"/>
      <c r="DG17" s="679"/>
      <c r="DH17" s="679"/>
      <c r="DI17" s="679"/>
      <c r="DJ17" s="679"/>
      <c r="DK17" s="679"/>
      <c r="DL17" s="679"/>
      <c r="DM17" s="679"/>
      <c r="DN17" s="679"/>
      <c r="DO17" s="679"/>
      <c r="DP17" s="680"/>
      <c r="DQ17" s="684">
        <v>367278</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181</v>
      </c>
      <c r="S18" s="679"/>
      <c r="T18" s="679"/>
      <c r="U18" s="679"/>
      <c r="V18" s="679"/>
      <c r="W18" s="679"/>
      <c r="X18" s="679"/>
      <c r="Y18" s="680"/>
      <c r="Z18" s="715">
        <v>0</v>
      </c>
      <c r="AA18" s="715"/>
      <c r="AB18" s="715"/>
      <c r="AC18" s="715"/>
      <c r="AD18" s="716">
        <v>181</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190</v>
      </c>
      <c r="S19" s="679"/>
      <c r="T19" s="679"/>
      <c r="U19" s="679"/>
      <c r="V19" s="679"/>
      <c r="W19" s="679"/>
      <c r="X19" s="679"/>
      <c r="Y19" s="680"/>
      <c r="Z19" s="715">
        <v>0</v>
      </c>
      <c r="AA19" s="715"/>
      <c r="AB19" s="715"/>
      <c r="AC19" s="715"/>
      <c r="AD19" s="716">
        <v>190</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233</v>
      </c>
      <c r="BH19" s="679"/>
      <c r="BI19" s="679"/>
      <c r="BJ19" s="679"/>
      <c r="BK19" s="679"/>
      <c r="BL19" s="679"/>
      <c r="BM19" s="679"/>
      <c r="BN19" s="680"/>
      <c r="BO19" s="715" t="s">
        <v>233</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233</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27</v>
      </c>
      <c r="S20" s="679"/>
      <c r="T20" s="679"/>
      <c r="U20" s="679"/>
      <c r="V20" s="679"/>
      <c r="W20" s="679"/>
      <c r="X20" s="679"/>
      <c r="Y20" s="680"/>
      <c r="Z20" s="715">
        <v>0</v>
      </c>
      <c r="AA20" s="715"/>
      <c r="AB20" s="715"/>
      <c r="AC20" s="715"/>
      <c r="AD20" s="716">
        <v>27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233</v>
      </c>
      <c r="BH20" s="679"/>
      <c r="BI20" s="679"/>
      <c r="BJ20" s="679"/>
      <c r="BK20" s="679"/>
      <c r="BL20" s="679"/>
      <c r="BM20" s="679"/>
      <c r="BN20" s="680"/>
      <c r="BO20" s="715" t="s">
        <v>174</v>
      </c>
      <c r="BP20" s="715"/>
      <c r="BQ20" s="715"/>
      <c r="BR20" s="715"/>
      <c r="BS20" s="684" t="s">
        <v>174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2960367</v>
      </c>
      <c r="CS20" s="679"/>
      <c r="CT20" s="679"/>
      <c r="CU20" s="679"/>
      <c r="CV20" s="679"/>
      <c r="CW20" s="679"/>
      <c r="CX20" s="679"/>
      <c r="CY20" s="680"/>
      <c r="CZ20" s="715">
        <v>100</v>
      </c>
      <c r="DA20" s="715"/>
      <c r="DB20" s="715"/>
      <c r="DC20" s="715"/>
      <c r="DD20" s="684">
        <v>670612</v>
      </c>
      <c r="DE20" s="679"/>
      <c r="DF20" s="679"/>
      <c r="DG20" s="679"/>
      <c r="DH20" s="679"/>
      <c r="DI20" s="679"/>
      <c r="DJ20" s="679"/>
      <c r="DK20" s="679"/>
      <c r="DL20" s="679"/>
      <c r="DM20" s="679"/>
      <c r="DN20" s="679"/>
      <c r="DO20" s="679"/>
      <c r="DP20" s="680"/>
      <c r="DQ20" s="684">
        <v>1928846</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5026</v>
      </c>
      <c r="S21" s="679"/>
      <c r="T21" s="679"/>
      <c r="U21" s="679"/>
      <c r="V21" s="679"/>
      <c r="W21" s="679"/>
      <c r="X21" s="679"/>
      <c r="Y21" s="680"/>
      <c r="Z21" s="715">
        <v>0.2</v>
      </c>
      <c r="AA21" s="715"/>
      <c r="AB21" s="715"/>
      <c r="AC21" s="715"/>
      <c r="AD21" s="716">
        <v>5026</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174</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1703575</v>
      </c>
      <c r="S22" s="679"/>
      <c r="T22" s="679"/>
      <c r="U22" s="679"/>
      <c r="V22" s="679"/>
      <c r="W22" s="679"/>
      <c r="X22" s="679"/>
      <c r="Y22" s="680"/>
      <c r="Z22" s="715">
        <v>54.6</v>
      </c>
      <c r="AA22" s="715"/>
      <c r="AB22" s="715"/>
      <c r="AC22" s="715"/>
      <c r="AD22" s="716">
        <v>1529427</v>
      </c>
      <c r="AE22" s="716"/>
      <c r="AF22" s="716"/>
      <c r="AG22" s="716"/>
      <c r="AH22" s="716"/>
      <c r="AI22" s="716"/>
      <c r="AJ22" s="716"/>
      <c r="AK22" s="716"/>
      <c r="AL22" s="681">
        <v>88.3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1529427</v>
      </c>
      <c r="S23" s="679"/>
      <c r="T23" s="679"/>
      <c r="U23" s="679"/>
      <c r="V23" s="679"/>
      <c r="W23" s="679"/>
      <c r="X23" s="679"/>
      <c r="Y23" s="680"/>
      <c r="Z23" s="715">
        <v>49.1</v>
      </c>
      <c r="AA23" s="715"/>
      <c r="AB23" s="715"/>
      <c r="AC23" s="715"/>
      <c r="AD23" s="716">
        <v>1529427</v>
      </c>
      <c r="AE23" s="716"/>
      <c r="AF23" s="716"/>
      <c r="AG23" s="716"/>
      <c r="AH23" s="716"/>
      <c r="AI23" s="716"/>
      <c r="AJ23" s="716"/>
      <c r="AK23" s="716"/>
      <c r="AL23" s="681">
        <v>88.3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233</v>
      </c>
      <c r="BH23" s="679"/>
      <c r="BI23" s="679"/>
      <c r="BJ23" s="679"/>
      <c r="BK23" s="679"/>
      <c r="BL23" s="679"/>
      <c r="BM23" s="679"/>
      <c r="BN23" s="680"/>
      <c r="BO23" s="715" t="s">
        <v>174</v>
      </c>
      <c r="BP23" s="715"/>
      <c r="BQ23" s="715"/>
      <c r="BR23" s="715"/>
      <c r="BS23" s="684" t="s">
        <v>174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174148</v>
      </c>
      <c r="S24" s="679"/>
      <c r="T24" s="679"/>
      <c r="U24" s="679"/>
      <c r="V24" s="679"/>
      <c r="W24" s="679"/>
      <c r="X24" s="679"/>
      <c r="Y24" s="680"/>
      <c r="Z24" s="715">
        <v>5.6</v>
      </c>
      <c r="AA24" s="715"/>
      <c r="AB24" s="715"/>
      <c r="AC24" s="715"/>
      <c r="AD24" s="716" t="s">
        <v>233</v>
      </c>
      <c r="AE24" s="716"/>
      <c r="AF24" s="716"/>
      <c r="AG24" s="716"/>
      <c r="AH24" s="716"/>
      <c r="AI24" s="716"/>
      <c r="AJ24" s="716"/>
      <c r="AK24" s="716"/>
      <c r="AL24" s="681" t="s">
        <v>174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233</v>
      </c>
      <c r="BP24" s="715"/>
      <c r="BQ24" s="715"/>
      <c r="BR24" s="715"/>
      <c r="BS24" s="684" t="s">
        <v>174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1057667</v>
      </c>
      <c r="CS24" s="734"/>
      <c r="CT24" s="734"/>
      <c r="CU24" s="734"/>
      <c r="CV24" s="734"/>
      <c r="CW24" s="734"/>
      <c r="CX24" s="734"/>
      <c r="CY24" s="777"/>
      <c r="CZ24" s="778">
        <v>35.700000000000003</v>
      </c>
      <c r="DA24" s="749"/>
      <c r="DB24" s="749"/>
      <c r="DC24" s="781"/>
      <c r="DD24" s="776">
        <v>926626</v>
      </c>
      <c r="DE24" s="734"/>
      <c r="DF24" s="734"/>
      <c r="DG24" s="734"/>
      <c r="DH24" s="734"/>
      <c r="DI24" s="734"/>
      <c r="DJ24" s="734"/>
      <c r="DK24" s="777"/>
      <c r="DL24" s="776">
        <v>919704</v>
      </c>
      <c r="DM24" s="734"/>
      <c r="DN24" s="734"/>
      <c r="DO24" s="734"/>
      <c r="DP24" s="734"/>
      <c r="DQ24" s="734"/>
      <c r="DR24" s="734"/>
      <c r="DS24" s="734"/>
      <c r="DT24" s="734"/>
      <c r="DU24" s="734"/>
      <c r="DV24" s="777"/>
      <c r="DW24" s="778">
        <v>51.7</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233</v>
      </c>
      <c r="AA25" s="715"/>
      <c r="AB25" s="715"/>
      <c r="AC25" s="715"/>
      <c r="AD25" s="716" t="s">
        <v>233</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174</v>
      </c>
      <c r="BP25" s="715"/>
      <c r="BQ25" s="715"/>
      <c r="BR25" s="715"/>
      <c r="BS25" s="684" t="s">
        <v>174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525315</v>
      </c>
      <c r="CS25" s="697"/>
      <c r="CT25" s="697"/>
      <c r="CU25" s="697"/>
      <c r="CV25" s="697"/>
      <c r="CW25" s="697"/>
      <c r="CX25" s="697"/>
      <c r="CY25" s="698"/>
      <c r="CZ25" s="681">
        <v>17.7</v>
      </c>
      <c r="DA25" s="699"/>
      <c r="DB25" s="699"/>
      <c r="DC25" s="700"/>
      <c r="DD25" s="684">
        <v>506826</v>
      </c>
      <c r="DE25" s="697"/>
      <c r="DF25" s="697"/>
      <c r="DG25" s="697"/>
      <c r="DH25" s="697"/>
      <c r="DI25" s="697"/>
      <c r="DJ25" s="697"/>
      <c r="DK25" s="698"/>
      <c r="DL25" s="684">
        <v>500289</v>
      </c>
      <c r="DM25" s="697"/>
      <c r="DN25" s="697"/>
      <c r="DO25" s="697"/>
      <c r="DP25" s="697"/>
      <c r="DQ25" s="697"/>
      <c r="DR25" s="697"/>
      <c r="DS25" s="697"/>
      <c r="DT25" s="697"/>
      <c r="DU25" s="697"/>
      <c r="DV25" s="698"/>
      <c r="DW25" s="681">
        <v>28.1</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1899533</v>
      </c>
      <c r="S26" s="679"/>
      <c r="T26" s="679"/>
      <c r="U26" s="679"/>
      <c r="V26" s="679"/>
      <c r="W26" s="679"/>
      <c r="X26" s="679"/>
      <c r="Y26" s="680"/>
      <c r="Z26" s="715">
        <v>60.9</v>
      </c>
      <c r="AA26" s="715"/>
      <c r="AB26" s="715"/>
      <c r="AC26" s="715"/>
      <c r="AD26" s="716">
        <v>1725385</v>
      </c>
      <c r="AE26" s="716"/>
      <c r="AF26" s="716"/>
      <c r="AG26" s="716"/>
      <c r="AH26" s="716"/>
      <c r="AI26" s="716"/>
      <c r="AJ26" s="716"/>
      <c r="AK26" s="716"/>
      <c r="AL26" s="681">
        <v>99.6</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174</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286901</v>
      </c>
      <c r="CS26" s="679"/>
      <c r="CT26" s="679"/>
      <c r="CU26" s="679"/>
      <c r="CV26" s="679"/>
      <c r="CW26" s="679"/>
      <c r="CX26" s="679"/>
      <c r="CY26" s="680"/>
      <c r="CZ26" s="681">
        <v>9.6999999999999993</v>
      </c>
      <c r="DA26" s="699"/>
      <c r="DB26" s="699"/>
      <c r="DC26" s="700"/>
      <c r="DD26" s="684">
        <v>271684</v>
      </c>
      <c r="DE26" s="679"/>
      <c r="DF26" s="679"/>
      <c r="DG26" s="679"/>
      <c r="DH26" s="679"/>
      <c r="DI26" s="679"/>
      <c r="DJ26" s="679"/>
      <c r="DK26" s="680"/>
      <c r="DL26" s="684" t="s">
        <v>174</v>
      </c>
      <c r="DM26" s="679"/>
      <c r="DN26" s="679"/>
      <c r="DO26" s="679"/>
      <c r="DP26" s="679"/>
      <c r="DQ26" s="679"/>
      <c r="DR26" s="679"/>
      <c r="DS26" s="679"/>
      <c r="DT26" s="679"/>
      <c r="DU26" s="679"/>
      <c r="DV26" s="680"/>
      <c r="DW26" s="681" t="s">
        <v>233</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t="s">
        <v>174</v>
      </c>
      <c r="S27" s="679"/>
      <c r="T27" s="679"/>
      <c r="U27" s="679"/>
      <c r="V27" s="679"/>
      <c r="W27" s="679"/>
      <c r="X27" s="679"/>
      <c r="Y27" s="680"/>
      <c r="Z27" s="715" t="s">
        <v>174</v>
      </c>
      <c r="AA27" s="715"/>
      <c r="AB27" s="715"/>
      <c r="AC27" s="715"/>
      <c r="AD27" s="716" t="s">
        <v>174</v>
      </c>
      <c r="AE27" s="716"/>
      <c r="AF27" s="716"/>
      <c r="AG27" s="716"/>
      <c r="AH27" s="716"/>
      <c r="AI27" s="716"/>
      <c r="AJ27" s="716"/>
      <c r="AK27" s="716"/>
      <c r="AL27" s="681" t="s">
        <v>174</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139787</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149104</v>
      </c>
      <c r="CS27" s="697"/>
      <c r="CT27" s="697"/>
      <c r="CU27" s="697"/>
      <c r="CV27" s="697"/>
      <c r="CW27" s="697"/>
      <c r="CX27" s="697"/>
      <c r="CY27" s="698"/>
      <c r="CZ27" s="681">
        <v>5</v>
      </c>
      <c r="DA27" s="699"/>
      <c r="DB27" s="699"/>
      <c r="DC27" s="700"/>
      <c r="DD27" s="684">
        <v>52522</v>
      </c>
      <c r="DE27" s="697"/>
      <c r="DF27" s="697"/>
      <c r="DG27" s="697"/>
      <c r="DH27" s="697"/>
      <c r="DI27" s="697"/>
      <c r="DJ27" s="697"/>
      <c r="DK27" s="698"/>
      <c r="DL27" s="684">
        <v>52137</v>
      </c>
      <c r="DM27" s="697"/>
      <c r="DN27" s="697"/>
      <c r="DO27" s="697"/>
      <c r="DP27" s="697"/>
      <c r="DQ27" s="697"/>
      <c r="DR27" s="697"/>
      <c r="DS27" s="697"/>
      <c r="DT27" s="697"/>
      <c r="DU27" s="697"/>
      <c r="DV27" s="698"/>
      <c r="DW27" s="681">
        <v>2.9</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2658</v>
      </c>
      <c r="S28" s="679"/>
      <c r="T28" s="679"/>
      <c r="U28" s="679"/>
      <c r="V28" s="679"/>
      <c r="W28" s="679"/>
      <c r="X28" s="679"/>
      <c r="Y28" s="680"/>
      <c r="Z28" s="715">
        <v>0.1</v>
      </c>
      <c r="AA28" s="715"/>
      <c r="AB28" s="715"/>
      <c r="AC28" s="715"/>
      <c r="AD28" s="716" t="s">
        <v>233</v>
      </c>
      <c r="AE28" s="716"/>
      <c r="AF28" s="716"/>
      <c r="AG28" s="716"/>
      <c r="AH28" s="716"/>
      <c r="AI28" s="716"/>
      <c r="AJ28" s="716"/>
      <c r="AK28" s="716"/>
      <c r="AL28" s="681" t="s">
        <v>174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383248</v>
      </c>
      <c r="CS28" s="679"/>
      <c r="CT28" s="679"/>
      <c r="CU28" s="679"/>
      <c r="CV28" s="679"/>
      <c r="CW28" s="679"/>
      <c r="CX28" s="679"/>
      <c r="CY28" s="680"/>
      <c r="CZ28" s="681">
        <v>12.9</v>
      </c>
      <c r="DA28" s="699"/>
      <c r="DB28" s="699"/>
      <c r="DC28" s="700"/>
      <c r="DD28" s="684">
        <v>367278</v>
      </c>
      <c r="DE28" s="679"/>
      <c r="DF28" s="679"/>
      <c r="DG28" s="679"/>
      <c r="DH28" s="679"/>
      <c r="DI28" s="679"/>
      <c r="DJ28" s="679"/>
      <c r="DK28" s="680"/>
      <c r="DL28" s="684">
        <v>367278</v>
      </c>
      <c r="DM28" s="679"/>
      <c r="DN28" s="679"/>
      <c r="DO28" s="679"/>
      <c r="DP28" s="679"/>
      <c r="DQ28" s="679"/>
      <c r="DR28" s="679"/>
      <c r="DS28" s="679"/>
      <c r="DT28" s="679"/>
      <c r="DU28" s="679"/>
      <c r="DV28" s="680"/>
      <c r="DW28" s="681">
        <v>20.6</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44257</v>
      </c>
      <c r="S29" s="679"/>
      <c r="T29" s="679"/>
      <c r="U29" s="679"/>
      <c r="V29" s="679"/>
      <c r="W29" s="679"/>
      <c r="X29" s="679"/>
      <c r="Y29" s="680"/>
      <c r="Z29" s="715">
        <v>1.4</v>
      </c>
      <c r="AA29" s="715"/>
      <c r="AB29" s="715"/>
      <c r="AC29" s="715"/>
      <c r="AD29" s="716" t="s">
        <v>233</v>
      </c>
      <c r="AE29" s="716"/>
      <c r="AF29" s="716"/>
      <c r="AG29" s="716"/>
      <c r="AH29" s="716"/>
      <c r="AI29" s="716"/>
      <c r="AJ29" s="716"/>
      <c r="AK29" s="716"/>
      <c r="AL29" s="681" t="s">
        <v>174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383141</v>
      </c>
      <c r="CS29" s="697"/>
      <c r="CT29" s="697"/>
      <c r="CU29" s="697"/>
      <c r="CV29" s="697"/>
      <c r="CW29" s="697"/>
      <c r="CX29" s="697"/>
      <c r="CY29" s="698"/>
      <c r="CZ29" s="681">
        <v>12.9</v>
      </c>
      <c r="DA29" s="699"/>
      <c r="DB29" s="699"/>
      <c r="DC29" s="700"/>
      <c r="DD29" s="684">
        <v>367171</v>
      </c>
      <c r="DE29" s="697"/>
      <c r="DF29" s="697"/>
      <c r="DG29" s="697"/>
      <c r="DH29" s="697"/>
      <c r="DI29" s="697"/>
      <c r="DJ29" s="697"/>
      <c r="DK29" s="698"/>
      <c r="DL29" s="684">
        <v>367171</v>
      </c>
      <c r="DM29" s="697"/>
      <c r="DN29" s="697"/>
      <c r="DO29" s="697"/>
      <c r="DP29" s="697"/>
      <c r="DQ29" s="697"/>
      <c r="DR29" s="697"/>
      <c r="DS29" s="697"/>
      <c r="DT29" s="697"/>
      <c r="DU29" s="697"/>
      <c r="DV29" s="698"/>
      <c r="DW29" s="681">
        <v>20.6</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3005</v>
      </c>
      <c r="S30" s="679"/>
      <c r="T30" s="679"/>
      <c r="U30" s="679"/>
      <c r="V30" s="679"/>
      <c r="W30" s="679"/>
      <c r="X30" s="679"/>
      <c r="Y30" s="680"/>
      <c r="Z30" s="715">
        <v>0.1</v>
      </c>
      <c r="AA30" s="715"/>
      <c r="AB30" s="715"/>
      <c r="AC30" s="715"/>
      <c r="AD30" s="716" t="s">
        <v>233</v>
      </c>
      <c r="AE30" s="716"/>
      <c r="AF30" s="716"/>
      <c r="AG30" s="716"/>
      <c r="AH30" s="716"/>
      <c r="AI30" s="716"/>
      <c r="AJ30" s="716"/>
      <c r="AK30" s="716"/>
      <c r="AL30" s="681" t="s">
        <v>174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367251</v>
      </c>
      <c r="CS30" s="679"/>
      <c r="CT30" s="679"/>
      <c r="CU30" s="679"/>
      <c r="CV30" s="679"/>
      <c r="CW30" s="679"/>
      <c r="CX30" s="679"/>
      <c r="CY30" s="680"/>
      <c r="CZ30" s="681">
        <v>12.4</v>
      </c>
      <c r="DA30" s="699"/>
      <c r="DB30" s="699"/>
      <c r="DC30" s="700"/>
      <c r="DD30" s="684">
        <v>351281</v>
      </c>
      <c r="DE30" s="679"/>
      <c r="DF30" s="679"/>
      <c r="DG30" s="679"/>
      <c r="DH30" s="679"/>
      <c r="DI30" s="679"/>
      <c r="DJ30" s="679"/>
      <c r="DK30" s="680"/>
      <c r="DL30" s="684">
        <v>351281</v>
      </c>
      <c r="DM30" s="679"/>
      <c r="DN30" s="679"/>
      <c r="DO30" s="679"/>
      <c r="DP30" s="679"/>
      <c r="DQ30" s="679"/>
      <c r="DR30" s="679"/>
      <c r="DS30" s="679"/>
      <c r="DT30" s="679"/>
      <c r="DU30" s="679"/>
      <c r="DV30" s="680"/>
      <c r="DW30" s="681">
        <v>19.7</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405162</v>
      </c>
      <c r="S31" s="679"/>
      <c r="T31" s="679"/>
      <c r="U31" s="679"/>
      <c r="V31" s="679"/>
      <c r="W31" s="679"/>
      <c r="X31" s="679"/>
      <c r="Y31" s="680"/>
      <c r="Z31" s="715">
        <v>13</v>
      </c>
      <c r="AA31" s="715"/>
      <c r="AB31" s="715"/>
      <c r="AC31" s="715"/>
      <c r="AD31" s="716" t="s">
        <v>174</v>
      </c>
      <c r="AE31" s="716"/>
      <c r="AF31" s="716"/>
      <c r="AG31" s="716"/>
      <c r="AH31" s="716"/>
      <c r="AI31" s="716"/>
      <c r="AJ31" s="716"/>
      <c r="AK31" s="716"/>
      <c r="AL31" s="681" t="s">
        <v>174</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99.6</v>
      </c>
      <c r="BH31" s="748"/>
      <c r="BI31" s="748"/>
      <c r="BJ31" s="748"/>
      <c r="BK31" s="748"/>
      <c r="BL31" s="748"/>
      <c r="BM31" s="749">
        <v>98.1</v>
      </c>
      <c r="BN31" s="748"/>
      <c r="BO31" s="748"/>
      <c r="BP31" s="748"/>
      <c r="BQ31" s="750"/>
      <c r="BR31" s="747">
        <v>99.4</v>
      </c>
      <c r="BS31" s="748"/>
      <c r="BT31" s="748"/>
      <c r="BU31" s="748"/>
      <c r="BV31" s="748"/>
      <c r="BW31" s="748"/>
      <c r="BX31" s="749">
        <v>97.7</v>
      </c>
      <c r="BY31" s="748"/>
      <c r="BZ31" s="748"/>
      <c r="CA31" s="748"/>
      <c r="CB31" s="750"/>
      <c r="CD31" s="765"/>
      <c r="CE31" s="766"/>
      <c r="CF31" s="711" t="s">
        <v>313</v>
      </c>
      <c r="CG31" s="712"/>
      <c r="CH31" s="712"/>
      <c r="CI31" s="712"/>
      <c r="CJ31" s="712"/>
      <c r="CK31" s="712"/>
      <c r="CL31" s="712"/>
      <c r="CM31" s="712"/>
      <c r="CN31" s="712"/>
      <c r="CO31" s="712"/>
      <c r="CP31" s="712"/>
      <c r="CQ31" s="713"/>
      <c r="CR31" s="678">
        <v>15890</v>
      </c>
      <c r="CS31" s="697"/>
      <c r="CT31" s="697"/>
      <c r="CU31" s="697"/>
      <c r="CV31" s="697"/>
      <c r="CW31" s="697"/>
      <c r="CX31" s="697"/>
      <c r="CY31" s="698"/>
      <c r="CZ31" s="681">
        <v>0.5</v>
      </c>
      <c r="DA31" s="699"/>
      <c r="DB31" s="699"/>
      <c r="DC31" s="700"/>
      <c r="DD31" s="684">
        <v>15890</v>
      </c>
      <c r="DE31" s="697"/>
      <c r="DF31" s="697"/>
      <c r="DG31" s="697"/>
      <c r="DH31" s="697"/>
      <c r="DI31" s="697"/>
      <c r="DJ31" s="697"/>
      <c r="DK31" s="698"/>
      <c r="DL31" s="684">
        <v>15890</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t="s">
        <v>174</v>
      </c>
      <c r="S32" s="679"/>
      <c r="T32" s="679"/>
      <c r="U32" s="679"/>
      <c r="V32" s="679"/>
      <c r="W32" s="679"/>
      <c r="X32" s="679"/>
      <c r="Y32" s="680"/>
      <c r="Z32" s="715" t="s">
        <v>174</v>
      </c>
      <c r="AA32" s="715"/>
      <c r="AB32" s="715"/>
      <c r="AC32" s="715"/>
      <c r="AD32" s="716" t="s">
        <v>233</v>
      </c>
      <c r="AE32" s="716"/>
      <c r="AF32" s="716"/>
      <c r="AG32" s="716"/>
      <c r="AH32" s="716"/>
      <c r="AI32" s="716"/>
      <c r="AJ32" s="716"/>
      <c r="AK32" s="716"/>
      <c r="AL32" s="681" t="s">
        <v>174</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99.7</v>
      </c>
      <c r="BS32" s="697"/>
      <c r="BT32" s="697"/>
      <c r="BU32" s="697"/>
      <c r="BV32" s="697"/>
      <c r="BW32" s="697"/>
      <c r="BX32" s="682">
        <v>99.6</v>
      </c>
      <c r="BY32" s="743"/>
      <c r="BZ32" s="743"/>
      <c r="CA32" s="743"/>
      <c r="CB32" s="721"/>
      <c r="CD32" s="767"/>
      <c r="CE32" s="768"/>
      <c r="CF32" s="711" t="s">
        <v>317</v>
      </c>
      <c r="CG32" s="712"/>
      <c r="CH32" s="712"/>
      <c r="CI32" s="712"/>
      <c r="CJ32" s="712"/>
      <c r="CK32" s="712"/>
      <c r="CL32" s="712"/>
      <c r="CM32" s="712"/>
      <c r="CN32" s="712"/>
      <c r="CO32" s="712"/>
      <c r="CP32" s="712"/>
      <c r="CQ32" s="713"/>
      <c r="CR32" s="678">
        <v>107</v>
      </c>
      <c r="CS32" s="679"/>
      <c r="CT32" s="679"/>
      <c r="CU32" s="679"/>
      <c r="CV32" s="679"/>
      <c r="CW32" s="679"/>
      <c r="CX32" s="679"/>
      <c r="CY32" s="680"/>
      <c r="CZ32" s="681">
        <v>0</v>
      </c>
      <c r="DA32" s="699"/>
      <c r="DB32" s="699"/>
      <c r="DC32" s="700"/>
      <c r="DD32" s="684">
        <v>107</v>
      </c>
      <c r="DE32" s="679"/>
      <c r="DF32" s="679"/>
      <c r="DG32" s="679"/>
      <c r="DH32" s="679"/>
      <c r="DI32" s="679"/>
      <c r="DJ32" s="679"/>
      <c r="DK32" s="680"/>
      <c r="DL32" s="684">
        <v>107</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210602</v>
      </c>
      <c r="S33" s="679"/>
      <c r="T33" s="679"/>
      <c r="U33" s="679"/>
      <c r="V33" s="679"/>
      <c r="W33" s="679"/>
      <c r="X33" s="679"/>
      <c r="Y33" s="680"/>
      <c r="Z33" s="715">
        <v>6.8</v>
      </c>
      <c r="AA33" s="715"/>
      <c r="AB33" s="715"/>
      <c r="AC33" s="715"/>
      <c r="AD33" s="716" t="s">
        <v>174</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98.9</v>
      </c>
      <c r="BH33" s="663"/>
      <c r="BI33" s="663"/>
      <c r="BJ33" s="663"/>
      <c r="BK33" s="663"/>
      <c r="BL33" s="663"/>
      <c r="BM33" s="706">
        <v>95.3</v>
      </c>
      <c r="BN33" s="663"/>
      <c r="BO33" s="663"/>
      <c r="BP33" s="663"/>
      <c r="BQ33" s="727"/>
      <c r="BR33" s="742">
        <v>98.8</v>
      </c>
      <c r="BS33" s="663"/>
      <c r="BT33" s="663"/>
      <c r="BU33" s="663"/>
      <c r="BV33" s="663"/>
      <c r="BW33" s="663"/>
      <c r="BX33" s="706">
        <v>94.9</v>
      </c>
      <c r="BY33" s="663"/>
      <c r="BZ33" s="663"/>
      <c r="CA33" s="663"/>
      <c r="CB33" s="727"/>
      <c r="CD33" s="711" t="s">
        <v>320</v>
      </c>
      <c r="CE33" s="712"/>
      <c r="CF33" s="712"/>
      <c r="CG33" s="712"/>
      <c r="CH33" s="712"/>
      <c r="CI33" s="712"/>
      <c r="CJ33" s="712"/>
      <c r="CK33" s="712"/>
      <c r="CL33" s="712"/>
      <c r="CM33" s="712"/>
      <c r="CN33" s="712"/>
      <c r="CO33" s="712"/>
      <c r="CP33" s="712"/>
      <c r="CQ33" s="713"/>
      <c r="CR33" s="678">
        <v>1068600</v>
      </c>
      <c r="CS33" s="697"/>
      <c r="CT33" s="697"/>
      <c r="CU33" s="697"/>
      <c r="CV33" s="697"/>
      <c r="CW33" s="697"/>
      <c r="CX33" s="697"/>
      <c r="CY33" s="698"/>
      <c r="CZ33" s="681">
        <v>36.1</v>
      </c>
      <c r="DA33" s="699"/>
      <c r="DB33" s="699"/>
      <c r="DC33" s="700"/>
      <c r="DD33" s="684">
        <v>884834</v>
      </c>
      <c r="DE33" s="697"/>
      <c r="DF33" s="697"/>
      <c r="DG33" s="697"/>
      <c r="DH33" s="697"/>
      <c r="DI33" s="697"/>
      <c r="DJ33" s="697"/>
      <c r="DK33" s="698"/>
      <c r="DL33" s="684">
        <v>724272</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8843</v>
      </c>
      <c r="S34" s="679"/>
      <c r="T34" s="679"/>
      <c r="U34" s="679"/>
      <c r="V34" s="679"/>
      <c r="W34" s="679"/>
      <c r="X34" s="679"/>
      <c r="Y34" s="680"/>
      <c r="Z34" s="715">
        <v>0.3</v>
      </c>
      <c r="AA34" s="715"/>
      <c r="AB34" s="715"/>
      <c r="AC34" s="715"/>
      <c r="AD34" s="716">
        <v>7372</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411569</v>
      </c>
      <c r="CS34" s="679"/>
      <c r="CT34" s="679"/>
      <c r="CU34" s="679"/>
      <c r="CV34" s="679"/>
      <c r="CW34" s="679"/>
      <c r="CX34" s="679"/>
      <c r="CY34" s="680"/>
      <c r="CZ34" s="681">
        <v>13.9</v>
      </c>
      <c r="DA34" s="699"/>
      <c r="DB34" s="699"/>
      <c r="DC34" s="700"/>
      <c r="DD34" s="684">
        <v>335925</v>
      </c>
      <c r="DE34" s="679"/>
      <c r="DF34" s="679"/>
      <c r="DG34" s="679"/>
      <c r="DH34" s="679"/>
      <c r="DI34" s="679"/>
      <c r="DJ34" s="679"/>
      <c r="DK34" s="680"/>
      <c r="DL34" s="684">
        <v>284978</v>
      </c>
      <c r="DM34" s="679"/>
      <c r="DN34" s="679"/>
      <c r="DO34" s="679"/>
      <c r="DP34" s="679"/>
      <c r="DQ34" s="679"/>
      <c r="DR34" s="679"/>
      <c r="DS34" s="679"/>
      <c r="DT34" s="679"/>
      <c r="DU34" s="679"/>
      <c r="DV34" s="680"/>
      <c r="DW34" s="681">
        <v>16</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4943</v>
      </c>
      <c r="S35" s="679"/>
      <c r="T35" s="679"/>
      <c r="U35" s="679"/>
      <c r="V35" s="679"/>
      <c r="W35" s="679"/>
      <c r="X35" s="679"/>
      <c r="Y35" s="680"/>
      <c r="Z35" s="715">
        <v>0.2</v>
      </c>
      <c r="AA35" s="715"/>
      <c r="AB35" s="715"/>
      <c r="AC35" s="715"/>
      <c r="AD35" s="716" t="s">
        <v>174</v>
      </c>
      <c r="AE35" s="716"/>
      <c r="AF35" s="716"/>
      <c r="AG35" s="716"/>
      <c r="AH35" s="716"/>
      <c r="AI35" s="716"/>
      <c r="AJ35" s="716"/>
      <c r="AK35" s="716"/>
      <c r="AL35" s="681" t="s">
        <v>174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28771</v>
      </c>
      <c r="CS35" s="697"/>
      <c r="CT35" s="697"/>
      <c r="CU35" s="697"/>
      <c r="CV35" s="697"/>
      <c r="CW35" s="697"/>
      <c r="CX35" s="697"/>
      <c r="CY35" s="698"/>
      <c r="CZ35" s="681">
        <v>1</v>
      </c>
      <c r="DA35" s="699"/>
      <c r="DB35" s="699"/>
      <c r="DC35" s="700"/>
      <c r="DD35" s="684">
        <v>21374</v>
      </c>
      <c r="DE35" s="697"/>
      <c r="DF35" s="697"/>
      <c r="DG35" s="697"/>
      <c r="DH35" s="697"/>
      <c r="DI35" s="697"/>
      <c r="DJ35" s="697"/>
      <c r="DK35" s="698"/>
      <c r="DL35" s="684">
        <v>21374</v>
      </c>
      <c r="DM35" s="697"/>
      <c r="DN35" s="697"/>
      <c r="DO35" s="697"/>
      <c r="DP35" s="697"/>
      <c r="DQ35" s="697"/>
      <c r="DR35" s="697"/>
      <c r="DS35" s="697"/>
      <c r="DT35" s="697"/>
      <c r="DU35" s="697"/>
      <c r="DV35" s="698"/>
      <c r="DW35" s="681">
        <v>1.2</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t="s">
        <v>174</v>
      </c>
      <c r="S36" s="679"/>
      <c r="T36" s="679"/>
      <c r="U36" s="679"/>
      <c r="V36" s="679"/>
      <c r="W36" s="679"/>
      <c r="X36" s="679"/>
      <c r="Y36" s="680"/>
      <c r="Z36" s="715" t="s">
        <v>233</v>
      </c>
      <c r="AA36" s="715"/>
      <c r="AB36" s="715"/>
      <c r="AC36" s="715"/>
      <c r="AD36" s="716" t="s">
        <v>174</v>
      </c>
      <c r="AE36" s="716"/>
      <c r="AF36" s="716"/>
      <c r="AG36" s="716"/>
      <c r="AH36" s="716"/>
      <c r="AI36" s="716"/>
      <c r="AJ36" s="716"/>
      <c r="AK36" s="716"/>
      <c r="AL36" s="681" t="s">
        <v>174</v>
      </c>
      <c r="AM36" s="682"/>
      <c r="AN36" s="682"/>
      <c r="AO36" s="717"/>
      <c r="AP36" s="235"/>
      <c r="AQ36" s="730" t="s">
        <v>328</v>
      </c>
      <c r="AR36" s="731"/>
      <c r="AS36" s="731"/>
      <c r="AT36" s="731"/>
      <c r="AU36" s="731"/>
      <c r="AV36" s="731"/>
      <c r="AW36" s="731"/>
      <c r="AX36" s="731"/>
      <c r="AY36" s="732"/>
      <c r="AZ36" s="733">
        <v>293334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34137</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299092</v>
      </c>
      <c r="CS36" s="679"/>
      <c r="CT36" s="679"/>
      <c r="CU36" s="679"/>
      <c r="CV36" s="679"/>
      <c r="CW36" s="679"/>
      <c r="CX36" s="679"/>
      <c r="CY36" s="680"/>
      <c r="CZ36" s="681">
        <v>10.1</v>
      </c>
      <c r="DA36" s="699"/>
      <c r="DB36" s="699"/>
      <c r="DC36" s="700"/>
      <c r="DD36" s="684">
        <v>223498</v>
      </c>
      <c r="DE36" s="679"/>
      <c r="DF36" s="679"/>
      <c r="DG36" s="679"/>
      <c r="DH36" s="679"/>
      <c r="DI36" s="679"/>
      <c r="DJ36" s="679"/>
      <c r="DK36" s="680"/>
      <c r="DL36" s="684">
        <v>206906</v>
      </c>
      <c r="DM36" s="679"/>
      <c r="DN36" s="679"/>
      <c r="DO36" s="679"/>
      <c r="DP36" s="679"/>
      <c r="DQ36" s="679"/>
      <c r="DR36" s="679"/>
      <c r="DS36" s="679"/>
      <c r="DT36" s="679"/>
      <c r="DU36" s="679"/>
      <c r="DV36" s="680"/>
      <c r="DW36" s="681">
        <v>11.6</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139577</v>
      </c>
      <c r="S37" s="679"/>
      <c r="T37" s="679"/>
      <c r="U37" s="679"/>
      <c r="V37" s="679"/>
      <c r="W37" s="679"/>
      <c r="X37" s="679"/>
      <c r="Y37" s="680"/>
      <c r="Z37" s="715">
        <v>4.5</v>
      </c>
      <c r="AA37" s="715"/>
      <c r="AB37" s="715"/>
      <c r="AC37" s="715"/>
      <c r="AD37" s="716" t="s">
        <v>174</v>
      </c>
      <c r="AE37" s="716"/>
      <c r="AF37" s="716"/>
      <c r="AG37" s="716"/>
      <c r="AH37" s="716"/>
      <c r="AI37" s="716"/>
      <c r="AJ37" s="716"/>
      <c r="AK37" s="716"/>
      <c r="AL37" s="681" t="s">
        <v>174</v>
      </c>
      <c r="AM37" s="682"/>
      <c r="AN37" s="682"/>
      <c r="AO37" s="717"/>
      <c r="AQ37" s="718" t="s">
        <v>332</v>
      </c>
      <c r="AR37" s="719"/>
      <c r="AS37" s="719"/>
      <c r="AT37" s="719"/>
      <c r="AU37" s="719"/>
      <c r="AV37" s="719"/>
      <c r="AW37" s="719"/>
      <c r="AX37" s="719"/>
      <c r="AY37" s="720"/>
      <c r="AZ37" s="678">
        <v>73471</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45762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111074</v>
      </c>
      <c r="CS37" s="697"/>
      <c r="CT37" s="697"/>
      <c r="CU37" s="697"/>
      <c r="CV37" s="697"/>
      <c r="CW37" s="697"/>
      <c r="CX37" s="697"/>
      <c r="CY37" s="698"/>
      <c r="CZ37" s="681">
        <v>3.8</v>
      </c>
      <c r="DA37" s="699"/>
      <c r="DB37" s="699"/>
      <c r="DC37" s="700"/>
      <c r="DD37" s="684">
        <v>111074</v>
      </c>
      <c r="DE37" s="697"/>
      <c r="DF37" s="697"/>
      <c r="DG37" s="697"/>
      <c r="DH37" s="697"/>
      <c r="DI37" s="697"/>
      <c r="DJ37" s="697"/>
      <c r="DK37" s="698"/>
      <c r="DL37" s="684">
        <v>108540</v>
      </c>
      <c r="DM37" s="697"/>
      <c r="DN37" s="697"/>
      <c r="DO37" s="697"/>
      <c r="DP37" s="697"/>
      <c r="DQ37" s="697"/>
      <c r="DR37" s="697"/>
      <c r="DS37" s="697"/>
      <c r="DT37" s="697"/>
      <c r="DU37" s="697"/>
      <c r="DV37" s="698"/>
      <c r="DW37" s="681">
        <v>6.1</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10253</v>
      </c>
      <c r="S38" s="679"/>
      <c r="T38" s="679"/>
      <c r="U38" s="679"/>
      <c r="V38" s="679"/>
      <c r="W38" s="679"/>
      <c r="X38" s="679"/>
      <c r="Y38" s="680"/>
      <c r="Z38" s="715">
        <v>0.3</v>
      </c>
      <c r="AA38" s="715"/>
      <c r="AB38" s="715"/>
      <c r="AC38" s="715"/>
      <c r="AD38" s="716">
        <v>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73467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327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293334</v>
      </c>
      <c r="CS38" s="679"/>
      <c r="CT38" s="679"/>
      <c r="CU38" s="679"/>
      <c r="CV38" s="679"/>
      <c r="CW38" s="679"/>
      <c r="CX38" s="679"/>
      <c r="CY38" s="680"/>
      <c r="CZ38" s="681">
        <v>9.9</v>
      </c>
      <c r="DA38" s="699"/>
      <c r="DB38" s="699"/>
      <c r="DC38" s="700"/>
      <c r="DD38" s="684">
        <v>272865</v>
      </c>
      <c r="DE38" s="679"/>
      <c r="DF38" s="679"/>
      <c r="DG38" s="679"/>
      <c r="DH38" s="679"/>
      <c r="DI38" s="679"/>
      <c r="DJ38" s="679"/>
      <c r="DK38" s="680"/>
      <c r="DL38" s="684">
        <v>211014</v>
      </c>
      <c r="DM38" s="679"/>
      <c r="DN38" s="679"/>
      <c r="DO38" s="679"/>
      <c r="DP38" s="679"/>
      <c r="DQ38" s="679"/>
      <c r="DR38" s="679"/>
      <c r="DS38" s="679"/>
      <c r="DT38" s="679"/>
      <c r="DU38" s="679"/>
      <c r="DV38" s="680"/>
      <c r="DW38" s="681">
        <v>11.9</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388420</v>
      </c>
      <c r="S39" s="679"/>
      <c r="T39" s="679"/>
      <c r="U39" s="679"/>
      <c r="V39" s="679"/>
      <c r="W39" s="679"/>
      <c r="X39" s="679"/>
      <c r="Y39" s="680"/>
      <c r="Z39" s="715">
        <v>12.5</v>
      </c>
      <c r="AA39" s="715"/>
      <c r="AB39" s="715"/>
      <c r="AC39" s="715"/>
      <c r="AD39" s="716" t="s">
        <v>174</v>
      </c>
      <c r="AE39" s="716"/>
      <c r="AF39" s="716"/>
      <c r="AG39" s="716"/>
      <c r="AH39" s="716"/>
      <c r="AI39" s="716"/>
      <c r="AJ39" s="716"/>
      <c r="AK39" s="716"/>
      <c r="AL39" s="681" t="s">
        <v>174</v>
      </c>
      <c r="AM39" s="682"/>
      <c r="AN39" s="682"/>
      <c r="AO39" s="717"/>
      <c r="AQ39" s="718" t="s">
        <v>340</v>
      </c>
      <c r="AR39" s="719"/>
      <c r="AS39" s="719"/>
      <c r="AT39" s="719"/>
      <c r="AU39" s="719"/>
      <c r="AV39" s="719"/>
      <c r="AW39" s="719"/>
      <c r="AX39" s="719"/>
      <c r="AY39" s="720"/>
      <c r="AZ39" s="678" t="s">
        <v>174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479</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35834</v>
      </c>
      <c r="CS39" s="697"/>
      <c r="CT39" s="697"/>
      <c r="CU39" s="697"/>
      <c r="CV39" s="697"/>
      <c r="CW39" s="697"/>
      <c r="CX39" s="697"/>
      <c r="CY39" s="698"/>
      <c r="CZ39" s="681">
        <v>1.2</v>
      </c>
      <c r="DA39" s="699"/>
      <c r="DB39" s="699"/>
      <c r="DC39" s="700"/>
      <c r="DD39" s="684">
        <v>31172</v>
      </c>
      <c r="DE39" s="697"/>
      <c r="DF39" s="697"/>
      <c r="DG39" s="697"/>
      <c r="DH39" s="697"/>
      <c r="DI39" s="697"/>
      <c r="DJ39" s="697"/>
      <c r="DK39" s="698"/>
      <c r="DL39" s="684" t="s">
        <v>233</v>
      </c>
      <c r="DM39" s="697"/>
      <c r="DN39" s="697"/>
      <c r="DO39" s="697"/>
      <c r="DP39" s="697"/>
      <c r="DQ39" s="697"/>
      <c r="DR39" s="697"/>
      <c r="DS39" s="697"/>
      <c r="DT39" s="697"/>
      <c r="DU39" s="697"/>
      <c r="DV39" s="698"/>
      <c r="DW39" s="681" t="s">
        <v>174</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174</v>
      </c>
      <c r="AA40" s="715"/>
      <c r="AB40" s="715"/>
      <c r="AC40" s="715"/>
      <c r="AD40" s="716" t="s">
        <v>233</v>
      </c>
      <c r="AE40" s="716"/>
      <c r="AF40" s="716"/>
      <c r="AG40" s="716"/>
      <c r="AH40" s="716"/>
      <c r="AI40" s="716"/>
      <c r="AJ40" s="716"/>
      <c r="AK40" s="716"/>
      <c r="AL40" s="681" t="s">
        <v>174</v>
      </c>
      <c r="AM40" s="682"/>
      <c r="AN40" s="682"/>
      <c r="AO40" s="717"/>
      <c r="AQ40" s="718" t="s">
        <v>344</v>
      </c>
      <c r="AR40" s="719"/>
      <c r="AS40" s="719"/>
      <c r="AT40" s="719"/>
      <c r="AU40" s="719"/>
      <c r="AV40" s="719"/>
      <c r="AW40" s="719"/>
      <c r="AX40" s="719"/>
      <c r="AY40" s="720"/>
      <c r="AZ40" s="678" t="s">
        <v>174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70</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174</v>
      </c>
      <c r="CS40" s="679"/>
      <c r="CT40" s="679"/>
      <c r="CU40" s="679"/>
      <c r="CV40" s="679"/>
      <c r="CW40" s="679"/>
      <c r="CX40" s="679"/>
      <c r="CY40" s="680"/>
      <c r="CZ40" s="681" t="s">
        <v>174</v>
      </c>
      <c r="DA40" s="699"/>
      <c r="DB40" s="699"/>
      <c r="DC40" s="700"/>
      <c r="DD40" s="684" t="s">
        <v>233</v>
      </c>
      <c r="DE40" s="679"/>
      <c r="DF40" s="679"/>
      <c r="DG40" s="679"/>
      <c r="DH40" s="679"/>
      <c r="DI40" s="679"/>
      <c r="DJ40" s="679"/>
      <c r="DK40" s="680"/>
      <c r="DL40" s="684" t="s">
        <v>174</v>
      </c>
      <c r="DM40" s="679"/>
      <c r="DN40" s="679"/>
      <c r="DO40" s="679"/>
      <c r="DP40" s="679"/>
      <c r="DQ40" s="679"/>
      <c r="DR40" s="679"/>
      <c r="DS40" s="679"/>
      <c r="DT40" s="679"/>
      <c r="DU40" s="679"/>
      <c r="DV40" s="680"/>
      <c r="DW40" s="681" t="s">
        <v>233</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45920</v>
      </c>
      <c r="S41" s="679"/>
      <c r="T41" s="679"/>
      <c r="U41" s="679"/>
      <c r="V41" s="679"/>
      <c r="W41" s="679"/>
      <c r="X41" s="679"/>
      <c r="Y41" s="680"/>
      <c r="Z41" s="715">
        <v>1.5</v>
      </c>
      <c r="AA41" s="715"/>
      <c r="AB41" s="715"/>
      <c r="AC41" s="715"/>
      <c r="AD41" s="716" t="s">
        <v>174</v>
      </c>
      <c r="AE41" s="716"/>
      <c r="AF41" s="716"/>
      <c r="AG41" s="716"/>
      <c r="AH41" s="716"/>
      <c r="AI41" s="716"/>
      <c r="AJ41" s="716"/>
      <c r="AK41" s="716"/>
      <c r="AL41" s="681" t="s">
        <v>174</v>
      </c>
      <c r="AM41" s="682"/>
      <c r="AN41" s="682"/>
      <c r="AO41" s="717"/>
      <c r="AQ41" s="718" t="s">
        <v>349</v>
      </c>
      <c r="AR41" s="719"/>
      <c r="AS41" s="719"/>
      <c r="AT41" s="719"/>
      <c r="AU41" s="719"/>
      <c r="AV41" s="719"/>
      <c r="AW41" s="719"/>
      <c r="AX41" s="719"/>
      <c r="AY41" s="720"/>
      <c r="AZ41" s="678">
        <v>41797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233</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174</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3117253</v>
      </c>
      <c r="S42" s="701"/>
      <c r="T42" s="701"/>
      <c r="U42" s="701"/>
      <c r="V42" s="701"/>
      <c r="W42" s="701"/>
      <c r="X42" s="701"/>
      <c r="Y42" s="703"/>
      <c r="Z42" s="704">
        <v>100</v>
      </c>
      <c r="AA42" s="704"/>
      <c r="AB42" s="704"/>
      <c r="AC42" s="704"/>
      <c r="AD42" s="705">
        <v>1732762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104599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834100</v>
      </c>
      <c r="CS42" s="679"/>
      <c r="CT42" s="679"/>
      <c r="CU42" s="679"/>
      <c r="CV42" s="679"/>
      <c r="CW42" s="679"/>
      <c r="CX42" s="679"/>
      <c r="CY42" s="680"/>
      <c r="CZ42" s="681">
        <v>28.2</v>
      </c>
      <c r="DA42" s="682"/>
      <c r="DB42" s="682"/>
      <c r="DC42" s="683"/>
      <c r="DD42" s="684">
        <v>117386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11912</v>
      </c>
      <c r="CS43" s="697"/>
      <c r="CT43" s="697"/>
      <c r="CU43" s="697"/>
      <c r="CV43" s="697"/>
      <c r="CW43" s="697"/>
      <c r="CX43" s="697"/>
      <c r="CY43" s="698"/>
      <c r="CZ43" s="681">
        <v>0.4</v>
      </c>
      <c r="DA43" s="699"/>
      <c r="DB43" s="699"/>
      <c r="DC43" s="700"/>
      <c r="DD43" s="684">
        <v>6211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670612</v>
      </c>
      <c r="CS44" s="679"/>
      <c r="CT44" s="679"/>
      <c r="CU44" s="679"/>
      <c r="CV44" s="679"/>
      <c r="CW44" s="679"/>
      <c r="CX44" s="679"/>
      <c r="CY44" s="680"/>
      <c r="CZ44" s="681">
        <v>22.7</v>
      </c>
      <c r="DA44" s="682"/>
      <c r="DB44" s="682"/>
      <c r="DC44" s="683"/>
      <c r="DD44" s="684">
        <v>117250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477206</v>
      </c>
      <c r="CS45" s="697"/>
      <c r="CT45" s="697"/>
      <c r="CU45" s="697"/>
      <c r="CV45" s="697"/>
      <c r="CW45" s="697"/>
      <c r="CX45" s="697"/>
      <c r="CY45" s="698"/>
      <c r="CZ45" s="681">
        <v>16.100000000000001</v>
      </c>
      <c r="DA45" s="699"/>
      <c r="DB45" s="699"/>
      <c r="DC45" s="700"/>
      <c r="DD45" s="684">
        <v>59775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184646</v>
      </c>
      <c r="CS46" s="679"/>
      <c r="CT46" s="679"/>
      <c r="CU46" s="679"/>
      <c r="CV46" s="679"/>
      <c r="CW46" s="679"/>
      <c r="CX46" s="679"/>
      <c r="CY46" s="680"/>
      <c r="CZ46" s="681">
        <v>6.2</v>
      </c>
      <c r="DA46" s="682"/>
      <c r="DB46" s="682"/>
      <c r="DC46" s="683"/>
      <c r="DD46" s="684">
        <v>56415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163488</v>
      </c>
      <c r="CS47" s="697"/>
      <c r="CT47" s="697"/>
      <c r="CU47" s="697"/>
      <c r="CV47" s="697"/>
      <c r="CW47" s="697"/>
      <c r="CX47" s="697"/>
      <c r="CY47" s="698"/>
      <c r="CZ47" s="681">
        <v>5.5</v>
      </c>
      <c r="DA47" s="699"/>
      <c r="DB47" s="699"/>
      <c r="DC47" s="700"/>
      <c r="DD47" s="684">
        <v>136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2960367</v>
      </c>
      <c r="CS49" s="663"/>
      <c r="CT49" s="663"/>
      <c r="CU49" s="663"/>
      <c r="CV49" s="663"/>
      <c r="CW49" s="663"/>
      <c r="CX49" s="663"/>
      <c r="CY49" s="664"/>
      <c r="CZ49" s="665">
        <v>100</v>
      </c>
      <c r="DA49" s="666"/>
      <c r="DB49" s="666"/>
      <c r="DC49" s="667"/>
      <c r="DD49" s="668">
        <v>1928846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7fBGt0t0pIpI/pbkiv+bVuDeyijEgnF/MPnOQ/3zaOzqsz1gL8Yjja/llkM0d4dr0qKc411Tp/Jw2gxJmgMRQ==" saltValue="vI7PDW4bCrFeMQoQOfD4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3117</v>
      </c>
      <c r="R7" s="1198"/>
      <c r="S7" s="1198"/>
      <c r="T7" s="1198"/>
      <c r="U7" s="1198"/>
      <c r="V7" s="1198">
        <v>2960</v>
      </c>
      <c r="W7" s="1198"/>
      <c r="X7" s="1198"/>
      <c r="Y7" s="1198"/>
      <c r="Z7" s="1198"/>
      <c r="AA7" s="1198">
        <v>157</v>
      </c>
      <c r="AB7" s="1198"/>
      <c r="AC7" s="1198"/>
      <c r="AD7" s="1198"/>
      <c r="AE7" s="1199"/>
      <c r="AF7" s="1200">
        <v>128</v>
      </c>
      <c r="AG7" s="1201"/>
      <c r="AH7" s="1201"/>
      <c r="AI7" s="1201"/>
      <c r="AJ7" s="1202"/>
      <c r="AK7" s="1184" t="s">
        <v>585</v>
      </c>
      <c r="AL7" s="1185"/>
      <c r="AM7" s="1185"/>
      <c r="AN7" s="1185"/>
      <c r="AO7" s="1185"/>
      <c r="AP7" s="1185">
        <v>3800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2</v>
      </c>
      <c r="CI7" s="1182"/>
      <c r="CJ7" s="1182"/>
      <c r="CK7" s="1182"/>
      <c r="CL7" s="1183"/>
      <c r="CM7" s="1181">
        <v>34</v>
      </c>
      <c r="CN7" s="1182"/>
      <c r="CO7" s="1182"/>
      <c r="CP7" s="1182"/>
      <c r="CQ7" s="1183"/>
      <c r="CR7" s="1181">
        <v>7</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v>3117</v>
      </c>
      <c r="R23" s="1162"/>
      <c r="S23" s="1162"/>
      <c r="T23" s="1162"/>
      <c r="U23" s="1162"/>
      <c r="V23" s="1162">
        <v>2960</v>
      </c>
      <c r="W23" s="1162"/>
      <c r="X23" s="1162"/>
      <c r="Y23" s="1162"/>
      <c r="Z23" s="1162"/>
      <c r="AA23" s="1162">
        <v>157</v>
      </c>
      <c r="AB23" s="1162"/>
      <c r="AC23" s="1162"/>
      <c r="AD23" s="1162"/>
      <c r="AE23" s="1163"/>
      <c r="AF23" s="1164">
        <v>128</v>
      </c>
      <c r="AG23" s="1162"/>
      <c r="AH23" s="1162"/>
      <c r="AI23" s="1162"/>
      <c r="AJ23" s="1165"/>
      <c r="AK23" s="1166"/>
      <c r="AL23" s="1167"/>
      <c r="AM23" s="1167"/>
      <c r="AN23" s="1167"/>
      <c r="AO23" s="1167"/>
      <c r="AP23" s="1162">
        <v>3800</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275</v>
      </c>
      <c r="R28" s="1147"/>
      <c r="S28" s="1147"/>
      <c r="T28" s="1147"/>
      <c r="U28" s="1147"/>
      <c r="V28" s="1147">
        <v>241</v>
      </c>
      <c r="W28" s="1147"/>
      <c r="X28" s="1147"/>
      <c r="Y28" s="1147"/>
      <c r="Z28" s="1147"/>
      <c r="AA28" s="1147">
        <v>34</v>
      </c>
      <c r="AB28" s="1147"/>
      <c r="AC28" s="1147"/>
      <c r="AD28" s="1147"/>
      <c r="AE28" s="1148"/>
      <c r="AF28" s="1149">
        <v>34</v>
      </c>
      <c r="AG28" s="1147"/>
      <c r="AH28" s="1147"/>
      <c r="AI28" s="1147"/>
      <c r="AJ28" s="1150"/>
      <c r="AK28" s="1151">
        <v>30</v>
      </c>
      <c r="AL28" s="1139"/>
      <c r="AM28" s="1139"/>
      <c r="AN28" s="1139"/>
      <c r="AO28" s="1139"/>
      <c r="AP28" s="1139" t="s">
        <v>586</v>
      </c>
      <c r="AQ28" s="1139"/>
      <c r="AR28" s="1139"/>
      <c r="AS28" s="1139"/>
      <c r="AT28" s="1139"/>
      <c r="AU28" s="1139" t="s">
        <v>587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64</v>
      </c>
      <c r="R29" s="1137"/>
      <c r="S29" s="1137"/>
      <c r="T29" s="1137"/>
      <c r="U29" s="1137"/>
      <c r="V29" s="1137">
        <v>64</v>
      </c>
      <c r="W29" s="1137"/>
      <c r="X29" s="1137"/>
      <c r="Y29" s="1137"/>
      <c r="Z29" s="1137"/>
      <c r="AA29" s="1137">
        <v>0</v>
      </c>
      <c r="AB29" s="1137"/>
      <c r="AC29" s="1137"/>
      <c r="AD29" s="1137"/>
      <c r="AE29" s="1138"/>
      <c r="AF29" s="1112">
        <v>0</v>
      </c>
      <c r="AG29" s="1113"/>
      <c r="AH29" s="1113"/>
      <c r="AI29" s="1113"/>
      <c r="AJ29" s="1114"/>
      <c r="AK29" s="1073">
        <v>24</v>
      </c>
      <c r="AL29" s="1064"/>
      <c r="AM29" s="1064"/>
      <c r="AN29" s="1064"/>
      <c r="AO29" s="1064"/>
      <c r="AP29" s="1064">
        <v>6</v>
      </c>
      <c r="AQ29" s="1064"/>
      <c r="AR29" s="1064"/>
      <c r="AS29" s="1064"/>
      <c r="AT29" s="1064"/>
      <c r="AU29" s="1064">
        <v>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268</v>
      </c>
      <c r="R30" s="1137"/>
      <c r="S30" s="1137"/>
      <c r="T30" s="1137"/>
      <c r="U30" s="1137"/>
      <c r="V30" s="1137">
        <v>256</v>
      </c>
      <c r="W30" s="1137"/>
      <c r="X30" s="1137"/>
      <c r="Y30" s="1137"/>
      <c r="Z30" s="1137"/>
      <c r="AA30" s="1137">
        <v>12</v>
      </c>
      <c r="AB30" s="1137"/>
      <c r="AC30" s="1137"/>
      <c r="AD30" s="1137"/>
      <c r="AE30" s="1138"/>
      <c r="AF30" s="1112">
        <v>12</v>
      </c>
      <c r="AG30" s="1113"/>
      <c r="AH30" s="1113"/>
      <c r="AI30" s="1113"/>
      <c r="AJ30" s="1114"/>
      <c r="AK30" s="1073">
        <v>57</v>
      </c>
      <c r="AL30" s="1064"/>
      <c r="AM30" s="1064"/>
      <c r="AN30" s="1064"/>
      <c r="AO30" s="1064"/>
      <c r="AP30" s="1064" t="s">
        <v>588</v>
      </c>
      <c r="AQ30" s="1064"/>
      <c r="AR30" s="1064"/>
      <c r="AS30" s="1064"/>
      <c r="AT30" s="1064"/>
      <c r="AU30" s="1064" t="s">
        <v>588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33</v>
      </c>
      <c r="R31" s="1137"/>
      <c r="S31" s="1137"/>
      <c r="T31" s="1137"/>
      <c r="U31" s="1137"/>
      <c r="V31" s="1137">
        <v>33</v>
      </c>
      <c r="W31" s="1137"/>
      <c r="X31" s="1137"/>
      <c r="Y31" s="1137"/>
      <c r="Z31" s="1137"/>
      <c r="AA31" s="1137">
        <v>0</v>
      </c>
      <c r="AB31" s="1137"/>
      <c r="AC31" s="1137"/>
      <c r="AD31" s="1137"/>
      <c r="AE31" s="1138"/>
      <c r="AF31" s="1112">
        <v>0</v>
      </c>
      <c r="AG31" s="1113"/>
      <c r="AH31" s="1113"/>
      <c r="AI31" s="1113"/>
      <c r="AJ31" s="1114"/>
      <c r="AK31" s="1073">
        <v>16</v>
      </c>
      <c r="AL31" s="1064"/>
      <c r="AM31" s="1064"/>
      <c r="AN31" s="1064"/>
      <c r="AO31" s="1064"/>
      <c r="AP31" s="1064" t="s">
        <v>586</v>
      </c>
      <c r="AQ31" s="1064"/>
      <c r="AR31" s="1064"/>
      <c r="AS31" s="1064"/>
      <c r="AT31" s="1064"/>
      <c r="AU31" s="1064" t="s">
        <v>589</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155</v>
      </c>
      <c r="R32" s="1137"/>
      <c r="S32" s="1137"/>
      <c r="T32" s="1137"/>
      <c r="U32" s="1137"/>
      <c r="V32" s="1137">
        <v>153</v>
      </c>
      <c r="W32" s="1137"/>
      <c r="X32" s="1137"/>
      <c r="Y32" s="1137"/>
      <c r="Z32" s="1137"/>
      <c r="AA32" s="1137">
        <v>2</v>
      </c>
      <c r="AB32" s="1137"/>
      <c r="AC32" s="1137"/>
      <c r="AD32" s="1137"/>
      <c r="AE32" s="1138"/>
      <c r="AF32" s="1112">
        <v>2</v>
      </c>
      <c r="AG32" s="1113"/>
      <c r="AH32" s="1113"/>
      <c r="AI32" s="1113"/>
      <c r="AJ32" s="1114"/>
      <c r="AK32" s="1073">
        <v>73</v>
      </c>
      <c r="AL32" s="1064"/>
      <c r="AM32" s="1064"/>
      <c r="AN32" s="1064"/>
      <c r="AO32" s="1064"/>
      <c r="AP32" s="1064">
        <v>883</v>
      </c>
      <c r="AQ32" s="1064"/>
      <c r="AR32" s="1064"/>
      <c r="AS32" s="1064"/>
      <c r="AT32" s="1064"/>
      <c r="AU32" s="1064">
        <v>693</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134</v>
      </c>
      <c r="R33" s="1137"/>
      <c r="S33" s="1137"/>
      <c r="T33" s="1137"/>
      <c r="U33" s="1137"/>
      <c r="V33" s="1137">
        <v>133</v>
      </c>
      <c r="W33" s="1137"/>
      <c r="X33" s="1137"/>
      <c r="Y33" s="1137"/>
      <c r="Z33" s="1137"/>
      <c r="AA33" s="1137">
        <v>1</v>
      </c>
      <c r="AB33" s="1137"/>
      <c r="AC33" s="1137"/>
      <c r="AD33" s="1137"/>
      <c r="AE33" s="1138"/>
      <c r="AF33" s="1112">
        <v>1</v>
      </c>
      <c r="AG33" s="1113"/>
      <c r="AH33" s="1113"/>
      <c r="AI33" s="1113"/>
      <c r="AJ33" s="1114"/>
      <c r="AK33" s="1073">
        <v>63</v>
      </c>
      <c r="AL33" s="1064"/>
      <c r="AM33" s="1064"/>
      <c r="AN33" s="1064"/>
      <c r="AO33" s="1064"/>
      <c r="AP33" s="1064">
        <v>254</v>
      </c>
      <c r="AQ33" s="1064"/>
      <c r="AR33" s="1064"/>
      <c r="AS33" s="1064"/>
      <c r="AT33" s="1064"/>
      <c r="AU33" s="1064">
        <v>254</v>
      </c>
      <c r="AV33" s="1064"/>
      <c r="AW33" s="1064"/>
      <c r="AX33" s="1064"/>
      <c r="AY33" s="1064"/>
      <c r="AZ33" s="1135"/>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411</v>
      </c>
      <c r="C34" s="1131"/>
      <c r="D34" s="1131"/>
      <c r="E34" s="1131"/>
      <c r="F34" s="1131"/>
      <c r="G34" s="1131"/>
      <c r="H34" s="1131"/>
      <c r="I34" s="1131"/>
      <c r="J34" s="1131"/>
      <c r="K34" s="1131"/>
      <c r="L34" s="1131"/>
      <c r="M34" s="1131"/>
      <c r="N34" s="1131"/>
      <c r="O34" s="1131"/>
      <c r="P34" s="1132"/>
      <c r="Q34" s="1136">
        <v>17</v>
      </c>
      <c r="R34" s="1137"/>
      <c r="S34" s="1137"/>
      <c r="T34" s="1137"/>
      <c r="U34" s="1137"/>
      <c r="V34" s="1137">
        <v>17</v>
      </c>
      <c r="W34" s="1137"/>
      <c r="X34" s="1137"/>
      <c r="Y34" s="1137"/>
      <c r="Z34" s="1137"/>
      <c r="AA34" s="1137">
        <v>0</v>
      </c>
      <c r="AB34" s="1137"/>
      <c r="AC34" s="1137"/>
      <c r="AD34" s="1137"/>
      <c r="AE34" s="1138"/>
      <c r="AF34" s="1112">
        <v>0</v>
      </c>
      <c r="AG34" s="1113"/>
      <c r="AH34" s="1113"/>
      <c r="AI34" s="1113"/>
      <c r="AJ34" s="1114"/>
      <c r="AK34" s="1073">
        <v>15</v>
      </c>
      <c r="AL34" s="1064"/>
      <c r="AM34" s="1064"/>
      <c r="AN34" s="1064"/>
      <c r="AO34" s="1064"/>
      <c r="AP34" s="1064">
        <v>97</v>
      </c>
      <c r="AQ34" s="1064"/>
      <c r="AR34" s="1064"/>
      <c r="AS34" s="1064"/>
      <c r="AT34" s="1064"/>
      <c r="AU34" s="1064">
        <v>97</v>
      </c>
      <c r="AV34" s="1064"/>
      <c r="AW34" s="1064"/>
      <c r="AX34" s="1064"/>
      <c r="AY34" s="1064"/>
      <c r="AZ34" s="1135"/>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49</v>
      </c>
      <c r="AG63" s="1052"/>
      <c r="AH63" s="1052"/>
      <c r="AI63" s="1052"/>
      <c r="AJ63" s="1123"/>
      <c r="AK63" s="1124"/>
      <c r="AL63" s="1056"/>
      <c r="AM63" s="1056"/>
      <c r="AN63" s="1056"/>
      <c r="AO63" s="1056"/>
      <c r="AP63" s="1052">
        <v>1240</v>
      </c>
      <c r="AQ63" s="1052"/>
      <c r="AR63" s="1052"/>
      <c r="AS63" s="1052"/>
      <c r="AT63" s="1052"/>
      <c r="AU63" s="1052">
        <v>1046</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397</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590</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520</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841</v>
      </c>
      <c r="R69" s="1064"/>
      <c r="S69" s="1064"/>
      <c r="T69" s="1064"/>
      <c r="U69" s="1064"/>
      <c r="V69" s="1064">
        <v>801</v>
      </c>
      <c r="W69" s="1064"/>
      <c r="X69" s="1064"/>
      <c r="Y69" s="1064"/>
      <c r="Z69" s="1064"/>
      <c r="AA69" s="1064">
        <v>39</v>
      </c>
      <c r="AB69" s="1064"/>
      <c r="AC69" s="1064"/>
      <c r="AD69" s="1064"/>
      <c r="AE69" s="1064"/>
      <c r="AF69" s="1064">
        <v>39</v>
      </c>
      <c r="AG69" s="1064"/>
      <c r="AH69" s="1064"/>
      <c r="AI69" s="1064"/>
      <c r="AJ69" s="1064"/>
      <c r="AK69" s="1064" t="s">
        <v>520</v>
      </c>
      <c r="AL69" s="1064"/>
      <c r="AM69" s="1064"/>
      <c r="AN69" s="1064"/>
      <c r="AO69" s="1064"/>
      <c r="AP69" s="1064">
        <v>240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1376</v>
      </c>
      <c r="R70" s="1064"/>
      <c r="S70" s="1064"/>
      <c r="T70" s="1064"/>
      <c r="U70" s="1064"/>
      <c r="V70" s="1064">
        <v>1351</v>
      </c>
      <c r="W70" s="1064"/>
      <c r="X70" s="1064"/>
      <c r="Y70" s="1064"/>
      <c r="Z70" s="1064"/>
      <c r="AA70" s="1064">
        <v>25</v>
      </c>
      <c r="AB70" s="1064"/>
      <c r="AC70" s="1064"/>
      <c r="AD70" s="1064"/>
      <c r="AE70" s="1064"/>
      <c r="AF70" s="1064">
        <v>15</v>
      </c>
      <c r="AG70" s="1064"/>
      <c r="AH70" s="1064"/>
      <c r="AI70" s="1064"/>
      <c r="AJ70" s="1064"/>
      <c r="AK70" s="1064">
        <v>4</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593</v>
      </c>
      <c r="C71" s="1068"/>
      <c r="D71" s="1068"/>
      <c r="E71" s="1068"/>
      <c r="F71" s="1068"/>
      <c r="G71" s="1068"/>
      <c r="H71" s="1068"/>
      <c r="I71" s="1068"/>
      <c r="J71" s="1068"/>
      <c r="K71" s="1068"/>
      <c r="L71" s="1068"/>
      <c r="M71" s="1068"/>
      <c r="N71" s="1068"/>
      <c r="O71" s="1068"/>
      <c r="P71" s="1069"/>
      <c r="Q71" s="1070">
        <v>450</v>
      </c>
      <c r="R71" s="1064"/>
      <c r="S71" s="1064"/>
      <c r="T71" s="1064"/>
      <c r="U71" s="1064"/>
      <c r="V71" s="1064">
        <v>426</v>
      </c>
      <c r="W71" s="1064"/>
      <c r="X71" s="1064"/>
      <c r="Y71" s="1064"/>
      <c r="Z71" s="1064"/>
      <c r="AA71" s="1064">
        <v>24</v>
      </c>
      <c r="AB71" s="1064"/>
      <c r="AC71" s="1064"/>
      <c r="AD71" s="1064"/>
      <c r="AE71" s="1064"/>
      <c r="AF71" s="1064">
        <v>24</v>
      </c>
      <c r="AG71" s="1064"/>
      <c r="AH71" s="1064"/>
      <c r="AI71" s="1064"/>
      <c r="AJ71" s="1064"/>
      <c r="AK71" s="1064">
        <v>16</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594</v>
      </c>
      <c r="C72" s="1068"/>
      <c r="D72" s="1068"/>
      <c r="E72" s="1068"/>
      <c r="F72" s="1068"/>
      <c r="G72" s="1068"/>
      <c r="H72" s="1068"/>
      <c r="I72" s="1068"/>
      <c r="J72" s="1068"/>
      <c r="K72" s="1068"/>
      <c r="L72" s="1068"/>
      <c r="M72" s="1068"/>
      <c r="N72" s="1068"/>
      <c r="O72" s="1068"/>
      <c r="P72" s="1069"/>
      <c r="Q72" s="1070">
        <v>279</v>
      </c>
      <c r="R72" s="1064"/>
      <c r="S72" s="1064"/>
      <c r="T72" s="1064"/>
      <c r="U72" s="1064"/>
      <c r="V72" s="1064">
        <v>248</v>
      </c>
      <c r="W72" s="1064"/>
      <c r="X72" s="1064"/>
      <c r="Y72" s="1064"/>
      <c r="Z72" s="1064"/>
      <c r="AA72" s="1064">
        <v>31</v>
      </c>
      <c r="AB72" s="1064"/>
      <c r="AC72" s="1064"/>
      <c r="AD72" s="1064"/>
      <c r="AE72" s="1064"/>
      <c r="AF72" s="1064">
        <v>-25</v>
      </c>
      <c r="AG72" s="1064"/>
      <c r="AH72" s="1064"/>
      <c r="AI72" s="1064"/>
      <c r="AJ72" s="1064"/>
      <c r="AK72" s="1064">
        <v>59</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595</v>
      </c>
      <c r="C73" s="1068"/>
      <c r="D73" s="1068"/>
      <c r="E73" s="1068"/>
      <c r="F73" s="1068"/>
      <c r="G73" s="1068"/>
      <c r="H73" s="1068"/>
      <c r="I73" s="1068"/>
      <c r="J73" s="1068"/>
      <c r="K73" s="1068"/>
      <c r="L73" s="1068"/>
      <c r="M73" s="1068"/>
      <c r="N73" s="1068"/>
      <c r="O73" s="1068"/>
      <c r="P73" s="1069"/>
      <c r="Q73" s="1070">
        <v>56</v>
      </c>
      <c r="R73" s="1064"/>
      <c r="S73" s="1064"/>
      <c r="T73" s="1064"/>
      <c r="U73" s="1064"/>
      <c r="V73" s="1064">
        <v>52</v>
      </c>
      <c r="W73" s="1064"/>
      <c r="X73" s="1064"/>
      <c r="Y73" s="1064"/>
      <c r="Z73" s="1064"/>
      <c r="AA73" s="1064">
        <v>3</v>
      </c>
      <c r="AB73" s="1064"/>
      <c r="AC73" s="1064"/>
      <c r="AD73" s="1064"/>
      <c r="AE73" s="1064"/>
      <c r="AF73" s="1064">
        <v>3</v>
      </c>
      <c r="AG73" s="1064"/>
      <c r="AH73" s="1064"/>
      <c r="AI73" s="1064"/>
      <c r="AJ73" s="1064"/>
      <c r="AK73" s="1064" t="s">
        <v>520</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596</v>
      </c>
      <c r="C74" s="1068"/>
      <c r="D74" s="1068"/>
      <c r="E74" s="1068"/>
      <c r="F74" s="1068"/>
      <c r="G74" s="1068"/>
      <c r="H74" s="1068"/>
      <c r="I74" s="1068"/>
      <c r="J74" s="1068"/>
      <c r="K74" s="1068"/>
      <c r="L74" s="1068"/>
      <c r="M74" s="1068"/>
      <c r="N74" s="1068"/>
      <c r="O74" s="1068"/>
      <c r="P74" s="1069"/>
      <c r="Q74" s="1070">
        <v>1069</v>
      </c>
      <c r="R74" s="1064"/>
      <c r="S74" s="1064"/>
      <c r="T74" s="1064"/>
      <c r="U74" s="1064"/>
      <c r="V74" s="1064">
        <v>1064</v>
      </c>
      <c r="W74" s="1064"/>
      <c r="X74" s="1064"/>
      <c r="Y74" s="1064"/>
      <c r="Z74" s="1064"/>
      <c r="AA74" s="1064">
        <v>5</v>
      </c>
      <c r="AB74" s="1064"/>
      <c r="AC74" s="1064"/>
      <c r="AD74" s="1064"/>
      <c r="AE74" s="1064"/>
      <c r="AF74" s="1064">
        <v>5</v>
      </c>
      <c r="AG74" s="1064"/>
      <c r="AH74" s="1064"/>
      <c r="AI74" s="1064"/>
      <c r="AJ74" s="1064"/>
      <c r="AK74" s="1064" t="s">
        <v>520</v>
      </c>
      <c r="AL74" s="1064"/>
      <c r="AM74" s="1064"/>
      <c r="AN74" s="1064"/>
      <c r="AO74" s="1064"/>
      <c r="AP74" s="1064" t="s">
        <v>520</v>
      </c>
      <c r="AQ74" s="1064"/>
      <c r="AR74" s="1064"/>
      <c r="AS74" s="1064"/>
      <c r="AT74" s="1064"/>
      <c r="AU74" s="1064" t="s">
        <v>520</v>
      </c>
      <c r="AV74" s="1064"/>
      <c r="AW74" s="1064"/>
      <c r="AX74" s="1064"/>
      <c r="AY74" s="1064"/>
      <c r="AZ74" s="1065" t="s">
        <v>604</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596</v>
      </c>
      <c r="C75" s="1068"/>
      <c r="D75" s="1068"/>
      <c r="E75" s="1068"/>
      <c r="F75" s="1068"/>
      <c r="G75" s="1068"/>
      <c r="H75" s="1068"/>
      <c r="I75" s="1068"/>
      <c r="J75" s="1068"/>
      <c r="K75" s="1068"/>
      <c r="L75" s="1068"/>
      <c r="M75" s="1068"/>
      <c r="N75" s="1068"/>
      <c r="O75" s="1068"/>
      <c r="P75" s="1069"/>
      <c r="Q75" s="1071">
        <v>287396</v>
      </c>
      <c r="R75" s="1072"/>
      <c r="S75" s="1072"/>
      <c r="T75" s="1072"/>
      <c r="U75" s="1073"/>
      <c r="V75" s="1074">
        <v>279979</v>
      </c>
      <c r="W75" s="1072"/>
      <c r="X75" s="1072"/>
      <c r="Y75" s="1072"/>
      <c r="Z75" s="1073"/>
      <c r="AA75" s="1074">
        <v>7417</v>
      </c>
      <c r="AB75" s="1072"/>
      <c r="AC75" s="1072"/>
      <c r="AD75" s="1072"/>
      <c r="AE75" s="1073"/>
      <c r="AF75" s="1074">
        <v>7417</v>
      </c>
      <c r="AG75" s="1072"/>
      <c r="AH75" s="1072"/>
      <c r="AI75" s="1072"/>
      <c r="AJ75" s="1073"/>
      <c r="AK75" s="1074">
        <v>982</v>
      </c>
      <c r="AL75" s="1072"/>
      <c r="AM75" s="1072"/>
      <c r="AN75" s="1072"/>
      <c r="AO75" s="1073"/>
      <c r="AP75" s="1074" t="s">
        <v>520</v>
      </c>
      <c r="AQ75" s="1072"/>
      <c r="AR75" s="1072"/>
      <c r="AS75" s="1072"/>
      <c r="AT75" s="1073"/>
      <c r="AU75" s="1074" t="s">
        <v>520</v>
      </c>
      <c r="AV75" s="1072"/>
      <c r="AW75" s="1072"/>
      <c r="AX75" s="1072"/>
      <c r="AY75" s="1073"/>
      <c r="AZ75" s="1065" t="s">
        <v>605</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7854</v>
      </c>
      <c r="AG88" s="1052"/>
      <c r="AH88" s="1052"/>
      <c r="AI88" s="1052"/>
      <c r="AJ88" s="1052"/>
      <c r="AK88" s="1056"/>
      <c r="AL88" s="1056"/>
      <c r="AM88" s="1056"/>
      <c r="AN88" s="1056"/>
      <c r="AO88" s="1056"/>
      <c r="AP88" s="1052">
        <v>240</v>
      </c>
      <c r="AQ88" s="1052"/>
      <c r="AR88" s="1052"/>
      <c r="AS88" s="1052"/>
      <c r="AT88" s="1052"/>
      <c r="AU88" s="1052" t="s">
        <v>603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308</v>
      </c>
      <c r="AG109" s="987"/>
      <c r="AH109" s="987"/>
      <c r="AI109" s="987"/>
      <c r="AJ109" s="988"/>
      <c r="AK109" s="989" t="s">
        <v>307</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308</v>
      </c>
      <c r="BW109" s="987"/>
      <c r="BX109" s="987"/>
      <c r="BY109" s="987"/>
      <c r="BZ109" s="988"/>
      <c r="CA109" s="989" t="s">
        <v>307</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308</v>
      </c>
      <c r="DM109" s="987"/>
      <c r="DN109" s="987"/>
      <c r="DO109" s="987"/>
      <c r="DP109" s="988"/>
      <c r="DQ109" s="989" t="s">
        <v>307</v>
      </c>
      <c r="DR109" s="987"/>
      <c r="DS109" s="987"/>
      <c r="DT109" s="987"/>
      <c r="DU109" s="988"/>
      <c r="DV109" s="989" t="s">
        <v>434</v>
      </c>
      <c r="DW109" s="987"/>
      <c r="DX109" s="987"/>
      <c r="DY109" s="987"/>
      <c r="DZ109" s="1018"/>
    </row>
    <row r="110" spans="1:131" s="247" customFormat="1" ht="26.25" customHeight="1">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417839</v>
      </c>
      <c r="AB110" s="980"/>
      <c r="AC110" s="980"/>
      <c r="AD110" s="980"/>
      <c r="AE110" s="981"/>
      <c r="AF110" s="982">
        <v>399171</v>
      </c>
      <c r="AG110" s="980"/>
      <c r="AH110" s="980"/>
      <c r="AI110" s="980"/>
      <c r="AJ110" s="981"/>
      <c r="AK110" s="982">
        <v>383248</v>
      </c>
      <c r="AL110" s="980"/>
      <c r="AM110" s="980"/>
      <c r="AN110" s="980"/>
      <c r="AO110" s="981"/>
      <c r="AP110" s="983">
        <v>26.7</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3600130</v>
      </c>
      <c r="BR110" s="927"/>
      <c r="BS110" s="927"/>
      <c r="BT110" s="927"/>
      <c r="BU110" s="927"/>
      <c r="BV110" s="927">
        <v>3778734</v>
      </c>
      <c r="BW110" s="927"/>
      <c r="BX110" s="927"/>
      <c r="BY110" s="927"/>
      <c r="BZ110" s="927"/>
      <c r="CA110" s="927">
        <v>3799903</v>
      </c>
      <c r="CB110" s="927"/>
      <c r="CC110" s="927"/>
      <c r="CD110" s="927"/>
      <c r="CE110" s="927"/>
      <c r="CF110" s="951">
        <v>265</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415</v>
      </c>
      <c r="AB111" s="1008"/>
      <c r="AC111" s="1008"/>
      <c r="AD111" s="1008"/>
      <c r="AE111" s="1009"/>
      <c r="AF111" s="1010" t="s">
        <v>415</v>
      </c>
      <c r="AG111" s="1008"/>
      <c r="AH111" s="1008"/>
      <c r="AI111" s="1008"/>
      <c r="AJ111" s="1009"/>
      <c r="AK111" s="1010" t="s">
        <v>415</v>
      </c>
      <c r="AL111" s="1008"/>
      <c r="AM111" s="1008"/>
      <c r="AN111" s="1008"/>
      <c r="AO111" s="1009"/>
      <c r="AP111" s="1011" t="s">
        <v>415</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443</v>
      </c>
      <c r="BR111" s="899"/>
      <c r="BS111" s="899"/>
      <c r="BT111" s="899"/>
      <c r="BU111" s="899"/>
      <c r="BV111" s="899" t="s">
        <v>443</v>
      </c>
      <c r="BW111" s="899"/>
      <c r="BX111" s="899"/>
      <c r="BY111" s="899"/>
      <c r="BZ111" s="899"/>
      <c r="CA111" s="899" t="s">
        <v>443</v>
      </c>
      <c r="CB111" s="899"/>
      <c r="CC111" s="899"/>
      <c r="CD111" s="899"/>
      <c r="CE111" s="899"/>
      <c r="CF111" s="960" t="s">
        <v>443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443</v>
      </c>
      <c r="DR111" s="899"/>
      <c r="DS111" s="899"/>
      <c r="DT111" s="899"/>
      <c r="DU111" s="899"/>
      <c r="DV111" s="876" t="s">
        <v>440</v>
      </c>
      <c r="DW111" s="876"/>
      <c r="DX111" s="876"/>
      <c r="DY111" s="876"/>
      <c r="DZ111" s="877"/>
    </row>
    <row r="112" spans="1:131" s="247" customFormat="1" ht="26.25" customHeight="1">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443</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1084548</v>
      </c>
      <c r="BR112" s="899"/>
      <c r="BS112" s="899"/>
      <c r="BT112" s="899"/>
      <c r="BU112" s="899"/>
      <c r="BV112" s="899">
        <v>1077405</v>
      </c>
      <c r="BW112" s="899"/>
      <c r="BX112" s="899"/>
      <c r="BY112" s="899"/>
      <c r="BZ112" s="899"/>
      <c r="CA112" s="899">
        <v>1045702</v>
      </c>
      <c r="CB112" s="899"/>
      <c r="CC112" s="899"/>
      <c r="CD112" s="899"/>
      <c r="CE112" s="899"/>
      <c r="CF112" s="960">
        <v>72.900000000000006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96876</v>
      </c>
      <c r="AB113" s="1008"/>
      <c r="AC113" s="1008"/>
      <c r="AD113" s="1008"/>
      <c r="AE113" s="1009"/>
      <c r="AF113" s="1010">
        <v>102370</v>
      </c>
      <c r="AG113" s="1008"/>
      <c r="AH113" s="1008"/>
      <c r="AI113" s="1008"/>
      <c r="AJ113" s="1009"/>
      <c r="AK113" s="1010">
        <v>102746</v>
      </c>
      <c r="AL113" s="1008"/>
      <c r="AM113" s="1008"/>
      <c r="AN113" s="1008"/>
      <c r="AO113" s="1009"/>
      <c r="AP113" s="1011">
        <v>7.2</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t="s">
        <v>443</v>
      </c>
      <c r="BR113" s="899"/>
      <c r="BS113" s="899"/>
      <c r="BT113" s="899"/>
      <c r="BU113" s="899"/>
      <c r="BV113" s="899" t="s">
        <v>443</v>
      </c>
      <c r="BW113" s="899"/>
      <c r="BX113" s="899"/>
      <c r="BY113" s="899"/>
      <c r="BZ113" s="899"/>
      <c r="CA113" s="899" t="s">
        <v>443</v>
      </c>
      <c r="CB113" s="899"/>
      <c r="CC113" s="899"/>
      <c r="CD113" s="899"/>
      <c r="CE113" s="899"/>
      <c r="CF113" s="960" t="s">
        <v>451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453</v>
      </c>
      <c r="DH113" s="862"/>
      <c r="DI113" s="862"/>
      <c r="DJ113" s="862"/>
      <c r="DK113" s="863"/>
      <c r="DL113" s="864" t="s">
        <v>443</v>
      </c>
      <c r="DM113" s="862"/>
      <c r="DN113" s="862"/>
      <c r="DO113" s="862"/>
      <c r="DP113" s="863"/>
      <c r="DQ113" s="864" t="s">
        <v>443</v>
      </c>
      <c r="DR113" s="862"/>
      <c r="DS113" s="862"/>
      <c r="DT113" s="862"/>
      <c r="DU113" s="863"/>
      <c r="DV113" s="909" t="s">
        <v>443</v>
      </c>
      <c r="DW113" s="910"/>
      <c r="DX113" s="910"/>
      <c r="DY113" s="910"/>
      <c r="DZ113" s="911"/>
    </row>
    <row r="114" spans="1:130" s="247" customFormat="1" ht="26.25" customHeight="1">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443</v>
      </c>
      <c r="AB114" s="862"/>
      <c r="AC114" s="862"/>
      <c r="AD114" s="862"/>
      <c r="AE114" s="863"/>
      <c r="AF114" s="864" t="s">
        <v>443</v>
      </c>
      <c r="AG114" s="862"/>
      <c r="AH114" s="862"/>
      <c r="AI114" s="862"/>
      <c r="AJ114" s="863"/>
      <c r="AK114" s="864" t="s">
        <v>415</v>
      </c>
      <c r="AL114" s="862"/>
      <c r="AM114" s="862"/>
      <c r="AN114" s="862"/>
      <c r="AO114" s="863"/>
      <c r="AP114" s="909" t="s">
        <v>455</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333794</v>
      </c>
      <c r="BR114" s="899"/>
      <c r="BS114" s="899"/>
      <c r="BT114" s="899"/>
      <c r="BU114" s="899"/>
      <c r="BV114" s="899">
        <v>291397</v>
      </c>
      <c r="BW114" s="899"/>
      <c r="BX114" s="899"/>
      <c r="BY114" s="899"/>
      <c r="BZ114" s="899"/>
      <c r="CA114" s="899">
        <v>267739</v>
      </c>
      <c r="CB114" s="899"/>
      <c r="CC114" s="899"/>
      <c r="CD114" s="899"/>
      <c r="CE114" s="899"/>
      <c r="CF114" s="960">
        <v>18.7</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453</v>
      </c>
      <c r="DH114" s="862"/>
      <c r="DI114" s="862"/>
      <c r="DJ114" s="862"/>
      <c r="DK114" s="863"/>
      <c r="DL114" s="864" t="s">
        <v>443</v>
      </c>
      <c r="DM114" s="862"/>
      <c r="DN114" s="862"/>
      <c r="DO114" s="862"/>
      <c r="DP114" s="863"/>
      <c r="DQ114" s="864" t="s">
        <v>453</v>
      </c>
      <c r="DR114" s="862"/>
      <c r="DS114" s="862"/>
      <c r="DT114" s="862"/>
      <c r="DU114" s="863"/>
      <c r="DV114" s="909" t="s">
        <v>443</v>
      </c>
      <c r="DW114" s="910"/>
      <c r="DX114" s="910"/>
      <c r="DY114" s="910"/>
      <c r="DZ114" s="911"/>
    </row>
    <row r="115" spans="1:130" s="247" customFormat="1" ht="26.25" customHeight="1">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62</v>
      </c>
      <c r="AB115" s="1008"/>
      <c r="AC115" s="1008"/>
      <c r="AD115" s="1008"/>
      <c r="AE115" s="1009"/>
      <c r="AF115" s="1010" t="s">
        <v>443</v>
      </c>
      <c r="AG115" s="1008"/>
      <c r="AH115" s="1008"/>
      <c r="AI115" s="1008"/>
      <c r="AJ115" s="1009"/>
      <c r="AK115" s="1010" t="s">
        <v>443</v>
      </c>
      <c r="AL115" s="1008"/>
      <c r="AM115" s="1008"/>
      <c r="AN115" s="1008"/>
      <c r="AO115" s="1009"/>
      <c r="AP115" s="1011" t="s">
        <v>443</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443</v>
      </c>
      <c r="BW115" s="899"/>
      <c r="BX115" s="899"/>
      <c r="BY115" s="899"/>
      <c r="BZ115" s="899"/>
      <c r="CA115" s="899" t="s">
        <v>443</v>
      </c>
      <c r="CB115" s="899"/>
      <c r="CC115" s="899"/>
      <c r="CD115" s="899"/>
      <c r="CE115" s="899"/>
      <c r="CF115" s="960" t="s">
        <v>443</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443</v>
      </c>
      <c r="DR115" s="862"/>
      <c r="DS115" s="862"/>
      <c r="DT115" s="862"/>
      <c r="DU115" s="863"/>
      <c r="DV115" s="909" t="s">
        <v>453</v>
      </c>
      <c r="DW115" s="910"/>
      <c r="DX115" s="910"/>
      <c r="DY115" s="910"/>
      <c r="DZ115" s="911"/>
    </row>
    <row r="116" spans="1:130" s="247" customFormat="1" ht="26.25" customHeight="1">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46</v>
      </c>
      <c r="AB116" s="862"/>
      <c r="AC116" s="862"/>
      <c r="AD116" s="862"/>
      <c r="AE116" s="863"/>
      <c r="AF116" s="864">
        <v>46</v>
      </c>
      <c r="AG116" s="862"/>
      <c r="AH116" s="862"/>
      <c r="AI116" s="862"/>
      <c r="AJ116" s="863"/>
      <c r="AK116" s="864">
        <v>107</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443</v>
      </c>
      <c r="CB116" s="899"/>
      <c r="CC116" s="899"/>
      <c r="CD116" s="899"/>
      <c r="CE116" s="899"/>
      <c r="CF116" s="960" t="s">
        <v>443</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451</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514823</v>
      </c>
      <c r="AB117" s="994"/>
      <c r="AC117" s="994"/>
      <c r="AD117" s="994"/>
      <c r="AE117" s="995"/>
      <c r="AF117" s="996">
        <v>501587</v>
      </c>
      <c r="AG117" s="994"/>
      <c r="AH117" s="994"/>
      <c r="AI117" s="994"/>
      <c r="AJ117" s="995"/>
      <c r="AK117" s="996">
        <v>486101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453</v>
      </c>
      <c r="BR117" s="899"/>
      <c r="BS117" s="899"/>
      <c r="BT117" s="899"/>
      <c r="BU117" s="899"/>
      <c r="BV117" s="899" t="s">
        <v>443</v>
      </c>
      <c r="BW117" s="899"/>
      <c r="BX117" s="899"/>
      <c r="BY117" s="899"/>
      <c r="BZ117" s="899"/>
      <c r="CA117" s="899" t="s">
        <v>443</v>
      </c>
      <c r="CB117" s="899"/>
      <c r="CC117" s="899"/>
      <c r="CD117" s="899"/>
      <c r="CE117" s="899"/>
      <c r="CF117" s="960" t="s">
        <v>443</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415</v>
      </c>
      <c r="DH117" s="862"/>
      <c r="DI117" s="862"/>
      <c r="DJ117" s="862"/>
      <c r="DK117" s="863"/>
      <c r="DL117" s="864" t="s">
        <v>443</v>
      </c>
      <c r="DM117" s="862"/>
      <c r="DN117" s="862"/>
      <c r="DO117" s="862"/>
      <c r="DP117" s="863"/>
      <c r="DQ117" s="864" t="s">
        <v>443</v>
      </c>
      <c r="DR117" s="862"/>
      <c r="DS117" s="862"/>
      <c r="DT117" s="862"/>
      <c r="DU117" s="863"/>
      <c r="DV117" s="909" t="s">
        <v>443</v>
      </c>
      <c r="DW117" s="910"/>
      <c r="DX117" s="910"/>
      <c r="DY117" s="910"/>
      <c r="DZ117" s="911"/>
    </row>
    <row r="118" spans="1:130" s="247" customFormat="1" ht="26.25" customHeight="1">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308</v>
      </c>
      <c r="AG118" s="987"/>
      <c r="AH118" s="987"/>
      <c r="AI118" s="987"/>
      <c r="AJ118" s="988"/>
      <c r="AK118" s="989" t="s">
        <v>307</v>
      </c>
      <c r="AL118" s="987"/>
      <c r="AM118" s="987"/>
      <c r="AN118" s="987"/>
      <c r="AO118" s="988"/>
      <c r="AP118" s="990" t="s">
        <v>434</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415</v>
      </c>
      <c r="BR118" s="930"/>
      <c r="BS118" s="930"/>
      <c r="BT118" s="930"/>
      <c r="BU118" s="930"/>
      <c r="BV118" s="930" t="s">
        <v>455</v>
      </c>
      <c r="BW118" s="930"/>
      <c r="BX118" s="930"/>
      <c r="BY118" s="930"/>
      <c r="BZ118" s="930"/>
      <c r="CA118" s="930" t="s">
        <v>443</v>
      </c>
      <c r="CB118" s="930"/>
      <c r="CC118" s="930"/>
      <c r="CD118" s="930"/>
      <c r="CE118" s="930"/>
      <c r="CF118" s="960" t="s">
        <v>443</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469</v>
      </c>
      <c r="DH118" s="862"/>
      <c r="DI118" s="862"/>
      <c r="DJ118" s="862"/>
      <c r="DK118" s="863"/>
      <c r="DL118" s="864" t="s">
        <v>443</v>
      </c>
      <c r="DM118" s="862"/>
      <c r="DN118" s="862"/>
      <c r="DO118" s="862"/>
      <c r="DP118" s="863"/>
      <c r="DQ118" s="864" t="s">
        <v>443</v>
      </c>
      <c r="DR118" s="862"/>
      <c r="DS118" s="862"/>
      <c r="DT118" s="862"/>
      <c r="DU118" s="863"/>
      <c r="DV118" s="909" t="s">
        <v>453</v>
      </c>
      <c r="DW118" s="910"/>
      <c r="DX118" s="910"/>
      <c r="DY118" s="910"/>
      <c r="DZ118" s="911"/>
    </row>
    <row r="119" spans="1:130" s="247" customFormat="1" ht="26.25" customHeight="1">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443</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5018472</v>
      </c>
      <c r="BR119" s="930"/>
      <c r="BS119" s="930"/>
      <c r="BT119" s="930"/>
      <c r="BU119" s="930"/>
      <c r="BV119" s="930">
        <v>5147536</v>
      </c>
      <c r="BW119" s="930"/>
      <c r="BX119" s="930"/>
      <c r="BY119" s="930"/>
      <c r="BZ119" s="930"/>
      <c r="CA119" s="930">
        <v>5113344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455</v>
      </c>
      <c r="DM119" s="845"/>
      <c r="DN119" s="845"/>
      <c r="DO119" s="845"/>
      <c r="DP119" s="846"/>
      <c r="DQ119" s="847" t="s">
        <v>453</v>
      </c>
      <c r="DR119" s="845"/>
      <c r="DS119" s="845"/>
      <c r="DT119" s="845"/>
      <c r="DU119" s="846"/>
      <c r="DV119" s="933" t="s">
        <v>443</v>
      </c>
      <c r="DW119" s="934"/>
      <c r="DX119" s="934"/>
      <c r="DY119" s="934"/>
      <c r="DZ119" s="935"/>
    </row>
    <row r="120" spans="1:130" s="247" customFormat="1" ht="26.25" customHeight="1">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443</v>
      </c>
      <c r="AG120" s="862"/>
      <c r="AH120" s="862"/>
      <c r="AI120" s="862"/>
      <c r="AJ120" s="863"/>
      <c r="AK120" s="864" t="s">
        <v>443</v>
      </c>
      <c r="AL120" s="862"/>
      <c r="AM120" s="862"/>
      <c r="AN120" s="862"/>
      <c r="AO120" s="863"/>
      <c r="AP120" s="909" t="s">
        <v>453</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1758619</v>
      </c>
      <c r="BR120" s="927"/>
      <c r="BS120" s="927"/>
      <c r="BT120" s="927"/>
      <c r="BU120" s="927"/>
      <c r="BV120" s="927">
        <v>1789538</v>
      </c>
      <c r="BW120" s="927"/>
      <c r="BX120" s="927"/>
      <c r="BY120" s="927"/>
      <c r="BZ120" s="927"/>
      <c r="CA120" s="927">
        <v>1825720</v>
      </c>
      <c r="CB120" s="927"/>
      <c r="CC120" s="927"/>
      <c r="CD120" s="927"/>
      <c r="CE120" s="927"/>
      <c r="CF120" s="951">
        <v>127.3</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688361</v>
      </c>
      <c r="DH120" s="927"/>
      <c r="DI120" s="927"/>
      <c r="DJ120" s="927"/>
      <c r="DK120" s="927"/>
      <c r="DL120" s="927">
        <v>697606</v>
      </c>
      <c r="DM120" s="927"/>
      <c r="DN120" s="927"/>
      <c r="DO120" s="927"/>
      <c r="DP120" s="927"/>
      <c r="DQ120" s="927">
        <v>692950</v>
      </c>
      <c r="DR120" s="927"/>
      <c r="DS120" s="927"/>
      <c r="DT120" s="927"/>
      <c r="DU120" s="927"/>
      <c r="DV120" s="928">
        <v>48.3</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443</v>
      </c>
      <c r="AG121" s="862"/>
      <c r="AH121" s="862"/>
      <c r="AI121" s="862"/>
      <c r="AJ121" s="863"/>
      <c r="AK121" s="864" t="s">
        <v>453</v>
      </c>
      <c r="AL121" s="862"/>
      <c r="AM121" s="862"/>
      <c r="AN121" s="862"/>
      <c r="AO121" s="863"/>
      <c r="AP121" s="909" t="s">
        <v>443</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244983</v>
      </c>
      <c r="BR121" s="899"/>
      <c r="BS121" s="899"/>
      <c r="BT121" s="899"/>
      <c r="BU121" s="899"/>
      <c r="BV121" s="899">
        <v>208185</v>
      </c>
      <c r="BW121" s="899"/>
      <c r="BX121" s="899"/>
      <c r="BY121" s="899"/>
      <c r="BZ121" s="899"/>
      <c r="CA121" s="899">
        <v>188838</v>
      </c>
      <c r="CB121" s="899"/>
      <c r="CC121" s="899"/>
      <c r="CD121" s="899"/>
      <c r="CE121" s="899"/>
      <c r="CF121" s="960">
        <v>13.2</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274713</v>
      </c>
      <c r="DH121" s="899"/>
      <c r="DI121" s="899"/>
      <c r="DJ121" s="899"/>
      <c r="DK121" s="899"/>
      <c r="DL121" s="899">
        <v>270471</v>
      </c>
      <c r="DM121" s="899"/>
      <c r="DN121" s="899"/>
      <c r="DO121" s="899"/>
      <c r="DP121" s="899"/>
      <c r="DQ121" s="899">
        <v>253917</v>
      </c>
      <c r="DR121" s="899"/>
      <c r="DS121" s="899"/>
      <c r="DT121" s="899"/>
      <c r="DU121" s="899"/>
      <c r="DV121" s="876">
        <v>17.7</v>
      </c>
      <c r="DW121" s="876"/>
      <c r="DX121" s="876"/>
      <c r="DY121" s="876"/>
      <c r="DZ121" s="877"/>
    </row>
    <row r="122" spans="1:130" s="247" customFormat="1" ht="26.25" customHeight="1">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453</v>
      </c>
      <c r="AG122" s="862"/>
      <c r="AH122" s="862"/>
      <c r="AI122" s="862"/>
      <c r="AJ122" s="863"/>
      <c r="AK122" s="864" t="s">
        <v>453</v>
      </c>
      <c r="AL122" s="862"/>
      <c r="AM122" s="862"/>
      <c r="AN122" s="862"/>
      <c r="AO122" s="863"/>
      <c r="AP122" s="909" t="s">
        <v>453</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3240417</v>
      </c>
      <c r="BR122" s="930"/>
      <c r="BS122" s="930"/>
      <c r="BT122" s="930"/>
      <c r="BU122" s="930"/>
      <c r="BV122" s="930">
        <v>3379261</v>
      </c>
      <c r="BW122" s="930"/>
      <c r="BX122" s="930"/>
      <c r="BY122" s="930"/>
      <c r="BZ122" s="930"/>
      <c r="CA122" s="930">
        <v>3266008</v>
      </c>
      <c r="CB122" s="930"/>
      <c r="CC122" s="930"/>
      <c r="CD122" s="930"/>
      <c r="CE122" s="930"/>
      <c r="CF122" s="931">
        <v>227.8</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116755</v>
      </c>
      <c r="DH122" s="899"/>
      <c r="DI122" s="899"/>
      <c r="DJ122" s="899"/>
      <c r="DK122" s="899"/>
      <c r="DL122" s="899">
        <v>107055</v>
      </c>
      <c r="DM122" s="899"/>
      <c r="DN122" s="899"/>
      <c r="DO122" s="899"/>
      <c r="DP122" s="899"/>
      <c r="DQ122" s="899">
        <v>97159</v>
      </c>
      <c r="DR122" s="899"/>
      <c r="DS122" s="899"/>
      <c r="DT122" s="899"/>
      <c r="DU122" s="899"/>
      <c r="DV122" s="876">
        <v>6.8</v>
      </c>
      <c r="DW122" s="876"/>
      <c r="DX122" s="876"/>
      <c r="DY122" s="876"/>
      <c r="DZ122" s="877"/>
    </row>
    <row r="123" spans="1:130" s="247" customFormat="1" ht="26.25" customHeight="1">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453</v>
      </c>
      <c r="AB123" s="862"/>
      <c r="AC123" s="862"/>
      <c r="AD123" s="862"/>
      <c r="AE123" s="863"/>
      <c r="AF123" s="864" t="s">
        <v>443</v>
      </c>
      <c r="AG123" s="862"/>
      <c r="AH123" s="862"/>
      <c r="AI123" s="862"/>
      <c r="AJ123" s="863"/>
      <c r="AK123" s="864" t="s">
        <v>440</v>
      </c>
      <c r="AL123" s="862"/>
      <c r="AM123" s="862"/>
      <c r="AN123" s="862"/>
      <c r="AO123" s="863"/>
      <c r="AP123" s="909" t="s">
        <v>443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5244019</v>
      </c>
      <c r="BR123" s="918"/>
      <c r="BS123" s="918"/>
      <c r="BT123" s="918"/>
      <c r="BU123" s="918"/>
      <c r="BV123" s="918">
        <v>5376984</v>
      </c>
      <c r="BW123" s="918"/>
      <c r="BX123" s="918"/>
      <c r="BY123" s="918"/>
      <c r="BZ123" s="918"/>
      <c r="CA123" s="918">
        <v>5280566</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4719</v>
      </c>
      <c r="DH123" s="862"/>
      <c r="DI123" s="862"/>
      <c r="DJ123" s="862"/>
      <c r="DK123" s="863"/>
      <c r="DL123" s="864">
        <v>2273</v>
      </c>
      <c r="DM123" s="862"/>
      <c r="DN123" s="862"/>
      <c r="DO123" s="862"/>
      <c r="DP123" s="863"/>
      <c r="DQ123" s="864">
        <v>1676</v>
      </c>
      <c r="DR123" s="862"/>
      <c r="DS123" s="862"/>
      <c r="DT123" s="862"/>
      <c r="DU123" s="863"/>
      <c r="DV123" s="909">
        <v>0.1</v>
      </c>
      <c r="DW123" s="910"/>
      <c r="DX123" s="910"/>
      <c r="DY123" s="910"/>
      <c r="DZ123" s="911"/>
    </row>
    <row r="124" spans="1:130" s="247" customFormat="1" ht="26.25" customHeight="1" thickBot="1">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443</v>
      </c>
      <c r="AG124" s="862"/>
      <c r="AH124" s="862"/>
      <c r="AI124" s="862"/>
      <c r="AJ124" s="863"/>
      <c r="AK124" s="864" t="s">
        <v>443</v>
      </c>
      <c r="AL124" s="862"/>
      <c r="AM124" s="862"/>
      <c r="AN124" s="862"/>
      <c r="AO124" s="863"/>
      <c r="AP124" s="909" t="s">
        <v>469</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443</v>
      </c>
      <c r="BW124" s="916"/>
      <c r="BX124" s="916"/>
      <c r="BY124" s="916"/>
      <c r="BZ124" s="916"/>
      <c r="CA124" s="916" t="s">
        <v>451</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443</v>
      </c>
      <c r="DH124" s="845"/>
      <c r="DI124" s="845"/>
      <c r="DJ124" s="845"/>
      <c r="DK124" s="846"/>
      <c r="DL124" s="847" t="s">
        <v>443</v>
      </c>
      <c r="DM124" s="845"/>
      <c r="DN124" s="845"/>
      <c r="DO124" s="845"/>
      <c r="DP124" s="846"/>
      <c r="DQ124" s="847" t="s">
        <v>443</v>
      </c>
      <c r="DR124" s="845"/>
      <c r="DS124" s="845"/>
      <c r="DT124" s="845"/>
      <c r="DU124" s="846"/>
      <c r="DV124" s="933" t="s">
        <v>443</v>
      </c>
      <c r="DW124" s="934"/>
      <c r="DX124" s="934"/>
      <c r="DY124" s="934"/>
      <c r="DZ124" s="935"/>
    </row>
    <row r="125" spans="1:130" s="247" customFormat="1" ht="26.25" customHeight="1">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443</v>
      </c>
      <c r="AG125" s="862"/>
      <c r="AH125" s="862"/>
      <c r="AI125" s="862"/>
      <c r="AJ125" s="863"/>
      <c r="AK125" s="864" t="s">
        <v>443</v>
      </c>
      <c r="AL125" s="862"/>
      <c r="AM125" s="862"/>
      <c r="AN125" s="862"/>
      <c r="AO125" s="863"/>
      <c r="AP125" s="909" t="s">
        <v>443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451</v>
      </c>
      <c r="AB126" s="862"/>
      <c r="AC126" s="862"/>
      <c r="AD126" s="862"/>
      <c r="AE126" s="863"/>
      <c r="AF126" s="864" t="s">
        <v>443</v>
      </c>
      <c r="AG126" s="862"/>
      <c r="AH126" s="862"/>
      <c r="AI126" s="862"/>
      <c r="AJ126" s="863"/>
      <c r="AK126" s="864" t="s">
        <v>455</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415</v>
      </c>
      <c r="DH126" s="899"/>
      <c r="DI126" s="899"/>
      <c r="DJ126" s="899"/>
      <c r="DK126" s="899"/>
      <c r="DL126" s="899" t="s">
        <v>415</v>
      </c>
      <c r="DM126" s="899"/>
      <c r="DN126" s="899"/>
      <c r="DO126" s="899"/>
      <c r="DP126" s="899"/>
      <c r="DQ126" s="899" t="s">
        <v>443</v>
      </c>
      <c r="DR126" s="899"/>
      <c r="DS126" s="899"/>
      <c r="DT126" s="899"/>
      <c r="DU126" s="899"/>
      <c r="DV126" s="876" t="s">
        <v>443</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62</v>
      </c>
      <c r="AB127" s="862"/>
      <c r="AC127" s="862"/>
      <c r="AD127" s="862"/>
      <c r="AE127" s="863"/>
      <c r="AF127" s="864" t="s">
        <v>443</v>
      </c>
      <c r="AG127" s="862"/>
      <c r="AH127" s="862"/>
      <c r="AI127" s="862"/>
      <c r="AJ127" s="863"/>
      <c r="AK127" s="864" t="s">
        <v>443</v>
      </c>
      <c r="AL127" s="862"/>
      <c r="AM127" s="862"/>
      <c r="AN127" s="862"/>
      <c r="AO127" s="863"/>
      <c r="AP127" s="909" t="s">
        <v>443</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455</v>
      </c>
      <c r="DM127" s="899"/>
      <c r="DN127" s="899"/>
      <c r="DO127" s="899"/>
      <c r="DP127" s="899"/>
      <c r="DQ127" s="899" t="s">
        <v>455</v>
      </c>
      <c r="DR127" s="899"/>
      <c r="DS127" s="899"/>
      <c r="DT127" s="899"/>
      <c r="DU127" s="899"/>
      <c r="DV127" s="876" t="s">
        <v>443</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17908</v>
      </c>
      <c r="AB128" s="883"/>
      <c r="AC128" s="883"/>
      <c r="AD128" s="883"/>
      <c r="AE128" s="884"/>
      <c r="AF128" s="885">
        <v>17764</v>
      </c>
      <c r="AG128" s="883"/>
      <c r="AH128" s="883"/>
      <c r="AI128" s="883"/>
      <c r="AJ128" s="884"/>
      <c r="AK128" s="885">
        <v>15970</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443</v>
      </c>
      <c r="DH128" s="873"/>
      <c r="DI128" s="873"/>
      <c r="DJ128" s="873"/>
      <c r="DK128" s="873"/>
      <c r="DL128" s="873" t="s">
        <v>443</v>
      </c>
      <c r="DM128" s="873"/>
      <c r="DN128" s="873"/>
      <c r="DO128" s="873"/>
      <c r="DP128" s="873"/>
      <c r="DQ128" s="873" t="s">
        <v>443</v>
      </c>
      <c r="DR128" s="873"/>
      <c r="DS128" s="873"/>
      <c r="DT128" s="873"/>
      <c r="DU128" s="873"/>
      <c r="DV128" s="874" t="s">
        <v>443</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1797518</v>
      </c>
      <c r="AB129" s="862"/>
      <c r="AC129" s="862"/>
      <c r="AD129" s="862"/>
      <c r="AE129" s="863"/>
      <c r="AF129" s="864">
        <v>1802609</v>
      </c>
      <c r="AG129" s="862"/>
      <c r="AH129" s="862"/>
      <c r="AI129" s="862"/>
      <c r="AJ129" s="863"/>
      <c r="AK129" s="864">
        <v>1763300</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443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345562</v>
      </c>
      <c r="AB130" s="862"/>
      <c r="AC130" s="862"/>
      <c r="AD130" s="862"/>
      <c r="AE130" s="863"/>
      <c r="AF130" s="864">
        <v>341870</v>
      </c>
      <c r="AG130" s="862"/>
      <c r="AH130" s="862"/>
      <c r="AI130" s="862"/>
      <c r="AJ130" s="863"/>
      <c r="AK130" s="864">
        <v>329341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1451956</v>
      </c>
      <c r="AB131" s="845"/>
      <c r="AC131" s="845"/>
      <c r="AD131" s="845"/>
      <c r="AE131" s="846"/>
      <c r="AF131" s="847">
        <v>1460739</v>
      </c>
      <c r="AG131" s="845"/>
      <c r="AH131" s="845"/>
      <c r="AI131" s="845"/>
      <c r="AJ131" s="846"/>
      <c r="AK131" s="847">
        <v>1433959</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10.424076210000001</v>
      </c>
      <c r="AB132" s="825"/>
      <c r="AC132" s="825"/>
      <c r="AD132" s="825"/>
      <c r="AE132" s="826"/>
      <c r="AF132" s="827">
        <v>9.71788937</v>
      </c>
      <c r="AG132" s="825"/>
      <c r="AH132" s="825"/>
      <c r="AI132" s="825"/>
      <c r="AJ132" s="826"/>
      <c r="AK132" s="827">
        <v>9.8182723490000008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10.6</v>
      </c>
      <c r="AB133" s="804"/>
      <c r="AC133" s="804"/>
      <c r="AD133" s="804"/>
      <c r="AE133" s="805"/>
      <c r="AF133" s="803">
        <v>10.199999999999999</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G1n89cylq0TciVryBuPkogZTAt2gZSCypuTwmz/skqxzfwW6aZnJjkzkvh4i3q/Hr1/c8FlnFTAoq6C/Abi+w==" saltValue="oeUiAS8teHsdoTKbQtYH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VM3nLi04TQo1wuZsVgKI7pCoewwfCjqDVJD1ZoLLJY5ZGkPTo4Im14LRu2a/s5aas2S3xQjsOJ/+Rq5IAEdUw==" saltValue="5B7ri3FgKNWacCgg4InA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5Hs45w1une8sYrtqSt10wUFTe3A9TqG6kcbpaLxvclKlQbqAGuR2tSX5CxezKu5qXg8fV/kdR/+Zw1rdAjKXA==" saltValue="bg4bDw5ELM4AD5LqDoY0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525315</v>
      </c>
      <c r="AP9" s="313">
        <v>308464</v>
      </c>
      <c r="AQ9" s="314">
        <v>198046</v>
      </c>
      <c r="AR9" s="315">
        <v>55.8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74488</v>
      </c>
      <c r="AP10" s="316">
        <v>43739</v>
      </c>
      <c r="AQ10" s="317">
        <v>23470</v>
      </c>
      <c r="AR10" s="318">
        <v>86.4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80673</v>
      </c>
      <c r="AP11" s="316">
        <v>47371</v>
      </c>
      <c r="AQ11" s="317">
        <v>31217</v>
      </c>
      <c r="AR11" s="318">
        <v>51.7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3147</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33857</v>
      </c>
      <c r="AP14" s="316">
        <v>19881</v>
      </c>
      <c r="AQ14" s="317">
        <v>10757</v>
      </c>
      <c r="AR14" s="318">
        <v>84.8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11912</v>
      </c>
      <c r="AP15" s="316">
        <v>6995</v>
      </c>
      <c r="AQ15" s="317">
        <v>4810</v>
      </c>
      <c r="AR15" s="318">
        <v>45.4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-72409</v>
      </c>
      <c r="AP16" s="316">
        <v>-42518</v>
      </c>
      <c r="AQ16" s="317">
        <v>-18847</v>
      </c>
      <c r="AR16" s="318">
        <v>125.6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653836</v>
      </c>
      <c r="AP17" s="316">
        <v>383932</v>
      </c>
      <c r="AQ17" s="317">
        <v>252599</v>
      </c>
      <c r="AR17" s="318">
        <v>52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35.229999999999997</v>
      </c>
      <c r="AP21" s="329">
        <v>22.36</v>
      </c>
      <c r="AQ21" s="330">
        <v>12.87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93.7</v>
      </c>
      <c r="AP22" s="334">
        <v>95.6</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383248</v>
      </c>
      <c r="AP32" s="343">
        <v>225043</v>
      </c>
      <c r="AQ32" s="344">
        <v>139617</v>
      </c>
      <c r="AR32" s="345">
        <v>61.2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5</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102746</v>
      </c>
      <c r="AP35" s="343">
        <v>60332</v>
      </c>
      <c r="AQ35" s="344">
        <v>32699</v>
      </c>
      <c r="AR35" s="345">
        <v>84.5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t="s">
        <v>520</v>
      </c>
      <c r="AP36" s="343" t="s">
        <v>520</v>
      </c>
      <c r="AQ36" s="344">
        <v>4068</v>
      </c>
      <c r="AR36" s="345" t="s">
        <v>520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1263</v>
      </c>
      <c r="AR37" s="345" t="s">
        <v>520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107</v>
      </c>
      <c r="AP38" s="346">
        <v>63</v>
      </c>
      <c r="AQ38" s="347">
        <v>23</v>
      </c>
      <c r="AR38" s="335">
        <v>173.9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-15970</v>
      </c>
      <c r="AP39" s="343">
        <v>-9378</v>
      </c>
      <c r="AQ39" s="344">
        <v>-8148</v>
      </c>
      <c r="AR39" s="345">
        <v>15.1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-329341</v>
      </c>
      <c r="AP40" s="343">
        <v>-193389</v>
      </c>
      <c r="AQ40" s="344">
        <v>-124721</v>
      </c>
      <c r="AR40" s="345">
        <v>55.1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140790</v>
      </c>
      <c r="AP41" s="343">
        <v>82672</v>
      </c>
      <c r="AQ41" s="344">
        <v>44807</v>
      </c>
      <c r="AR41" s="345">
        <v>84.5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631500</v>
      </c>
      <c r="AN51" s="365">
        <v>351028</v>
      </c>
      <c r="AO51" s="366">
        <v>-1.8</v>
      </c>
      <c r="AP51" s="367">
        <v>280458</v>
      </c>
      <c r="AQ51" s="368">
        <v>-15.8</v>
      </c>
      <c r="AR51" s="369">
        <v>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130145</v>
      </c>
      <c r="AN52" s="373">
        <v>72343</v>
      </c>
      <c r="AO52" s="374">
        <v>-20.7</v>
      </c>
      <c r="AP52" s="375">
        <v>127286</v>
      </c>
      <c r="AQ52" s="376">
        <v>0.4</v>
      </c>
      <c r="AR52" s="377">
        <v>-21.1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580188</v>
      </c>
      <c r="AN53" s="365">
        <v>329840</v>
      </c>
      <c r="AO53" s="366">
        <v>-6</v>
      </c>
      <c r="AP53" s="367">
        <v>291945</v>
      </c>
      <c r="AQ53" s="368">
        <v>4.0999999999999996</v>
      </c>
      <c r="AR53" s="369">
        <v>-10.1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185990</v>
      </c>
      <c r="AN54" s="373">
        <v>105736</v>
      </c>
      <c r="AO54" s="374">
        <v>46.2</v>
      </c>
      <c r="AP54" s="375">
        <v>127651</v>
      </c>
      <c r="AQ54" s="376">
        <v>0.3</v>
      </c>
      <c r="AR54" s="377">
        <v>45.9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706787</v>
      </c>
      <c r="AN55" s="365">
        <v>398190</v>
      </c>
      <c r="AO55" s="366">
        <v>20.7</v>
      </c>
      <c r="AP55" s="367">
        <v>291173</v>
      </c>
      <c r="AQ55" s="368">
        <v>-0.3</v>
      </c>
      <c r="AR55" s="369">
        <v>21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192349</v>
      </c>
      <c r="AN56" s="373">
        <v>108366</v>
      </c>
      <c r="AO56" s="374">
        <v>2.5</v>
      </c>
      <c r="AP56" s="375">
        <v>119071</v>
      </c>
      <c r="AQ56" s="376">
        <v>-6.7</v>
      </c>
      <c r="AR56" s="377">
        <v>9.1999999999999993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842925</v>
      </c>
      <c r="AN57" s="365">
        <v>481947</v>
      </c>
      <c r="AO57" s="366">
        <v>21</v>
      </c>
      <c r="AP57" s="367">
        <v>271581</v>
      </c>
      <c r="AQ57" s="368">
        <v>-6.7</v>
      </c>
      <c r="AR57" s="369">
        <v>27.7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260452</v>
      </c>
      <c r="AN58" s="373">
        <v>148915</v>
      </c>
      <c r="AO58" s="374">
        <v>37.4</v>
      </c>
      <c r="AP58" s="375">
        <v>117844</v>
      </c>
      <c r="AQ58" s="376">
        <v>-1</v>
      </c>
      <c r="AR58" s="377">
        <v>38.4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670612</v>
      </c>
      <c r="AN59" s="365">
        <v>393783</v>
      </c>
      <c r="AO59" s="366">
        <v>-18.3</v>
      </c>
      <c r="AP59" s="367">
        <v>268375</v>
      </c>
      <c r="AQ59" s="368">
        <v>-1.2</v>
      </c>
      <c r="AR59" s="369">
        <v>-17.100000000000001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184646</v>
      </c>
      <c r="AN60" s="373">
        <v>108424</v>
      </c>
      <c r="AO60" s="374">
        <v>-27.2</v>
      </c>
      <c r="AP60" s="375">
        <v>119602</v>
      </c>
      <c r="AQ60" s="376">
        <v>1.5</v>
      </c>
      <c r="AR60" s="377">
        <v>-28.7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686402</v>
      </c>
      <c r="AN61" s="380">
        <v>390958</v>
      </c>
      <c r="AO61" s="381">
        <v>3.1</v>
      </c>
      <c r="AP61" s="382">
        <v>280706</v>
      </c>
      <c r="AQ61" s="383">
        <v>-4</v>
      </c>
      <c r="AR61" s="369">
        <v>7.1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190716</v>
      </c>
      <c r="AN62" s="373">
        <v>108757</v>
      </c>
      <c r="AO62" s="374">
        <v>7.6</v>
      </c>
      <c r="AP62" s="375">
        <v>122291</v>
      </c>
      <c r="AQ62" s="376">
        <v>-1.1000000000000001</v>
      </c>
      <c r="AR62" s="377">
        <v>8.6999999999999993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GbeDiVukTS9vhJQ7l/RHZMQwiOWdfKVw4I3MEM0nNTdmYvFK80ajtumkOWJsoOEoIxPsCZpPVKWsZ+gb8aWsw==" saltValue="bE0PQBbeRH21iu8F+U4X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OXbzvSV4qOTK6WKeMVWE7I+u5Y6WSZSerr5pLmGBFehRFhiq5PTxv0oxjDz+eUdDyZNzHfSo1+qAPqqp4UEc4g==" saltValue="IbaZ5SCDtXKr4nzaJ2NZ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JlaZmPXU7IP/CcQMo+uQwS+k7E8ZHoOCj6vejafDw4vs9w0TdIQNFxFIt981lPRXErAJ72MOqjUm6fPP57QTaw==" saltValue="ZgqhqhJYi9FrnC5p7e62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29.24</v>
      </c>
      <c r="G47" s="12">
        <v>29.07</v>
      </c>
      <c r="H47" s="12">
        <v>30.21</v>
      </c>
      <c r="I47" s="12">
        <v>30.14</v>
      </c>
      <c r="J47" s="13">
        <v>30.82</v>
      </c>
    </row>
    <row r="48" spans="2:10" ht="57.75" customHeight="1">
      <c r="B48" s="14"/>
      <c r="C48" s="1238" t="s">
        <v>4</v>
      </c>
      <c r="D48" s="1238"/>
      <c r="E48" s="1239"/>
      <c r="F48" s="15">
        <v>6.67</v>
      </c>
      <c r="G48" s="16">
        <v>6.68</v>
      </c>
      <c r="H48" s="16">
        <v>6.84</v>
      </c>
      <c r="I48" s="16">
        <v>5.88</v>
      </c>
      <c r="J48" s="17">
        <v>7.27</v>
      </c>
    </row>
    <row r="49" spans="2:10" ht="57.75" customHeight="1" thickBot="1">
      <c r="B49" s="18"/>
      <c r="C49" s="1240" t="s">
        <v>5</v>
      </c>
      <c r="D49" s="1240"/>
      <c r="E49" s="1241"/>
      <c r="F49" s="19">
        <v>5.14</v>
      </c>
      <c r="G49" s="20">
        <v>0.08</v>
      </c>
      <c r="H49" s="20" t="s">
        <v>567</v>
      </c>
      <c r="I49" s="20" t="s">
        <v>568</v>
      </c>
      <c r="J49" s="21">
        <v>1.27</v>
      </c>
    </row>
    <row r="50" spans="2:10" ht="13.5" customHeight="1"/>
  </sheetData>
  <sheetProtection algorithmName="SHA-512" hashValue="oiHGarc5L4O2ho0Nn+XJG78WEeKZ/kQeCv1+mad5q30QBqeG2HyW9hpVvD3zZqUSD/KM9radqTi7VBYyHdW9Gw==" saltValue="NyynSGrNus73LVvqTqcW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データシート</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2021-09-30T13:09:13Z</cp:lastPrinted>
  <dcterms:created xsi:type="dcterms:W3CDTF">2021-02-05T05:09:35Z</dcterms:created>
  <dcterms:modified xsi:type="dcterms:W3CDTF">2021-10-27T00:46:55Z</dcterms:modified>
  <cp:category/>
</cp:coreProperties>
</file>