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c r="BW34" i="10" l="1"/>
  <c r="BW35" i="10" s="1"/>
  <c r="BW36" i="10" s="1"/>
  <c r="BW37" i="10" s="1"/>
  <c r="BW38" i="10" s="1"/>
  <c r="BW39" i="10" s="1"/>
  <c r="BW40" i="10" s="1"/>
  <c r="BW41" i="10" s="1"/>
</calcChain>
</file>

<file path=xl/sharedStrings.xml><?xml version="1.0" encoding="utf-8"?>
<sst xmlns="http://schemas.openxmlformats.org/spreadsheetml/2006/main" count="1151" uniqueCount="604">
  <si>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</si>
  <si>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</si>
  <si>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</si>
  <si>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</si>
  <si>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</si>
  <si>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</si>
  <si>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</si>
  <si>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</si>
  <si>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</si>
  <si>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</si>
  <si>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</si>
  <si>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</si>
  <si>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</si>
  <si>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</si>
  <si>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</si>
  <si>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</si>
  <si>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</si>
  <si>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</si>
  <si>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</si>
  <si>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</si>
  <si>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</si>
  <si>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</si>
  <si>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</si>
  <si>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</si>
  <si>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</si>
  <si>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</si>
  <si>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</si>
  <si>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</si>
  <si>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</si>
  <si>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</si>
  <si>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</si>
  <si>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</si>
  <si>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</si>
  <si>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</si>
  <si>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</si>
  <si>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</si>
  <si>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</si>
  <si>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</si>
  <si>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</si>
  <si>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</si>
  <si>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</si>
  <si>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</si>
  <si>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</si>
  <si>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</si>
  <si>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</si>
  <si>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</si>
  <si>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</si>
  <si>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</si>
  <si>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</si>
  <si>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</si>
  <si>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</si>
  <si>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</si>
  <si>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</si>
  <si>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</si>
  <si>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</si>
  <si>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</si>
  <si>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</si>
  <si>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</si>
  <si>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</si>
  <si>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</si>
  <si>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</si>
  <si>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</si>
  <si>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</si>
  <si>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</si>
  <si>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</si>
  <si>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</si>
  <si>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</si>
  <si>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</si>
  <si>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</si>
  <si>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</si>
  <si>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</si>
  <si>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</si>
  <si>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</si>
  <si>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</si>
  <si>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</si>
  <si>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</si>
  <si>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</si>
  <si>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</si>
  <si>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</si>
  <si>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</si>
  <si>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</si>
  <si>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</si>
  <si>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</si>
  <si>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</si>
  <si>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</si>
  <si>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</si>
  <si>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</si>
  <si>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</si>
  <si>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</si>
  <si>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</si>
  <si>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</si>
  <si>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</si>
  <si>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</si>
  <si>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</si>
  <si>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</si>
  <si>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</si>
  <si>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</si>
  <si>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</si>
  <si>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伊仙町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</si>
  <si>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</si>
  <si>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</si>
  <si>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</si>
  <si>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</si>
  <si>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</si>
  <si>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</si>
  <si>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</si>
  <si>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</si>
  <si>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</si>
  <si>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</si>
  <si>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</si>
  <si>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</si>
  <si>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</si>
  <si>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</si>
  <si>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</si>
  <si>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</si>
  <si>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</si>
  <si>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</si>
  <si>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</si>
  <si>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</si>
  <si>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</si>
  <si>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</si>
  <si>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</si>
  <si>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</si>
  <si>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</si>
  <si>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</si>
  <si>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</si>
  <si>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</si>
  <si>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</si>
  <si>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</si>
  <si>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</si>
  <si>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</si>
  <si>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</si>
  <si>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</si>
  <si>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</si>
  <si>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</si>
  <si>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</si>
  <si>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</si>
  <si>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</si>
  <si>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</si>
  <si>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</si>
  <si>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</si>
  <si>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</si>
  <si>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</si>
  <si>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</si>
  <si>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</si>
  <si>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</si>
  <si>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</si>
  <si>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</si>
  <si>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</si>
  <si>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</si>
  <si>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</si>
  <si>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</si>
  <si>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</si>
  <si>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</si>
  <si>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</si>
  <si>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</si>
  <si>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</si>
  <si>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</si>
  <si>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</si>
  <si>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</si>
  <si>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</si>
  <si>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</si>
  <si>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</si>
  <si>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</si>
  <si>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</si>
  <si>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</si>
  <si>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</si>
  <si>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</si>
  <si>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</si>
  <si>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</si>
  <si>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</si>
  <si>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</si>
  <si>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</si>
  <si>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</si>
  <si>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</si>
  <si>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</si>
  <si>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</si>
  <si>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</si>
  <si>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</si>
  <si>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</si>
  <si>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</si>
  <si>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</si>
  <si>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</si>
  <si>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</si>
  <si>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</si>
  <si>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</si>
  <si>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</si>
  <si>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</si>
  <si>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</si>
  <si>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</si>
  <si>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</si>
  <si>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</si>
  <si>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</si>
  <si>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</si>
  <si>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</si>
  <si>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</si>
  <si>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</si>
  <si>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</si>
  <si>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</si>
  <si>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</si>
  <si>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</si>
  <si>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</si>
  <si>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</si>
  <si>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</si>
  <si>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</si>
  <si>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</si>
  <si>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</si>
  <si>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</si>
  <si>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</si>
  <si>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</si>
  <si>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鹿児島県伊仙町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</si>
  <si>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</si>
  <si>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</si>
  <si>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</si>
  <si>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</si>
  <si>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</si>
  <si>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</si>
  <si>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</si>
  <si>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</si>
  <si>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</si>
  <si>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</si>
  <si>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</si>
  <si>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</si>
  <si>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</si>
  <si>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</si>
  <si>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</si>
  <si>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</si>
  <si>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</si>
  <si>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</si>
  <si>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</si>
  <si>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</si>
  <si>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</si>
  <si>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</si>
  <si>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</si>
  <si>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</si>
  <si>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</si>
  <si>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</si>
  <si>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</si>
  <si>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</si>
  <si>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</si>
  <si>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</si>
  <si>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</si>
  <si>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</si>
  <si>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</si>
  <si>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</si>
  <si>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</si>
  <si>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</si>
  <si>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</si>
  <si>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</si>
  <si>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</si>
  <si>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</si>
  <si>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</si>
  <si>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</si>
  <si>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</si>
  <si>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</si>
  <si>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</si>
  <si>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</si>
  <si>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</si>
  <si>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</si>
  <si>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</si>
  <si>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</si>
  <si>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</si>
  <si>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</si>
  <si>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</si>
  <si>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</si>
  <si>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</si>
  <si>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</si>
  <si>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</si>
  <si>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</si>
  <si>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</si>
  <si>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</si>
  <si>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</si>
  <si>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</si>
  <si>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</si>
  <si>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</si>
  <si>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</si>
  <si>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</si>
  <si>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</si>
  <si>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</si>
  <si>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</si>
  <si>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</si>
  <si>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</si>
  <si>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</si>
  <si>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</si>
  <si>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</si>
  <si>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</si>
  <si>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</si>
  <si>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</si>
  <si>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</si>
  <si>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</si>
  <si>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</si>
  <si>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</si>
  <si>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</si>
  <si>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</si>
  <si>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</si>
  <si>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</si>
  <si>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</si>
  <si>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</si>
  <si>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</si>
  <si>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</si>
  <si>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</si>
  <si>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</si>
  <si>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</si>
  <si>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</si>
  <si>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</si>
  <si>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</si>
  <si>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</si>
  <si>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</si>
  <si>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</si>
  <si>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</si>
  <si>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</si>
  <si>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</si>
  <si>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</si>
  <si>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</si>
  <si>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</si>
  <si>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</si>
  <si>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</si>
  <si>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</si>
  <si>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</si>
  <si>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</si>
  <si>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</si>
  <si>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</si>
  <si>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</si>
  <si>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</si>
  <si>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</si>
  <si>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</si>
  <si>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</si>
  <si>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</si>
  <si>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</si>
  <si>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</si>
  <si>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</si>
  <si>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</si>
  <si>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</si>
  <si>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</si>
  <si>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</si>
  <si>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</si>
  <si>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</si>
  <si>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</si>
  <si>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</si>
  <si>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</si>
  <si>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</si>
  <si>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</si>
  <si>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</si>
  <si>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</si>
  <si>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</si>
  <si>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</si>
  <si>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</si>
  <si>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</si>
  <si>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</si>
  <si>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</si>
  <si>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</si>
  <si>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</si>
  <si>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</si>
  <si>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</si>
  <si>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</si>
  <si>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</si>
  <si>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</si>
  <si>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</si>
  <si>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</si>
  <si>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</si>
  <si>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</si>
  <si>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</si>
  <si>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</si>
  <si>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鹿児島県伊仙町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</si>
  <si>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</si>
  <si>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</si>
  <si>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</si>
  <si>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</si>
  <si>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</si>
  <si>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</si>
  <si>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</si>
  <si>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</si>
  <si>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</si>
  <si>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</si>
  <si>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</si>
  <si>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</si>
  <si>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</si>
  <si>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</si>
  <si>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</si>
  <si>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</si>
  <si>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</si>
  <si>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</si>
  <si>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</si>
  <si>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</si>
  <si>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徳之島交流ひろば「ほーらい館」特別会計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</si>
  <si>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</si>
  <si>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</si>
  <si>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</si>
  <si>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</si>
  <si>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</si>
  <si>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</si>
  <si>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</si>
  <si>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</si>
  <si>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</si>
  <si>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</si>
  <si>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</si>
  <si>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</si>
  <si>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</si>
  <si>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</si>
  <si>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</si>
  <si>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伊仙町国民健康保険特別会計</t>
    <phoneticPr fontId="5"/>
  </si>
  <si>
    <t>伊仙町国民健康保険直営診療施設勘定特別会計</t>
    <phoneticPr fontId="5"/>
  </si>
  <si>
    <t>-</t>
    <phoneticPr fontId="5"/>
  </si>
  <si>
    <t>伊仙町介護保険特別会計</t>
    <phoneticPr fontId="5"/>
  </si>
  <si>
    <t>伊仙町後期高齢者医療特別会計</t>
    <phoneticPr fontId="5"/>
  </si>
  <si>
    <t>伊仙町上水道事業会計</t>
    <phoneticPr fontId="5"/>
  </si>
  <si>
    <t>法適用企業</t>
    <phoneticPr fontId="5"/>
  </si>
  <si>
    <t>伊仙町簡易水道特別会計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</si>
  <si>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</si>
  <si>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</si>
  <si>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</si>
  <si>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</si>
  <si>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</si>
  <si>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</si>
  <si>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</si>
  <si>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</si>
  <si>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</si>
  <si>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</si>
  <si>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</si>
  <si>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</si>
  <si>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</si>
  <si>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</si>
  <si>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</si>
  <si>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</si>
  <si>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</si>
  <si>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</si>
  <si>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</si>
  <si>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</si>
  <si>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</si>
  <si>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</si>
  <si>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</si>
  <si>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</si>
  <si>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</si>
  <si>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</si>
  <si>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</si>
  <si>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</si>
  <si>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</si>
  <si>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</si>
  <si>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</si>
  <si>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</si>
  <si>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</si>
  <si>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</si>
  <si>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</si>
  <si>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</si>
  <si>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</si>
  <si>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</si>
  <si>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</si>
  <si>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</si>
  <si>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</si>
  <si>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</si>
  <si>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</si>
  <si>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</si>
  <si>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</si>
  <si>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</si>
  <si>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</si>
  <si>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</si>
  <si>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</si>
  <si>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</si>
  <si>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</si>
  <si>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</si>
  <si>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</si>
  <si>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</si>
  <si>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</si>
  <si>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</si>
  <si>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</si>
  <si>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</si>
  <si>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</si>
  <si>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伊仙町簡易水道特別会計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</si>
  <si>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</si>
  <si>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</si>
  <si>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伊仙町上水道事業会計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</si>
  <si>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</si>
  <si>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伊仙町介護保険特別会計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</si>
  <si>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</si>
  <si>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</si>
  <si>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</si>
  <si>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</si>
  <si>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</si>
  <si>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</si>
  <si>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</si>
  <si>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</si>
  <si>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</si>
  <si>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</si>
  <si>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</si>
  <si>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</si>
  <si>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</si>
  <si>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</si>
  <si>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</si>
  <si>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</si>
  <si>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</si>
  <si>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</si>
  <si>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</si>
  <si>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</si>
  <si>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</si>
  <si>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</si>
  <si>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</si>
  <si>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</si>
  <si>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</si>
  <si>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</si>
  <si>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</si>
  <si>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</si>
  <si>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</si>
  <si>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</si>
  <si>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</si>
  <si>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</si>
  <si>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</si>
  <si>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</si>
  <si>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</si>
  <si>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</si>
  <si>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</si>
  <si>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</si>
  <si>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</si>
  <si>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</si>
  <si>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</si>
  <si>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</si>
  <si>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</si>
  <si>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</si>
  <si>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</si>
  <si>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</si>
  <si>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</si>
  <si>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</si>
  <si>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</si>
  <si>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</si>
  <si>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</si>
  <si>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</si>
  <si>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</si>
  <si>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</si>
  <si>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</si>
  <si>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</si>
  <si>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</si>
  <si>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</si>
  <si>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</si>
  <si>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</si>
  <si>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</si>
  <si>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</si>
  <si>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</si>
  <si>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</si>
  <si>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</si>
  <si>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</si>
  <si>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</si>
  <si>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</si>
  <si>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</si>
  <si>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</si>
  <si>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</si>
  <si>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</si>
  <si>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</si>
  <si>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</si>
  <si>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</si>
  <si>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</si>
  <si>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</si>
  <si>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</si>
  <si>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</si>
  <si>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</si>
  <si>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</si>
  <si>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</si>
  <si>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</si>
  <si>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</si>
  <si>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</si>
  <si>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</si>
  <si>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4.19</t>
  </si>
  <si>
    <t>▲ 4.23</t>
  </si>
  <si>
    <t>伊仙町上水道事業会計</t>
  </si>
  <si>
    <t>伊仙町介護保険特別会計</t>
  </si>
  <si>
    <t>伊仙町簡易水道特別会計</t>
  </si>
  <si>
    <t>一般会計</t>
  </si>
  <si>
    <t>伊仙町後期高齢者医療特別会計</t>
  </si>
  <si>
    <t>伊仙町国民健康保険特別会計</t>
  </si>
  <si>
    <t>徳之島交流ひろば「ほーらい館」特別会計</t>
  </si>
  <si>
    <t>伊仙町国民健康保険直営診療施設勘定特別会計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</si>
  <si>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</si>
  <si>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</si>
  <si>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</si>
  <si>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</si>
  <si>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</si>
  <si>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</si>
  <si>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</si>
  <si>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</si>
  <si>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</si>
  <si>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</si>
  <si>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2">
      <t>アマミ</t>
    </rPh>
    <rPh sb="2" eb="4">
      <t>グントウ</t>
    </rPh>
    <rPh sb="4" eb="6">
      <t>コウイキ</t>
    </rPh>
    <rPh sb="6" eb="8">
      <t>ジム</t>
    </rPh>
    <rPh sb="8" eb="10">
      <t>クミアイ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</si>
  <si>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</si>
  <si>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徳之島愛ランド広域連合徳之島食肉センター（特別会計）</t>
    <rPh sb="0" eb="3">
      <t>トクノシマ</t>
    </rPh>
    <rPh sb="3" eb="4">
      <t>アイ</t>
    </rPh>
    <rPh sb="7" eb="9">
      <t>コウイキ</t>
    </rPh>
    <rPh sb="9" eb="11">
      <t>レンゴウ</t>
    </rPh>
    <rPh sb="11" eb="14">
      <t>トクノシマ</t>
    </rPh>
    <rPh sb="14" eb="16">
      <t>ショクニク</t>
    </rPh>
    <rPh sb="21" eb="23">
      <t>トクベツ</t>
    </rPh>
    <rPh sb="23" eb="25">
      <t>カイケイ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</si>
  <si>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</si>
  <si>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</si>
  <si>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徳之島地区介護保険組合</t>
    <rPh sb="0" eb="3">
      <t>トクノシマ</t>
    </rPh>
    <rPh sb="3" eb="5">
      <t>チク</t>
    </rPh>
    <rPh sb="5" eb="7">
      <t>カイゴ</t>
    </rPh>
    <rPh sb="7" eb="9">
      <t>ホケン</t>
    </rPh>
    <rPh sb="9" eb="11">
      <t>クミアイ</t>
    </rPh>
    <phoneticPr fontId="2"/>
  </si>
  <si>
    <t>公共施設総合管理基金</t>
    <rPh sb="0" eb="2">
      <t>コウキョウ</t>
    </rPh>
    <rPh sb="2" eb="4">
      <t>シセツ</t>
    </rPh>
    <rPh sb="4" eb="6">
      <t>ソウゴウ</t>
    </rPh>
    <rPh sb="6" eb="8">
      <t>カンリ</t>
    </rPh>
    <rPh sb="8" eb="10">
      <t>キキン</t>
    </rPh>
    <phoneticPr fontId="5"/>
  </si>
  <si>
    <t>きばらでぇ伊仙応援基金</t>
    <phoneticPr fontId="5"/>
  </si>
  <si>
    <t>中山間ふるさと・水と土保全基金</t>
    <phoneticPr fontId="5"/>
  </si>
  <si>
    <t>森林環境譲与税基金</t>
    <rPh sb="0" eb="2">
      <t>シンリン</t>
    </rPh>
    <rPh sb="2" eb="4">
      <t>カンキョウ</t>
    </rPh>
    <rPh sb="4" eb="6">
      <t>ジョウヨ</t>
    </rPh>
    <rPh sb="6" eb="7">
      <t>ゼイ</t>
    </rPh>
    <rPh sb="7" eb="9">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</si>
  <si>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</si>
  <si>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</si>
  <si>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</si>
  <si>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</si>
  <si>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</si>
  <si>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</si>
  <si>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</si>
  <si>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</si>
  <si>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</si>
  <si>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</si>
  <si>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</si>
  <si>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</si>
  <si>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</si>
  <si>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有形固定資産減価償却率は類似団体よりも高い水準となっている。将来負担比率については、地方債の新規発行を抑制しているが、公営住宅建設事業債の償還に充当された住宅使用料の減少に伴い充当可能特定財源が減少したことで増加に転じた。有形固定資産減価償却率も年々上昇しているが、主な要因としては、道路・幼稚園・消防施設の減価償却率が90％以上になっていることと、町内の庁舎や保健センター等の施設の減価償却率が80％以上と高い数値であることなどが挙げられる。公共施設等総合管理計画や個別施設計画に基づき、老朽化対策に積極的に取り組んでいく。</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19" eb="21">
      <t>ルイジ</t>
    </rPh>
    <rPh sb="21" eb="23">
      <t>ダンタイ</t>
    </rPh>
    <rPh sb="26" eb="27">
      <t>タカ</t>
    </rPh>
    <rPh sb="28" eb="30">
      <t>スイジュン</t>
    </rPh>
    <rPh sb="37" eb="39">
      <t>ショウライ</t>
    </rPh>
    <rPh sb="39" eb="41">
      <t>フタン</t>
    </rPh>
    <rPh sb="41" eb="43">
      <t>ヒリツ</t>
    </rPh>
    <rPh sb="49" eb="52">
      <t>チホウサイ</t>
    </rPh>
    <rPh sb="53" eb="55">
      <t>シンキ</t>
    </rPh>
    <rPh sb="55" eb="57">
      <t>ハッコウ</t>
    </rPh>
    <rPh sb="58" eb="60">
      <t>ヨクセイ</t>
    </rPh>
    <rPh sb="66" eb="68">
      <t>コウエイ</t>
    </rPh>
    <rPh sb="68" eb="70">
      <t>ジュウタク</t>
    </rPh>
    <rPh sb="70" eb="72">
      <t>ケンセツ</t>
    </rPh>
    <rPh sb="72" eb="74">
      <t>ジギョウ</t>
    </rPh>
    <rPh sb="74" eb="75">
      <t>サイ</t>
    </rPh>
    <rPh sb="76" eb="78">
      <t>ショウカン</t>
    </rPh>
    <rPh sb="79" eb="81">
      <t>ジュウトウ</t>
    </rPh>
    <rPh sb="84" eb="86">
      <t>ジュウタク</t>
    </rPh>
    <rPh sb="86" eb="89">
      <t>シヨウリョウ</t>
    </rPh>
    <rPh sb="90" eb="92">
      <t>ゲンショウ</t>
    </rPh>
    <rPh sb="93" eb="94">
      <t>トモナ</t>
    </rPh>
    <rPh sb="95" eb="97">
      <t>ジュウトウ</t>
    </rPh>
    <rPh sb="97" eb="99">
      <t>カノウ</t>
    </rPh>
    <rPh sb="99" eb="101">
      <t>トクテイ</t>
    </rPh>
    <rPh sb="101" eb="103">
      <t>ザイゲン</t>
    </rPh>
    <rPh sb="104" eb="106">
      <t>ゲンショウ</t>
    </rPh>
    <rPh sb="111" eb="113">
      <t>ゾウカ</t>
    </rPh>
    <rPh sb="114" eb="115">
      <t>テン</t>
    </rPh>
    <rPh sb="118" eb="120">
      <t>ユウケイ</t>
    </rPh>
    <rPh sb="120" eb="122">
      <t>コテイ</t>
    </rPh>
    <rPh sb="122" eb="124">
      <t>シサン</t>
    </rPh>
    <rPh sb="124" eb="126">
      <t>ゲンカ</t>
    </rPh>
    <rPh sb="126" eb="128">
      <t>ショウキャク</t>
    </rPh>
    <rPh sb="128" eb="129">
      <t>リツ</t>
    </rPh>
    <rPh sb="130" eb="132">
      <t>ネンネン</t>
    </rPh>
    <rPh sb="132" eb="134">
      <t>ジョウショウ</t>
    </rPh>
    <rPh sb="140" eb="141">
      <t>オモ</t>
    </rPh>
    <rPh sb="142" eb="144">
      <t>ヨウイン</t>
    </rPh>
    <rPh sb="149" eb="151">
      <t>ドウロ</t>
    </rPh>
    <rPh sb="152" eb="155">
      <t>ヨウチエン</t>
    </rPh>
    <rPh sb="156" eb="158">
      <t>ショウボウ</t>
    </rPh>
    <rPh sb="158" eb="160">
      <t>シセツ</t>
    </rPh>
    <rPh sb="161" eb="163">
      <t>ゲンカ</t>
    </rPh>
    <rPh sb="163" eb="165">
      <t>ショウキャク</t>
    </rPh>
    <rPh sb="165" eb="166">
      <t>リツ</t>
    </rPh>
    <rPh sb="170" eb="172">
      <t>イジョウ</t>
    </rPh>
    <rPh sb="182" eb="184">
      <t>チョウナイ</t>
    </rPh>
    <rPh sb="185" eb="187">
      <t>チョウシャ</t>
    </rPh>
    <rPh sb="188" eb="190">
      <t>ホケン</t>
    </rPh>
    <rPh sb="194" eb="195">
      <t>トウ</t>
    </rPh>
    <rPh sb="196" eb="198">
      <t>シセツ</t>
    </rPh>
    <rPh sb="199" eb="201">
      <t>ゲンカ</t>
    </rPh>
    <rPh sb="201" eb="203">
      <t>ショウキャク</t>
    </rPh>
    <rPh sb="203" eb="204">
      <t>リツ</t>
    </rPh>
    <rPh sb="208" eb="210">
      <t>イジョウ</t>
    </rPh>
    <rPh sb="211" eb="212">
      <t>タカ</t>
    </rPh>
    <rPh sb="213" eb="215">
      <t>スウチ</t>
    </rPh>
    <rPh sb="223" eb="224">
      <t>ア</t>
    </rPh>
    <rPh sb="229" eb="231">
      <t>コウキョウ</t>
    </rPh>
    <rPh sb="231" eb="233">
      <t>シセツ</t>
    </rPh>
    <rPh sb="233" eb="234">
      <t>トウ</t>
    </rPh>
    <rPh sb="234" eb="236">
      <t>ソウゴウ</t>
    </rPh>
    <rPh sb="236" eb="238">
      <t>カンリ</t>
    </rPh>
    <rPh sb="238" eb="240">
      <t>ケイカク</t>
    </rPh>
    <rPh sb="241" eb="243">
      <t>コベツ</t>
    </rPh>
    <rPh sb="243" eb="245">
      <t>シセツ</t>
    </rPh>
    <rPh sb="245" eb="247">
      <t>ケイカク</t>
    </rPh>
    <rPh sb="248" eb="249">
      <t>モト</t>
    </rPh>
    <rPh sb="252" eb="255">
      <t>ロウキュウカ</t>
    </rPh>
    <rPh sb="255" eb="257">
      <t>タイサク</t>
    </rPh>
    <rPh sb="258" eb="261">
      <t>セッキョクテキ</t>
    </rPh>
    <rPh sb="262" eb="263">
      <t>ト</t>
    </rPh>
    <rPh sb="264" eb="265">
      <t>ク</t>
    </rPh>
    <phoneticPr fontId="5"/>
  </si>
  <si>
    <t>将来負担比率・実質公債費比率ともに類似団体平均値を上回っている。実質公債費比率は過去の事業の地方債償還完了により減少傾向であるが、将来負担比率については、地方債の新規発行を抑制しているが、公営住宅建設事業債の償還に充当された住宅使用料の減少に伴い充当可能特定財源が減少したことで増加に転じた。今後、昭和37年に建設された庁舎や昭和30年代に建設された学校の建替等を予定しているため将来負担比率、実質公債費比率の増加が予想される。公共施設等総合管理計画や個別施設計画に基づき、起債予定事業の精査を行うとともに、交付税措置の高い地方債を活用するよう努め、これまで以上に公債費の適正化に取り組む。</t>
    <rPh sb="0" eb="2">
      <t>ショウライ</t>
    </rPh>
    <rPh sb="2" eb="4">
      <t>フタン</t>
    </rPh>
    <rPh sb="4" eb="6">
      <t>ヒリツ</t>
    </rPh>
    <rPh sb="7" eb="9">
      <t>ジッシツ</t>
    </rPh>
    <rPh sb="9" eb="12">
      <t>コウサイヒ</t>
    </rPh>
    <rPh sb="12" eb="14">
      <t>ヒリツ</t>
    </rPh>
    <rPh sb="17" eb="19">
      <t>ルイジ</t>
    </rPh>
    <rPh sb="19" eb="21">
      <t>ダンタイ</t>
    </rPh>
    <rPh sb="21" eb="24">
      <t>ヘイキンチ</t>
    </rPh>
    <rPh sb="25" eb="27">
      <t>ウワマワ</t>
    </rPh>
    <rPh sb="32" eb="34">
      <t>ジッシツ</t>
    </rPh>
    <rPh sb="34" eb="36">
      <t>コウサイ</t>
    </rPh>
    <rPh sb="36" eb="37">
      <t>ヒ</t>
    </rPh>
    <rPh sb="37" eb="39">
      <t>ヒリツ</t>
    </rPh>
    <rPh sb="40" eb="42">
      <t>カコ</t>
    </rPh>
    <rPh sb="43" eb="45">
      <t>ジギョウ</t>
    </rPh>
    <rPh sb="46" eb="49">
      <t>チホウサイ</t>
    </rPh>
    <rPh sb="49" eb="51">
      <t>ショウカン</t>
    </rPh>
    <rPh sb="51" eb="53">
      <t>カンリョウ</t>
    </rPh>
    <rPh sb="56" eb="58">
      <t>ゲンショウ</t>
    </rPh>
    <rPh sb="58" eb="60">
      <t>ケイコウ</t>
    </rPh>
    <rPh sb="65" eb="67">
      <t>ショウライ</t>
    </rPh>
    <rPh sb="67" eb="69">
      <t>フタン</t>
    </rPh>
    <rPh sb="69" eb="71">
      <t>ヒリツ</t>
    </rPh>
    <rPh sb="104" eb="106">
      <t>ショウカン</t>
    </rPh>
    <rPh sb="146" eb="148">
      <t>コンゴ</t>
    </rPh>
    <rPh sb="149" eb="151">
      <t>ショウワ</t>
    </rPh>
    <rPh sb="153" eb="154">
      <t>ネン</t>
    </rPh>
    <rPh sb="155" eb="157">
      <t>ケンセツ</t>
    </rPh>
    <rPh sb="160" eb="162">
      <t>チョウシャ</t>
    </rPh>
    <rPh sb="163" eb="165">
      <t>ショウワ</t>
    </rPh>
    <rPh sb="167" eb="169">
      <t>ネンダイ</t>
    </rPh>
    <rPh sb="170" eb="172">
      <t>ケンセツ</t>
    </rPh>
    <rPh sb="175" eb="177">
      <t>ガッコウ</t>
    </rPh>
    <rPh sb="178" eb="180">
      <t>タテカ</t>
    </rPh>
    <rPh sb="180" eb="181">
      <t>トウ</t>
    </rPh>
    <rPh sb="182" eb="184">
      <t>ヨテイ</t>
    </rPh>
    <rPh sb="190" eb="192">
      <t>ショウライ</t>
    </rPh>
    <rPh sb="192" eb="194">
      <t>フタン</t>
    </rPh>
    <rPh sb="194" eb="196">
      <t>ヒリツ</t>
    </rPh>
    <rPh sb="197" eb="199">
      <t>ジッシツ</t>
    </rPh>
    <rPh sb="199" eb="202">
      <t>コウサイヒ</t>
    </rPh>
    <rPh sb="202" eb="204">
      <t>ヒリツ</t>
    </rPh>
    <rPh sb="205" eb="207">
      <t>ゾウカ</t>
    </rPh>
    <rPh sb="208" eb="210">
      <t>ヨソウ</t>
    </rPh>
    <rPh sb="214" eb="216">
      <t>コウキョウ</t>
    </rPh>
    <rPh sb="216" eb="218">
      <t>シセツ</t>
    </rPh>
    <rPh sb="218" eb="219">
      <t>トウ</t>
    </rPh>
    <rPh sb="219" eb="221">
      <t>ソウゴウ</t>
    </rPh>
    <rPh sb="221" eb="223">
      <t>カンリ</t>
    </rPh>
    <rPh sb="223" eb="225">
      <t>ケイカク</t>
    </rPh>
    <rPh sb="226" eb="228">
      <t>コベツ</t>
    </rPh>
    <rPh sb="228" eb="230">
      <t>シセツ</t>
    </rPh>
    <rPh sb="230" eb="232">
      <t>ケイカク</t>
    </rPh>
    <rPh sb="233" eb="234">
      <t>モト</t>
    </rPh>
    <rPh sb="237" eb="239">
      <t>キサイ</t>
    </rPh>
    <rPh sb="239" eb="241">
      <t>ヨテイ</t>
    </rPh>
    <rPh sb="241" eb="243">
      <t>ジギョウ</t>
    </rPh>
    <rPh sb="244" eb="246">
      <t>セイサ</t>
    </rPh>
    <rPh sb="247" eb="248">
      <t>オコナ</t>
    </rPh>
    <rPh sb="254" eb="257">
      <t>コウフゼイ</t>
    </rPh>
    <rPh sb="257" eb="259">
      <t>ソチ</t>
    </rPh>
    <rPh sb="260" eb="261">
      <t>タカ</t>
    </rPh>
    <rPh sb="262" eb="265">
      <t>チホウサイ</t>
    </rPh>
    <rPh sb="266" eb="268">
      <t>カツヨウ</t>
    </rPh>
    <rPh sb="272" eb="273">
      <t>ツト</t>
    </rPh>
    <rPh sb="279" eb="281">
      <t>イジョウ</t>
    </rPh>
    <rPh sb="282" eb="285">
      <t>コウサイヒ</t>
    </rPh>
    <rPh sb="286" eb="289">
      <t>テキセイカ</t>
    </rPh>
    <rPh sb="290" eb="291">
      <t>ト</t>
    </rPh>
    <rPh sb="292" eb="293">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</si>
</sst>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5C75-4EA9-B090-4F1862F75F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135272</c:v>
                </c:pt>
                <c:pt idx="1">
                  <c:v>115575</c:v>
                </c:pt>
                <c:pt idx="2">
                  <c:v>134107</c:v>
                </c:pt>
                <c:pt idx="3">
                  <c:v>201652</c:v>
                </c:pt>
                <c:pt idx="4">
                  <c:v>162917</c:v>
                </c:pt>
              </c:numCache>
            </c:numRef>
          </c:val>
          <c:smooth val="0"/>
          <c:extLst>
            <c:ext xmlns:c16="http://schemas.microsoft.com/office/drawing/2014/chart" uri="{C3380CC4-5D6E-409C-BE32-E72D297353CC}">
              <c16:uniqueId val="{00000001-5C75-4EA9-B090-4F1862F75F0F}"/>
            </c:ext>
          </c:extLst>
        </c:ser>
        <c:dLbls>
          <c:showLegendKey val="0"/>
          <c:showVal val="0"/>
          <c:showCatName val="0"/>
          <c:showSerName val="0"/>
          <c:showPercent val="0"/>
          <c:showBubbleSize val="0"/>
        </c:dLbls>
        <c:marker val="1"/>
        <c:smooth val="0"/>
        <c:axId val="192027928"/>
        <c:axId val="194117192"/>
      </c:lineChart>
      <c:catAx>
        <c:axId val="192027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117192"/>
        <c:crosses val="autoZero"/>
        <c:auto val="1"/>
        <c:lblAlgn val="ctr"/>
        <c:lblOffset val="100"/>
        <c:tickLblSkip val="1"/>
        <c:tickMarkSkip val="1"/>
        <c:noMultiLvlLbl val="0"/>
      </c:catAx>
      <c:valAx>
        <c:axId val="19411719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027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2.09</c:v>
                </c:pt>
                <c:pt idx="1">
                  <c:v>2.4900000000000002</c:v>
                </c:pt>
                <c:pt idx="2">
                  <c:v>3.94</c:v>
                </c:pt>
                <c:pt idx="3">
                  <c:v>2.14</c:v>
                </c:pt>
                <c:pt idx="4">
                  <c:v>0.37</c:v>
                </c:pt>
              </c:numCache>
            </c:numRef>
          </c:val>
          <c:extLst>
            <c:ext xmlns:c16="http://schemas.microsoft.com/office/drawing/2014/chart" uri="{C3380CC4-5D6E-409C-BE32-E72D297353CC}">
              <c16:uniqueId val="{00000000-7208-4895-BC74-E9C472D687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20.05</c:v>
                </c:pt>
                <c:pt idx="1">
                  <c:v>26.44</c:v>
                </c:pt>
                <c:pt idx="2">
                  <c:v>27.85</c:v>
                </c:pt>
                <c:pt idx="3">
                  <c:v>27.83</c:v>
                </c:pt>
                <c:pt idx="4">
                  <c:v>26.94</c:v>
                </c:pt>
              </c:numCache>
            </c:numRef>
          </c:val>
          <c:extLst>
            <c:ext xmlns:c16="http://schemas.microsoft.com/office/drawing/2014/chart" uri="{C3380CC4-5D6E-409C-BE32-E72D297353CC}">
              <c16:uniqueId val="{00000001-7208-4895-BC74-E9C472D68753}"/>
            </c:ext>
          </c:extLst>
        </c:ser>
        <c:dLbls>
          <c:showLegendKey val="0"/>
          <c:showVal val="0"/>
          <c:showCatName val="0"/>
          <c:showSerName val="0"/>
          <c:showPercent val="0"/>
          <c:showBubbleSize val="0"/>
        </c:dLbls>
        <c:gapWidth val="250"/>
        <c:overlap val="100"/>
        <c:axId val="267229776"/>
        <c:axId val="263549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3.39</c:v>
                </c:pt>
                <c:pt idx="1">
                  <c:v>5.86</c:v>
                </c:pt>
                <c:pt idx="2">
                  <c:v>1.45</c:v>
                </c:pt>
                <c:pt idx="3">
                  <c:v>-4.1900000000000004</c:v>
                </c:pt>
                <c:pt idx="4">
                  <c:v>-4.2300000000000004</c:v>
                </c:pt>
              </c:numCache>
            </c:numRef>
          </c:val>
          <c:smooth val="0"/>
          <c:extLst>
            <c:ext xmlns:c16="http://schemas.microsoft.com/office/drawing/2014/chart" uri="{C3380CC4-5D6E-409C-BE32-E72D297353CC}">
              <c16:uniqueId val="{00000002-7208-4895-BC74-E9C472D68753}"/>
            </c:ext>
          </c:extLst>
        </c:ser>
        <c:dLbls>
          <c:showLegendKey val="0"/>
          <c:showVal val="0"/>
          <c:showCatName val="0"/>
          <c:showSerName val="0"/>
          <c:showPercent val="0"/>
          <c:showBubbleSize val="0"/>
        </c:dLbls>
        <c:marker val="1"/>
        <c:smooth val="0"/>
        <c:axId val="267229776"/>
        <c:axId val="263549592"/>
      </c:lineChart>
      <c:catAx>
        <c:axId val="26722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3549592"/>
        <c:crosses val="autoZero"/>
        <c:auto val="1"/>
        <c:lblAlgn val="ctr"/>
        <c:lblOffset val="100"/>
        <c:tickLblSkip val="1"/>
        <c:tickMarkSkip val="1"/>
        <c:noMultiLvlLbl val="0"/>
      </c:catAx>
      <c:valAx>
        <c:axId val="263549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22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C3B-47C5-81CD-A10168298A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3B-47C5-81CD-A10168298A2F}"/>
            </c:ext>
          </c:extLst>
        </c:ser>
        <c:ser>
          <c:idx val="2"/>
          <c:order val="2"/>
          <c:tx>
            <c:strRef>
              <c:f>データシート!$A$29</c:f>
              <c:strCache>
                <c:ptCount val="1"/>
                <c:pt idx="0">
                  <c:v>伊仙町国民健康保険直営診療施設勘定特別会計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C3B-47C5-81CD-A10168298A2F}"/>
            </c:ext>
          </c:extLst>
        </c:ser>
        <c:ser>
          <c:idx val="3"/>
          <c:order val="3"/>
          <c:tx>
            <c:strRef>
              <c:f>データシート!$A$30</c:f>
              <c:strCache>
                <c:ptCount val="1"/>
                <c:pt idx="0">
                  <c:v>徳之島交流ひろば「ほーらい館」特別会計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3-DC3B-47C5-81CD-A10168298A2F}"/>
            </c:ext>
          </c:extLst>
        </c:ser>
        <c:ser>
          <c:idx val="4"/>
          <c:order val="4"/>
          <c:tx>
            <c:strRef>
              <c:f>データシート!$A$31</c:f>
              <c:strCache>
                <c:ptCount val="1"/>
                <c:pt idx="0">
                  <c:v>伊仙町国民健康保険特別会計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c:v>
                </c:pt>
                <c:pt idx="2">
                  <c:v>#N/A</c:v>
                </c:pt>
                <c:pt idx="3">
                  <c:v>0.68</c:v>
                </c:pt>
                <c:pt idx="4">
                  <c:v>#N/A</c:v>
                </c:pt>
                <c:pt idx="5">
                  <c:v>0.71</c:v>
                </c:pt>
                <c:pt idx="6">
                  <c:v>#N/A</c:v>
                </c:pt>
                <c:pt idx="7">
                  <c:v>0.57999999999999996</c:v>
                </c:pt>
                <c:pt idx="8">
                  <c:v>#N/A</c:v>
                </c:pt>
                <c:pt idx="9">
                  <c:v>0.03</c:v>
                </c:pt>
              </c:numCache>
            </c:numRef>
          </c:val>
          <c:extLst>
            <c:ext xmlns:c16="http://schemas.microsoft.com/office/drawing/2014/chart" uri="{C3380CC4-5D6E-409C-BE32-E72D297353CC}">
              <c16:uniqueId val="{00000004-DC3B-47C5-81CD-A10168298A2F}"/>
            </c:ext>
          </c:extLst>
        </c:ser>
        <c:ser>
          <c:idx val="5"/>
          <c:order val="5"/>
          <c:tx>
            <c:strRef>
              <c:f>データシート!$A$32</c:f>
              <c:strCache>
                <c:ptCount val="1"/>
                <c:pt idx="0">
                  <c:v>伊仙町後期高齢者医療特別会計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0.05</c:v>
                </c:pt>
                <c:pt idx="4">
                  <c:v>#N/A</c:v>
                </c:pt>
                <c:pt idx="5">
                  <c:v>0.06</c:v>
                </c:pt>
                <c:pt idx="6">
                  <c:v>#N/A</c:v>
                </c:pt>
                <c:pt idx="7">
                  <c:v>0.04</c:v>
                </c:pt>
                <c:pt idx="8">
                  <c:v>#N/A</c:v>
                </c:pt>
                <c:pt idx="9">
                  <c:v>0.06</c:v>
                </c:pt>
              </c:numCache>
            </c:numRef>
          </c:val>
          <c:extLst>
            <c:ext xmlns:c16="http://schemas.microsoft.com/office/drawing/2014/chart" uri="{C3380CC4-5D6E-409C-BE32-E72D297353CC}">
              <c16:uniqueId val="{00000005-DC3B-47C5-81CD-A10168298A2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2.12</c:v>
                </c:pt>
                <c:pt idx="2">
                  <c:v>#N/A</c:v>
                </c:pt>
                <c:pt idx="3">
                  <c:v>2.46</c:v>
                </c:pt>
                <c:pt idx="4">
                  <c:v>#N/A</c:v>
                </c:pt>
                <c:pt idx="5">
                  <c:v>3.94</c:v>
                </c:pt>
                <c:pt idx="6">
                  <c:v>#N/A</c:v>
                </c:pt>
                <c:pt idx="7">
                  <c:v>2.14</c:v>
                </c:pt>
                <c:pt idx="8">
                  <c:v>#N/A</c:v>
                </c:pt>
                <c:pt idx="9">
                  <c:v>0.36</c:v>
                </c:pt>
              </c:numCache>
            </c:numRef>
          </c:val>
          <c:extLst>
            <c:ext xmlns:c16="http://schemas.microsoft.com/office/drawing/2014/chart" uri="{C3380CC4-5D6E-409C-BE32-E72D297353CC}">
              <c16:uniqueId val="{00000006-DC3B-47C5-81CD-A10168298A2F}"/>
            </c:ext>
          </c:extLst>
        </c:ser>
        <c:ser>
          <c:idx val="7"/>
          <c:order val="7"/>
          <c:tx>
            <c:strRef>
              <c:f>データシート!$A$34</c:f>
              <c:strCache>
                <c:ptCount val="1"/>
                <c:pt idx="0">
                  <c:v>伊仙町簡易水道特別会計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c:v>
                </c:pt>
                <c:pt idx="2">
                  <c:v>#N/A</c:v>
                </c:pt>
                <c:pt idx="3">
                  <c:v>0.04</c:v>
                </c:pt>
                <c:pt idx="4">
                  <c:v>#N/A</c:v>
                </c:pt>
                <c:pt idx="5">
                  <c:v>0.04</c:v>
                </c:pt>
                <c:pt idx="6">
                  <c:v>#N/A</c:v>
                </c:pt>
                <c:pt idx="7">
                  <c:v>0.03</c:v>
                </c:pt>
                <c:pt idx="8">
                  <c:v>#N/A</c:v>
                </c:pt>
                <c:pt idx="9">
                  <c:v>0.6</c:v>
                </c:pt>
              </c:numCache>
            </c:numRef>
          </c:val>
          <c:extLst>
            <c:ext xmlns:c16="http://schemas.microsoft.com/office/drawing/2014/chart" uri="{C3380CC4-5D6E-409C-BE32-E72D297353CC}">
              <c16:uniqueId val="{00000007-DC3B-47C5-81CD-A10168298A2F}"/>
            </c:ext>
          </c:extLst>
        </c:ser>
        <c:ser>
          <c:idx val="8"/>
          <c:order val="8"/>
          <c:tx>
            <c:strRef>
              <c:f>データシート!$A$35</c:f>
              <c:strCache>
                <c:ptCount val="1"/>
                <c:pt idx="0">
                  <c:v>伊仙町介護保険特別会計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0.41</c:v>
                </c:pt>
                <c:pt idx="2">
                  <c:v>#N/A</c:v>
                </c:pt>
                <c:pt idx="3">
                  <c:v>0.36</c:v>
                </c:pt>
                <c:pt idx="4">
                  <c:v>#N/A</c:v>
                </c:pt>
                <c:pt idx="5">
                  <c:v>0.94</c:v>
                </c:pt>
                <c:pt idx="6">
                  <c:v>#N/A</c:v>
                </c:pt>
                <c:pt idx="7">
                  <c:v>0.76</c:v>
                </c:pt>
                <c:pt idx="8">
                  <c:v>#N/A</c:v>
                </c:pt>
                <c:pt idx="9">
                  <c:v>0.61</c:v>
                </c:pt>
              </c:numCache>
            </c:numRef>
          </c:val>
          <c:extLst>
            <c:ext xmlns:c16="http://schemas.microsoft.com/office/drawing/2014/chart" uri="{C3380CC4-5D6E-409C-BE32-E72D297353CC}">
              <c16:uniqueId val="{00000008-DC3B-47C5-81CD-A10168298A2F}"/>
            </c:ext>
          </c:extLst>
        </c:ser>
        <c:ser>
          <c:idx val="9"/>
          <c:order val="9"/>
          <c:tx>
            <c:strRef>
              <c:f>データシート!$A$36</c:f>
              <c:strCache>
                <c:ptCount val="1"/>
                <c:pt idx="0">
                  <c:v>伊仙町上水道事業会計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9.52</c:v>
                </c:pt>
                <c:pt idx="2">
                  <c:v>#N/A</c:v>
                </c:pt>
                <c:pt idx="3">
                  <c:v>9.61</c:v>
                </c:pt>
                <c:pt idx="4">
                  <c:v>#N/A</c:v>
                </c:pt>
                <c:pt idx="5">
                  <c:v>9.57</c:v>
                </c:pt>
                <c:pt idx="6">
                  <c:v>#N/A</c:v>
                </c:pt>
                <c:pt idx="7">
                  <c:v>9.81</c:v>
                </c:pt>
                <c:pt idx="8">
                  <c:v>#N/A</c:v>
                </c:pt>
                <c:pt idx="9">
                  <c:v>10.45</c:v>
                </c:pt>
              </c:numCache>
            </c:numRef>
          </c:val>
          <c:extLst>
            <c:ext xmlns:c16="http://schemas.microsoft.com/office/drawing/2014/chart" uri="{C3380CC4-5D6E-409C-BE32-E72D297353CC}">
              <c16:uniqueId val="{00000009-DC3B-47C5-81CD-A10168298A2F}"/>
            </c:ext>
          </c:extLst>
        </c:ser>
        <c:dLbls>
          <c:showLegendKey val="0"/>
          <c:showVal val="0"/>
          <c:showCatName val="0"/>
          <c:showSerName val="0"/>
          <c:showPercent val="0"/>
          <c:showBubbleSize val="0"/>
        </c:dLbls>
        <c:gapWidth val="150"/>
        <c:overlap val="100"/>
        <c:axId val="263630064"/>
        <c:axId val="269767992"/>
      </c:barChart>
      <c:catAx>
        <c:axId val="26363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9767992"/>
        <c:crosses val="autoZero"/>
        <c:auto val="1"/>
        <c:lblAlgn val="ctr"/>
        <c:lblOffset val="100"/>
        <c:tickLblSkip val="1"/>
        <c:tickMarkSkip val="1"/>
        <c:noMultiLvlLbl val="0"/>
      </c:catAx>
      <c:valAx>
        <c:axId val="269767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630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698</c:v>
                </c:pt>
                <c:pt idx="5">
                  <c:v>712</c:v>
                </c:pt>
                <c:pt idx="8">
                  <c:v>682</c:v>
                </c:pt>
                <c:pt idx="11">
                  <c:v>699</c:v>
                </c:pt>
                <c:pt idx="14">
                  <c:v>626</c:v>
                </c:pt>
              </c:numCache>
            </c:numRef>
          </c:val>
          <c:extLst>
            <c:ext xmlns:c16="http://schemas.microsoft.com/office/drawing/2014/chart" uri="{C3380CC4-5D6E-409C-BE32-E72D297353CC}">
              <c16:uniqueId val="{00000000-DD39-49FA-BADF-938E95BF3C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39-49FA-BADF-938E95BF3C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D39-49FA-BADF-938E95BF3C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106</c:v>
                </c:pt>
                <c:pt idx="3">
                  <c:v>106</c:v>
                </c:pt>
                <c:pt idx="6">
                  <c:v>83</c:v>
                </c:pt>
                <c:pt idx="9">
                  <c:v>22</c:v>
                </c:pt>
                <c:pt idx="12">
                  <c:v>22</c:v>
                </c:pt>
              </c:numCache>
            </c:numRef>
          </c:val>
          <c:extLst>
            <c:ext xmlns:c16="http://schemas.microsoft.com/office/drawing/2014/chart" uri="{C3380CC4-5D6E-409C-BE32-E72D297353CC}">
              <c16:uniqueId val="{00000003-DD39-49FA-BADF-938E95BF3C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47</c:v>
                </c:pt>
                <c:pt idx="3">
                  <c:v>48</c:v>
                </c:pt>
                <c:pt idx="6">
                  <c:v>53</c:v>
                </c:pt>
                <c:pt idx="9">
                  <c:v>55</c:v>
                </c:pt>
                <c:pt idx="12">
                  <c:v>67</c:v>
                </c:pt>
              </c:numCache>
            </c:numRef>
          </c:val>
          <c:extLst>
            <c:ext xmlns:c16="http://schemas.microsoft.com/office/drawing/2014/chart" uri="{C3380CC4-5D6E-409C-BE32-E72D297353CC}">
              <c16:uniqueId val="{00000004-DD39-49FA-BADF-938E95BF3C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39-49FA-BADF-938E95BF3C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39-49FA-BADF-938E95BF3C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880</c:v>
                </c:pt>
                <c:pt idx="3">
                  <c:v>888</c:v>
                </c:pt>
                <c:pt idx="6">
                  <c:v>900</c:v>
                </c:pt>
                <c:pt idx="9">
                  <c:v>882</c:v>
                </c:pt>
                <c:pt idx="12">
                  <c:v>848</c:v>
                </c:pt>
              </c:numCache>
            </c:numRef>
          </c:val>
          <c:extLst>
            <c:ext xmlns:c16="http://schemas.microsoft.com/office/drawing/2014/chart" uri="{C3380CC4-5D6E-409C-BE32-E72D297353CC}">
              <c16:uniqueId val="{00000007-DD39-49FA-BADF-938E95BF3C9E}"/>
            </c:ext>
          </c:extLst>
        </c:ser>
        <c:dLbls>
          <c:showLegendKey val="0"/>
          <c:showVal val="0"/>
          <c:showCatName val="0"/>
          <c:showSerName val="0"/>
          <c:showPercent val="0"/>
          <c:showBubbleSize val="0"/>
        </c:dLbls>
        <c:gapWidth val="100"/>
        <c:overlap val="100"/>
        <c:axId val="267401768"/>
        <c:axId val="267634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335</c:v>
                </c:pt>
                <c:pt idx="2">
                  <c:v>#N/A</c:v>
                </c:pt>
                <c:pt idx="3">
                  <c:v>#N/A</c:v>
                </c:pt>
                <c:pt idx="4">
                  <c:v>330</c:v>
                </c:pt>
                <c:pt idx="5">
                  <c:v>#N/A</c:v>
                </c:pt>
                <c:pt idx="6">
                  <c:v>#N/A</c:v>
                </c:pt>
                <c:pt idx="7">
                  <c:v>354</c:v>
                </c:pt>
                <c:pt idx="8">
                  <c:v>#N/A</c:v>
                </c:pt>
                <c:pt idx="9">
                  <c:v>#N/A</c:v>
                </c:pt>
                <c:pt idx="10">
                  <c:v>260</c:v>
                </c:pt>
                <c:pt idx="11">
                  <c:v>#N/A</c:v>
                </c:pt>
                <c:pt idx="12">
                  <c:v>#N/A</c:v>
                </c:pt>
                <c:pt idx="13">
                  <c:v>311</c:v>
                </c:pt>
                <c:pt idx="14">
                  <c:v>#N/A</c:v>
                </c:pt>
              </c:numCache>
            </c:numRef>
          </c:val>
          <c:smooth val="0"/>
          <c:extLst>
            <c:ext xmlns:c16="http://schemas.microsoft.com/office/drawing/2014/chart" uri="{C3380CC4-5D6E-409C-BE32-E72D297353CC}">
              <c16:uniqueId val="{00000008-DD39-49FA-BADF-938E95BF3C9E}"/>
            </c:ext>
          </c:extLst>
        </c:ser>
        <c:dLbls>
          <c:showLegendKey val="0"/>
          <c:showVal val="0"/>
          <c:showCatName val="0"/>
          <c:showSerName val="0"/>
          <c:showPercent val="0"/>
          <c:showBubbleSize val="0"/>
        </c:dLbls>
        <c:marker val="1"/>
        <c:smooth val="0"/>
        <c:axId val="267401768"/>
        <c:axId val="267634936"/>
      </c:lineChart>
      <c:catAx>
        <c:axId val="267401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7634936"/>
        <c:crosses val="autoZero"/>
        <c:auto val="1"/>
        <c:lblAlgn val="ctr"/>
        <c:lblOffset val="100"/>
        <c:tickLblSkip val="1"/>
        <c:tickMarkSkip val="1"/>
        <c:noMultiLvlLbl val="0"/>
      </c:catAx>
      <c:valAx>
        <c:axId val="267634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401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5206</c:v>
                </c:pt>
                <c:pt idx="5">
                  <c:v>5511</c:v>
                </c:pt>
                <c:pt idx="8">
                  <c:v>5359</c:v>
                </c:pt>
                <c:pt idx="11">
                  <c:v>5288</c:v>
                </c:pt>
                <c:pt idx="14">
                  <c:v>5115</c:v>
                </c:pt>
              </c:numCache>
            </c:numRef>
          </c:val>
          <c:extLst>
            <c:ext xmlns:c16="http://schemas.microsoft.com/office/drawing/2014/chart" uri="{C3380CC4-5D6E-409C-BE32-E72D297353CC}">
              <c16:uniqueId val="{00000000-3F5F-44DF-8CCA-341D280684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693</c:v>
                </c:pt>
                <c:pt idx="5">
                  <c:v>769</c:v>
                </c:pt>
                <c:pt idx="8">
                  <c:v>893</c:v>
                </c:pt>
                <c:pt idx="11">
                  <c:v>971</c:v>
                </c:pt>
                <c:pt idx="14">
                  <c:v>764</c:v>
                </c:pt>
              </c:numCache>
            </c:numRef>
          </c:val>
          <c:extLst>
            <c:ext xmlns:c16="http://schemas.microsoft.com/office/drawing/2014/chart" uri="{C3380CC4-5D6E-409C-BE32-E72D297353CC}">
              <c16:uniqueId val="{00000001-3F5F-44DF-8CCA-341D280684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963</c:v>
                </c:pt>
                <c:pt idx="5">
                  <c:v>1216</c:v>
                </c:pt>
                <c:pt idx="8">
                  <c:v>1375</c:v>
                </c:pt>
                <c:pt idx="11">
                  <c:v>1503</c:v>
                </c:pt>
                <c:pt idx="14">
                  <c:v>1507</c:v>
                </c:pt>
              </c:numCache>
            </c:numRef>
          </c:val>
          <c:extLst>
            <c:ext xmlns:c16="http://schemas.microsoft.com/office/drawing/2014/chart" uri="{C3380CC4-5D6E-409C-BE32-E72D297353CC}">
              <c16:uniqueId val="{00000002-3F5F-44DF-8CCA-341D280684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5F-44DF-8CCA-341D280684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5F-44DF-8CCA-341D280684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5F-44DF-8CCA-341D280684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592</c:v>
                </c:pt>
                <c:pt idx="3">
                  <c:v>535</c:v>
                </c:pt>
                <c:pt idx="6">
                  <c:v>418</c:v>
                </c:pt>
                <c:pt idx="9">
                  <c:v>313</c:v>
                </c:pt>
                <c:pt idx="12">
                  <c:v>253</c:v>
                </c:pt>
              </c:numCache>
            </c:numRef>
          </c:val>
          <c:extLst>
            <c:ext xmlns:c16="http://schemas.microsoft.com/office/drawing/2014/chart" uri="{C3380CC4-5D6E-409C-BE32-E72D297353CC}">
              <c16:uniqueId val="{00000006-3F5F-44DF-8CCA-341D280684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287</c:v>
                </c:pt>
                <c:pt idx="3">
                  <c:v>174</c:v>
                </c:pt>
                <c:pt idx="6">
                  <c:v>130</c:v>
                </c:pt>
                <c:pt idx="9">
                  <c:v>109</c:v>
                </c:pt>
                <c:pt idx="12">
                  <c:v>83</c:v>
                </c:pt>
              </c:numCache>
            </c:numRef>
          </c:val>
          <c:extLst>
            <c:ext xmlns:c16="http://schemas.microsoft.com/office/drawing/2014/chart" uri="{C3380CC4-5D6E-409C-BE32-E72D297353CC}">
              <c16:uniqueId val="{00000007-3F5F-44DF-8CCA-341D280684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752</c:v>
                </c:pt>
                <c:pt idx="3">
                  <c:v>925</c:v>
                </c:pt>
                <c:pt idx="6">
                  <c:v>1033</c:v>
                </c:pt>
                <c:pt idx="9">
                  <c:v>1158</c:v>
                </c:pt>
                <c:pt idx="12">
                  <c:v>1300</c:v>
                </c:pt>
              </c:numCache>
            </c:numRef>
          </c:val>
          <c:extLst>
            <c:ext xmlns:c16="http://schemas.microsoft.com/office/drawing/2014/chart" uri="{C3380CC4-5D6E-409C-BE32-E72D297353CC}">
              <c16:uniqueId val="{00000008-3F5F-44DF-8CCA-341D280684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602</c:v>
                </c:pt>
                <c:pt idx="3">
                  <c:v>891</c:v>
                </c:pt>
                <c:pt idx="6">
                  <c:v>841</c:v>
                </c:pt>
                <c:pt idx="9">
                  <c:v>533</c:v>
                </c:pt>
                <c:pt idx="12">
                  <c:v>511</c:v>
                </c:pt>
              </c:numCache>
            </c:numRef>
          </c:val>
          <c:extLst>
            <c:ext xmlns:c16="http://schemas.microsoft.com/office/drawing/2014/chart" uri="{C3380CC4-5D6E-409C-BE32-E72D297353CC}">
              <c16:uniqueId val="{00000009-3F5F-44DF-8CCA-341D280684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8290</c:v>
                </c:pt>
                <c:pt idx="3">
                  <c:v>8027</c:v>
                </c:pt>
                <c:pt idx="6">
                  <c:v>7818</c:v>
                </c:pt>
                <c:pt idx="9">
                  <c:v>7903</c:v>
                </c:pt>
                <c:pt idx="12">
                  <c:v>7637</c:v>
                </c:pt>
              </c:numCache>
            </c:numRef>
          </c:val>
          <c:extLst>
            <c:ext xmlns:c16="http://schemas.microsoft.com/office/drawing/2014/chart" uri="{C3380CC4-5D6E-409C-BE32-E72D297353CC}">
              <c16:uniqueId val="{0000000A-3F5F-44DF-8CCA-341D280684B3}"/>
            </c:ext>
          </c:extLst>
        </c:ser>
        <c:dLbls>
          <c:showLegendKey val="0"/>
          <c:showVal val="0"/>
          <c:showCatName val="0"/>
          <c:showSerName val="0"/>
          <c:showPercent val="0"/>
          <c:showBubbleSize val="0"/>
        </c:dLbls>
        <c:gapWidth val="100"/>
        <c:overlap val="100"/>
        <c:axId val="267521520"/>
        <c:axId val="267639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3662</c:v>
                </c:pt>
                <c:pt idx="2">
                  <c:v>#N/A</c:v>
                </c:pt>
                <c:pt idx="3">
                  <c:v>#N/A</c:v>
                </c:pt>
                <c:pt idx="4">
                  <c:v>3055</c:v>
                </c:pt>
                <c:pt idx="5">
                  <c:v>#N/A</c:v>
                </c:pt>
                <c:pt idx="6">
                  <c:v>#N/A</c:v>
                </c:pt>
                <c:pt idx="7">
                  <c:v>2613</c:v>
                </c:pt>
                <c:pt idx="8">
                  <c:v>#N/A</c:v>
                </c:pt>
                <c:pt idx="9">
                  <c:v>#N/A</c:v>
                </c:pt>
                <c:pt idx="10">
                  <c:v>2255</c:v>
                </c:pt>
                <c:pt idx="11">
                  <c:v>#N/A</c:v>
                </c:pt>
                <c:pt idx="12">
                  <c:v>#N/A</c:v>
                </c:pt>
                <c:pt idx="13">
                  <c:v>2397</c:v>
                </c:pt>
                <c:pt idx="14">
                  <c:v>#N/A</c:v>
                </c:pt>
              </c:numCache>
            </c:numRef>
          </c:val>
          <c:smooth val="0"/>
          <c:extLst>
            <c:ext xmlns:c16="http://schemas.microsoft.com/office/drawing/2014/chart" uri="{C3380CC4-5D6E-409C-BE32-E72D297353CC}">
              <c16:uniqueId val="{0000000B-3F5F-44DF-8CCA-341D280684B3}"/>
            </c:ext>
          </c:extLst>
        </c:ser>
        <c:dLbls>
          <c:showLegendKey val="0"/>
          <c:showVal val="0"/>
          <c:showCatName val="0"/>
          <c:showSerName val="0"/>
          <c:showPercent val="0"/>
          <c:showBubbleSize val="0"/>
        </c:dLbls>
        <c:marker val="1"/>
        <c:smooth val="0"/>
        <c:axId val="267521520"/>
        <c:axId val="267639384"/>
      </c:lineChart>
      <c:catAx>
        <c:axId val="26752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7639384"/>
        <c:crosses val="autoZero"/>
        <c:auto val="1"/>
        <c:lblAlgn val="ctr"/>
        <c:lblOffset val="100"/>
        <c:tickLblSkip val="1"/>
        <c:tickMarkSkip val="1"/>
        <c:noMultiLvlLbl val="0"/>
      </c:catAx>
      <c:valAx>
        <c:axId val="267639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52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1023</c:v>
                </c:pt>
                <c:pt idx="1">
                  <c:v>1015</c:v>
                </c:pt>
                <c:pt idx="2">
                  <c:v>968</c:v>
                </c:pt>
              </c:numCache>
            </c:numRef>
          </c:val>
          <c:extLst>
            <c:ext xmlns:c16="http://schemas.microsoft.com/office/drawing/2014/chart" uri="{C3380CC4-5D6E-409C-BE32-E72D297353CC}">
              <c16:uniqueId val="{00000000-4747-4BB6-B4B4-62F27A6AB5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130</c:v>
                </c:pt>
                <c:pt idx="1">
                  <c:v>130</c:v>
                </c:pt>
                <c:pt idx="2">
                  <c:v>131</c:v>
                </c:pt>
              </c:numCache>
            </c:numRef>
          </c:val>
          <c:extLst>
            <c:ext xmlns:c16="http://schemas.microsoft.com/office/drawing/2014/chart" uri="{C3380CC4-5D6E-409C-BE32-E72D297353CC}">
              <c16:uniqueId val="{00000001-4747-4BB6-B4B4-62F27A6AB5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c:v>
                </c:pt>
                <c:pt idx="1">
                  <c:v>163</c:v>
                </c:pt>
                <c:pt idx="2">
                  <c:v>197</c:v>
                </c:pt>
              </c:numCache>
            </c:numRef>
          </c:val>
          <c:extLst>
            <c:ext xmlns:c16="http://schemas.microsoft.com/office/drawing/2014/chart" uri="{C3380CC4-5D6E-409C-BE32-E72D297353CC}">
              <c16:uniqueId val="{00000002-4747-4BB6-B4B4-62F27A6AB505}"/>
            </c:ext>
          </c:extLst>
        </c:ser>
        <c:dLbls>
          <c:showLegendKey val="0"/>
          <c:showVal val="0"/>
          <c:showCatName val="0"/>
          <c:showSerName val="0"/>
          <c:showPercent val="0"/>
          <c:showBubbleSize val="0"/>
        </c:dLbls>
        <c:gapWidth val="120"/>
        <c:overlap val="100"/>
        <c:axId val="190007168"/>
        <c:axId val="190007560"/>
      </c:barChart>
      <c:catAx>
        <c:axId val="19000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0007560"/>
        <c:crosses val="autoZero"/>
        <c:auto val="1"/>
        <c:lblAlgn val="ctr"/>
        <c:lblOffset val="100"/>
        <c:tickLblSkip val="1"/>
        <c:tickMarkSkip val="1"/>
        <c:noMultiLvlLbl val="0"/>
      </c:catAx>
      <c:valAx>
        <c:axId val="190007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000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{4F5A4DF3-0878-4A21-9238-ADC497970672}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438-406F-8D4D-8A52B0666A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{E7FA4641-915B-47EE-85EF-ABDD1C2F7B8F}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38-406F-8D4D-8A52B0666A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{F1B47B19-9D56-4FFE-8C29-DD1AD811D6A0}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38-406F-8D4D-8A52B0666A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{ABDFBFF0-9E25-4799-B841-3F618883AE6A}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38-406F-8D4D-8A52B0666A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{BE204124-DCA3-449F-B105-2BBA266AFAE3}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38-406F-8D4D-8A52B0666AC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{8987F12E-E2E8-46C8-BE74-7259CEA9D25B}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438-406F-8D4D-8A52B0666AC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{B013A86D-0905-499A-A0A6-025BE4DE8EFA}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438-406F-8D4D-8A52B0666AC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{021F4776-6CC8-40A4-AADB-C40D01E6E0C3}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438-406F-8D4D-8A52B0666AC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{7CEF377F-84F0-498C-8A67-D824BA4E04E2}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438-406F-8D4D-8A52B0666A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c:v>
                </c:pt>
                <c:pt idx="16">
                  <c:v>64.2</c:v>
                </c:pt>
                <c:pt idx="24">
                  <c:v>65.400000000000006</c:v>
                </c:pt>
                <c:pt idx="32">
                  <c:v>66.7</c:v>
                </c:pt>
              </c:numCache>
            </c:numRef>
          </c:xVal>
          <c:yVal>
            <c:numRef>
              <c:f>公会計指標分析・財政指標組合せ分析表!$BP$51:$DC$51</c:f>
              <c:numCache>
                <c:formatCode>#,##0.0;"▲ "#,##0.0</c:formatCode>
                <c:ptCount val="40"/>
                <c:pt idx="8">
                  <c:v>101.4</c:v>
                </c:pt>
                <c:pt idx="16">
                  <c:v>86.2</c:v>
                </c:pt>
                <c:pt idx="24">
                  <c:v>75.3</c:v>
                </c:pt>
                <c:pt idx="32">
                  <c:v>80.2</c:v>
                </c:pt>
              </c:numCache>
            </c:numRef>
          </c:yVal>
          <c:smooth val="0"/>
          <c:extLst>
            <c:ext xmlns:c16="http://schemas.microsoft.com/office/drawing/2014/chart" uri="{C3380CC4-5D6E-409C-BE32-E72D297353CC}">
              <c16:uniqueId val="{00000009-B438-406F-8D4D-8A52B0666A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{1E00F7F6-F873-4450-8084-0E2E409B3FDC}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438-406F-8D4D-8A52B0666AC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{C594EBBD-2CE6-4510-8E3C-DB8871A70349}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38-406F-8D4D-8A52B0666A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{3466B5A7-2C18-493C-B4B1-753E44FD85D8}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38-406F-8D4D-8A52B0666A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{5CC051F1-B956-4815-9F30-36CC71972566}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38-406F-8D4D-8A52B0666A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{986C13C1-78C3-4853-A1C5-8FEFF8E8241E}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38-406F-8D4D-8A52B0666AC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{C1516209-02F6-4967-908E-9D81E10196DD}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438-406F-8D4D-8A52B0666AC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{04223807-708F-4634-88D0-303FA43E2B7B}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438-406F-8D4D-8A52B0666ACE}"/>
                </c:ext>
              </c:extLst>
            </c:dLbl>
            <c:dLbl>
              <c:idx val="24"/>
              <c:layout>
                <c:manualLayout>
                  <c:x val="-2.486135472949065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{EF6E9E84-D381-4DD2-B460-07EBF4BC8772}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438-406F-8D4D-8A52B0666ACE}"/>
                </c:ext>
              </c:extLst>
            </c:dLbl>
            <c:dLbl>
              <c:idx val="32"/>
              <c:layout>
                <c:manualLayout>
                  <c:x val="-3.9299596390315814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{4571D646-8E04-4EB7-8F0B-E036DA4164E4}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438-406F-8D4D-8A52B0666A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58.3</c:v>
                </c:pt>
                <c:pt idx="24">
                  <c:v>60.2</c:v>
                </c:pt>
                <c:pt idx="32">
                  <c:v>59.9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B438-406F-8D4D-8A52B0666ACE}"/>
            </c:ext>
          </c:extLst>
        </c:ser>
        <c:dLbls>
          <c:showLegendKey val="0"/>
          <c:showVal val="1"/>
          <c:showCatName val="0"/>
          <c:showSerName val="0"/>
          <c:showPercent val="0"/>
          <c:showBubbleSize val="0"/>
        </c:dLbls>
        <c:axId val="270963016"/>
        <c:axId val="270963408"/>
      </c:scatterChart>
      <c:valAx>
        <c:axId val="270963016"/>
        <c:scaling>
          <c:orientation val="minMax"/>
          <c:max val="69"/>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0963408"/>
        <c:crosses val="autoZero"/>
        <c:crossBetween val="midCat"/>
      </c:valAx>
      <c:valAx>
        <c:axId val="270963408"/>
        <c:scaling>
          <c:orientation val="minMax"/>
          <c:max val="12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0963016"/>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{D03DEC92-BA40-428F-BA65-354823935DCF}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428-445B-8BEA-7405637D64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{326AAB7B-E41C-4863-9A33-BD6A073D5860}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28-445B-8BEA-7405637D64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{2A1D3552-3ECF-44D7-A46D-18BEB36250E6}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28-445B-8BEA-7405637D64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{3B2BF512-8728-46BE-95AB-62D014F5C350}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28-445B-8BEA-7405637D64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{B45BF3D9-F501-41DD-BC0A-F85D90621728}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28-445B-8BEA-7405637D64F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{1F82B946-CAC2-44B5-8726-8A3518E86AFF}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428-445B-8BEA-7405637D64F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{52397C97-F248-4C11-A603-A0DE601ACCDF}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428-445B-8BEA-7405637D64F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{F1CAED00-317E-4E9B-8AD6-EB2C17FFB2F4}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428-445B-8BEA-7405637D64F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{BD9A2921-2057-418C-8FFF-214089AAF38B}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428-445B-8BEA-7405637D64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11.2</c:v>
                </c:pt>
                <c:pt idx="16">
                  <c:v>11.3</c:v>
                </c:pt>
                <c:pt idx="24">
                  <c:v>10.4</c:v>
                </c:pt>
                <c:pt idx="32">
                  <c:v>10.199999999999999</c:v>
                </c:pt>
              </c:numCache>
            </c:numRef>
          </c:xVal>
          <c:yVal>
            <c:numRef>
              <c:f>公会計指標分析・財政指標組合せ分析表!$BP$73:$DC$73</c:f>
              <c:numCache>
                <c:formatCode>#,##0.0;"▲ "#,##0.0</c:formatCode>
                <c:ptCount val="40"/>
                <c:pt idx="0">
                  <c:v>123.4</c:v>
                </c:pt>
                <c:pt idx="8">
                  <c:v>101.4</c:v>
                </c:pt>
                <c:pt idx="16">
                  <c:v>86.2</c:v>
                </c:pt>
                <c:pt idx="24">
                  <c:v>75.3</c:v>
                </c:pt>
                <c:pt idx="32">
                  <c:v>80.2</c:v>
                </c:pt>
              </c:numCache>
            </c:numRef>
          </c:yVal>
          <c:smooth val="0"/>
          <c:extLst>
            <c:ext xmlns:c16="http://schemas.microsoft.com/office/drawing/2014/chart" uri="{C3380CC4-5D6E-409C-BE32-E72D297353CC}">
              <c16:uniqueId val="{00000009-5428-445B-8BEA-7405637D64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9688849718339662E-2"/>
                  <c:y val="-0.12357653603962444"/>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{1180F5FB-62C0-4786-B26C-04ED78F7B79B}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428-445B-8BEA-7405637D64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{A0AA282D-0C95-44D3-9993-44CCC1C2D353}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28-445B-8BEA-7405637D64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{9DE26F5D-DE80-473A-8108-4A2A94D6EF15}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28-445B-8BEA-7405637D64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{C85B6E95-7A55-4301-A936-2BB2AA5A9273}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28-445B-8BEA-7405637D64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{817C19B3-D77F-4320-B33D-13A17FFA861D}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28-445B-8BEA-7405637D64FD}"/>
                </c:ext>
              </c:extLst>
            </c:dLbl>
            <c:dLbl>
              <c:idx val="8"/>
              <c:layout>
                <c:manualLayout>
                  <c:x val="-3.3707133519881624E-2"/>
                  <c:y val="-6.60473578111483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{0D139ECD-E5CE-4BE5-A12B-1EC21C1CC105}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428-445B-8BEA-7405637D64FD}"/>
                </c:ext>
              </c:extLst>
            </c:dLbl>
            <c:dLbl>
              <c:idx val="16"/>
              <c:layout>
                <c:manualLayout>
                  <c:x val="-3.1697991619110633E-2"/>
                  <c:y val="5.3811646906275533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{BEC68558-2793-4B18-93A8-3D84DBD909C4}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428-445B-8BEA-7405637D64FD}"/>
                </c:ext>
              </c:extLst>
            </c:dLbl>
            <c:dLbl>
              <c:idx val="24"/>
              <c:layout>
                <c:manualLayout>
                  <c:x val="-3.1697991619110633E-2"/>
                  <c:y val="-9.53800481811512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{BF0D291C-EE88-4221-BF54-B58D279F5D22}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428-445B-8BEA-7405637D64FD}"/>
                </c:ext>
              </c:extLst>
            </c:dLbl>
            <c:dLbl>
              <c:idx val="32"/>
              <c:layout>
                <c:manualLayout>
                  <c:x val="-3.1570342725075584E-2"/>
                  <c:y val="-3.246028685388863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{BE0B0C75-8926-4C8A-B0BC-B55E8212A98A}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428-445B-8BEA-7405637D64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428-445B-8BEA-7405637D64FD}"/>
            </c:ext>
          </c:extLst>
        </c:ser>
        <c:dLbls>
          <c:showLegendKey val="0"/>
          <c:showVal val="1"/>
          <c:showCatName val="0"/>
          <c:showSerName val="0"/>
          <c:showPercent val="0"/>
          <c:showBubbleSize val="0"/>
        </c:dLbls>
        <c:axId val="270964192"/>
        <c:axId val="270964584"/>
      </c:scatterChart>
      <c:valAx>
        <c:axId val="270964192"/>
        <c:scaling>
          <c:orientation val="minMax"/>
          <c:max val="12"/>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0964584"/>
        <c:crosses val="autoZero"/>
        <c:crossBetween val="midCat"/>
      </c:valAx>
      <c:valAx>
        <c:axId val="270964584"/>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0964192"/>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に行った事業の地方債償還が終了したことと、組合等が起こした地方債の元利償還金に対する負担金の減により減少していく見込みではあるが、今後庁舎建設や学校建築等の事業を予定しているうえに、施設等の老朽化による改修も必要となるため、計画的な実施を検討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満期一括償還地方債の償還の財源としての積立がないため該当なし。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過去の大型の施設建設以降、大型建設事業を控えたことにより、年々減少傾向であるが、今後老朽化している学校施設の更新や庁舎等の建設が見込まれているため、計画的な事業実施を検討しなければなら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公営企業債等繰入見込みの増は、現在継続して行っている水道施設の改良による増で今後も増加が見込まれる。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組合等の負担金等見込額は減少傾向であるが、施設の老朽化による改修、新設が見込まれるため増加が見込まれる。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鹿児島県伊仙町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財政調整基金においては災害復旧費用等に充てるために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百万円を取り崩したことが影響し、ふるさと納税基金が増加したにも関わらず、基金全体として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今後も資金の使途の明確化を図るため、個々の特定目的基金に積み立てを行う。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公共施設総合管理基金：本町の公共施設の老朽化に伴い、改修・更新に要する費用を確保することを目的として創設。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ばらでぇ伊仙応援基金：寄附金を社会投資の資金として受け入れると同時に、寄附者の公共サービスに対するニーズを具体化することにより、寄附を通じた住民参加型の地方自治を実現すると共に個性あるまちづくり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中山間ふるさと・水と土保全基金：中山間地域における土地改良施設の機能を適正に発揮させるための集落共同活動の強化に対する支援事業を行うことを目的とする。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森林環境譲与税基金：本町における間伐や人材育成、担い手の確保、木材利用の促進や普及啓発等の森林整備及びその促進に要する経費の財源に充てることを目的とする。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きばらでぇ伊仙応援基金：ふるさと納税による寄附金の増によるもの。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森林環境譲与税基金：本年度新たに新設し、基金積立を行ったため。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森林環境譲与税基金を設置。本町における間伐や人材育成、担い手の確保、木材利用の促進や普及啓発等の森林整備及びその促進に要する経費の財源に充てるため森林環境譲与税を原資とし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本年度、災害復旧費等に充てるため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償還目的の取り崩しはなかったが、決算剰余金からの積み立てにより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地方債現在高の約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％を目途としている。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6,607
6,581
62.71
6,600,261
6,574,479
13,250
3,592,654
7,636,657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有形固定資産減価償却率においては、全国平均・県平均を上回っている。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公共施設総合管理計画に基づき、施設の重要度や劣化状況に応じて長期的な視点で優先度をつけ、適切かつ計画的に改修・更新・維持管理等を行う。</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0" name="有形固定資産減価償却率平均値テキスト"/>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15769</xdr:rowOff>
    </xdr:from>
    <xdr:to>
      <xdr:col>23</xdr:col>
      <xdr:colOff>136525</xdr:colOff>
      <xdr:row>31</xdr:row>
      <xdr:rowOff>117369</xdr:rowOff>
    </xdr:to>
    <xdr:sp macro="" textlink="">
      <xdr:nvSpPr>
        <xdr:cNvPr id="81" name="楕円 80"/>
        <xdr:cNvSpPr/>
      </xdr:nvSpPr>
      <xdr:spPr>
        <a:xfrm>
          <a:off x="4711700" y="610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165646</xdr:rowOff>
    </xdr:from>
    <xdr:ext cx="405111" cy="259045"/>
    <xdr:sp macro="" textlink="">
      <xdr:nvSpPr>
        <xdr:cNvPr id="82" name="有形固定資産減価償却率該当値テキスト"/>
        <xdr:cNvSpPr txBox="1"/>
      </xdr:nvSpPr>
      <xdr:spPr>
        <a:xfrm>
          <a:off x="4813300" y="6080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163830</xdr:rowOff>
    </xdr:from>
    <xdr:to>
      <xdr:col>19</xdr:col>
      <xdr:colOff>187325</xdr:colOff>
      <xdr:row>31</xdr:row>
      <xdr:rowOff>93980</xdr:rowOff>
    </xdr:to>
    <xdr:sp macro="" textlink="">
      <xdr:nvSpPr>
        <xdr:cNvPr id="83" name="楕円 82"/>
        <xdr:cNvSpPr/>
      </xdr:nvSpPr>
      <xdr:spPr>
        <a:xfrm>
          <a:off x="4000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43180</xdr:rowOff>
    </xdr:from>
    <xdr:to>
      <xdr:col>23</xdr:col>
      <xdr:colOff>85725</xdr:colOff>
      <xdr:row>31</xdr:row>
      <xdr:rowOff>66569</xdr:rowOff>
    </xdr:to>
    <xdr:cxnSp macro="">
      <xdr:nvCxnSpPr>
        <xdr:cNvPr id="84" name="直線コネクタ 83"/>
        <xdr:cNvCxnSpPr/>
      </xdr:nvCxnSpPr>
      <xdr:spPr>
        <a:xfrm>
          <a:off x="4051300" y="6129655"/>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5" name="楕円 84"/>
        <xdr:cNvSpPr/>
      </xdr:nvSpPr>
      <xdr:spPr>
        <a:xfrm>
          <a:off x="3238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43180</xdr:rowOff>
    </xdr:to>
    <xdr:cxnSp macro="">
      <xdr:nvCxnSpPr>
        <xdr:cNvPr id="86" name="直線コネクタ 85"/>
        <xdr:cNvCxnSpPr/>
      </xdr:nvCxnSpPr>
      <xdr:spPr>
        <a:xfrm>
          <a:off x="3289300" y="610806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58208</xdr:rowOff>
    </xdr:from>
    <xdr:to>
      <xdr:col>11</xdr:col>
      <xdr:colOff>187325</xdr:colOff>
      <xdr:row>29</xdr:row>
      <xdr:rowOff>159808</xdr:rowOff>
    </xdr:to>
    <xdr:sp macro="" textlink="">
      <xdr:nvSpPr>
        <xdr:cNvPr id="87" name="楕円 86"/>
        <xdr:cNvSpPr/>
      </xdr:nvSpPr>
      <xdr:spPr>
        <a:xfrm>
          <a:off x="24765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109008</xdr:rowOff>
    </xdr:from>
    <xdr:to>
      <xdr:col>15</xdr:col>
      <xdr:colOff>136525</xdr:colOff>
      <xdr:row>31</xdr:row>
      <xdr:rowOff>21590</xdr:rowOff>
    </xdr:to>
    <xdr:cxnSp macro="">
      <xdr:nvCxnSpPr>
        <xdr:cNvPr id="88" name="直線コネクタ 87"/>
        <xdr:cNvCxnSpPr/>
      </xdr:nvCxnSpPr>
      <xdr:spPr>
        <a:xfrm>
          <a:off x="2527300" y="5852583"/>
          <a:ext cx="762000" cy="25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89" name="n_1ave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0"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91" name="n_3aveValue有形固定資産減価償却率"/>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2"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85107</xdr:rowOff>
    </xdr:from>
    <xdr:ext cx="405111" cy="259045"/>
    <xdr:sp macro="" textlink="">
      <xdr:nvSpPr>
        <xdr:cNvPr id="93" name="n_1mainValue有形固定資産減価償却率"/>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4" name="n_2mainValue有形固定資産減価償却率"/>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4885</xdr:rowOff>
    </xdr:from>
    <xdr:ext cx="405111" cy="259045"/>
    <xdr:sp macro="" textlink="">
      <xdr:nvSpPr>
        <xdr:cNvPr id="95" name="n_3mainValue有形固定資産減価償却率"/>
        <xdr:cNvSpPr txBox="1"/>
      </xdr:nvSpPr>
      <xdr:spPr>
        <a:xfrm>
          <a:off x="2324744" y="5577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すると、平均を上回る結果となった。公営住宅建設事業債の償還に充当された住宅使用料の減少に伴い充当可能特定財源が減少したことが要因である。今後、将来負担を抑制し、歳入確保に努めると同時に充当基金の積み立てを行い、毎年度の収支状況を改善するように努め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6" name="直線コネクタ 125"/>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27"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28" name="直線コネクタ 127"/>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1" name="債務償還比率平均値テキスト"/>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2" name="フローチャート: 判断 131"/>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3" name="フローチャート: 判断 132"/>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4" name="フローチャート: 判断 133"/>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5" name="フローチャート: 判断 134"/>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6" name="フローチャート: 判断 135"/>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133486</xdr:rowOff>
    </xdr:from>
    <xdr:to>
      <xdr:col>76</xdr:col>
      <xdr:colOff>73025</xdr:colOff>
      <xdr:row>32</xdr:row>
      <xdr:rowOff>63636</xdr:rowOff>
    </xdr:to>
    <xdr:sp macro="" textlink="">
      <xdr:nvSpPr>
        <xdr:cNvPr id="142" name="楕円 141"/>
        <xdr:cNvSpPr/>
      </xdr:nvSpPr>
      <xdr:spPr>
        <a:xfrm>
          <a:off x="14744700" y="621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111913</xdr:rowOff>
    </xdr:from>
    <xdr:ext cx="469744" cy="259045"/>
    <xdr:sp macro="" textlink="">
      <xdr:nvSpPr>
        <xdr:cNvPr id="143" name="債務償還比率該当値テキスト"/>
        <xdr:cNvSpPr txBox="1"/>
      </xdr:nvSpPr>
      <xdr:spPr>
        <a:xfrm>
          <a:off x="14846300" y="619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158587</xdr:rowOff>
    </xdr:from>
    <xdr:to>
      <xdr:col>72</xdr:col>
      <xdr:colOff>123825</xdr:colOff>
      <xdr:row>31</xdr:row>
      <xdr:rowOff>88737</xdr:rowOff>
    </xdr:to>
    <xdr:sp macro="" textlink="">
      <xdr:nvSpPr>
        <xdr:cNvPr id="144" name="楕円 143"/>
        <xdr:cNvSpPr/>
      </xdr:nvSpPr>
      <xdr:spPr>
        <a:xfrm>
          <a:off x="14033500" y="607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37937</xdr:rowOff>
    </xdr:from>
    <xdr:to>
      <xdr:col>76</xdr:col>
      <xdr:colOff>22225</xdr:colOff>
      <xdr:row>32</xdr:row>
      <xdr:rowOff>12836</xdr:rowOff>
    </xdr:to>
    <xdr:cxnSp macro="">
      <xdr:nvCxnSpPr>
        <xdr:cNvPr id="145" name="直線コネクタ 144"/>
        <xdr:cNvCxnSpPr/>
      </xdr:nvCxnSpPr>
      <xdr:spPr>
        <a:xfrm>
          <a:off x="14084300" y="6124412"/>
          <a:ext cx="711200" cy="14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61931</xdr:rowOff>
    </xdr:from>
    <xdr:to>
      <xdr:col>68</xdr:col>
      <xdr:colOff>123825</xdr:colOff>
      <xdr:row>31</xdr:row>
      <xdr:rowOff>163531</xdr:rowOff>
    </xdr:to>
    <xdr:sp macro="" textlink="">
      <xdr:nvSpPr>
        <xdr:cNvPr id="146" name="楕円 145"/>
        <xdr:cNvSpPr/>
      </xdr:nvSpPr>
      <xdr:spPr>
        <a:xfrm>
          <a:off x="13271500" y="614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37937</xdr:rowOff>
    </xdr:from>
    <xdr:to>
      <xdr:col>72</xdr:col>
      <xdr:colOff>73025</xdr:colOff>
      <xdr:row>31</xdr:row>
      <xdr:rowOff>112731</xdr:rowOff>
    </xdr:to>
    <xdr:cxnSp macro="">
      <xdr:nvCxnSpPr>
        <xdr:cNvPr id="147" name="直線コネクタ 146"/>
        <xdr:cNvCxnSpPr/>
      </xdr:nvCxnSpPr>
      <xdr:spPr>
        <a:xfrm flipV="1">
          <a:off x="13322300" y="6124412"/>
          <a:ext cx="762000" cy="7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93082</xdr:rowOff>
    </xdr:from>
    <xdr:to>
      <xdr:col>64</xdr:col>
      <xdr:colOff>123825</xdr:colOff>
      <xdr:row>32</xdr:row>
      <xdr:rowOff>23232</xdr:rowOff>
    </xdr:to>
    <xdr:sp macro="" textlink="">
      <xdr:nvSpPr>
        <xdr:cNvPr id="148" name="楕円 147"/>
        <xdr:cNvSpPr/>
      </xdr:nvSpPr>
      <xdr:spPr>
        <a:xfrm>
          <a:off x="12509500" y="617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112731</xdr:rowOff>
    </xdr:from>
    <xdr:to>
      <xdr:col>68</xdr:col>
      <xdr:colOff>73025</xdr:colOff>
      <xdr:row>31</xdr:row>
      <xdr:rowOff>143882</xdr:rowOff>
    </xdr:to>
    <xdr:cxnSp macro="">
      <xdr:nvCxnSpPr>
        <xdr:cNvPr id="149" name="直線コネクタ 148"/>
        <xdr:cNvCxnSpPr/>
      </xdr:nvCxnSpPr>
      <xdr:spPr>
        <a:xfrm flipV="1">
          <a:off x="12560300" y="6199206"/>
          <a:ext cx="762000" cy="3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120532</xdr:rowOff>
    </xdr:from>
    <xdr:to>
      <xdr:col>60</xdr:col>
      <xdr:colOff>123825</xdr:colOff>
      <xdr:row>32</xdr:row>
      <xdr:rowOff>50682</xdr:rowOff>
    </xdr:to>
    <xdr:sp macro="" textlink="">
      <xdr:nvSpPr>
        <xdr:cNvPr id="150" name="楕円 149"/>
        <xdr:cNvSpPr/>
      </xdr:nvSpPr>
      <xdr:spPr>
        <a:xfrm>
          <a:off x="11747500" y="620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143882</xdr:rowOff>
    </xdr:from>
    <xdr:to>
      <xdr:col>64</xdr:col>
      <xdr:colOff>73025</xdr:colOff>
      <xdr:row>31</xdr:row>
      <xdr:rowOff>171332</xdr:rowOff>
    </xdr:to>
    <xdr:cxnSp macro="">
      <xdr:nvCxnSpPr>
        <xdr:cNvPr id="151" name="直線コネクタ 150"/>
        <xdr:cNvCxnSpPr/>
      </xdr:nvCxnSpPr>
      <xdr:spPr>
        <a:xfrm flipV="1">
          <a:off x="11798300" y="6230357"/>
          <a:ext cx="762000" cy="2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2" name="n_1aveValue債務償還比率"/>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3"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4" name="n_3aveValue債務償還比率"/>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5" name="n_4aveValue債務償還比率"/>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79864</xdr:rowOff>
    </xdr:from>
    <xdr:ext cx="469744" cy="259045"/>
    <xdr:sp macro="" textlink="">
      <xdr:nvSpPr>
        <xdr:cNvPr id="156" name="n_1mainValue債務償還比率"/>
        <xdr:cNvSpPr txBox="1"/>
      </xdr:nvSpPr>
      <xdr:spPr>
        <a:xfrm>
          <a:off x="13836727" y="616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154658</xdr:rowOff>
    </xdr:from>
    <xdr:ext cx="469744" cy="259045"/>
    <xdr:sp macro="" textlink="">
      <xdr:nvSpPr>
        <xdr:cNvPr id="157" name="n_2mainValue債務償還比率"/>
        <xdr:cNvSpPr txBox="1"/>
      </xdr:nvSpPr>
      <xdr:spPr>
        <a:xfrm>
          <a:off x="13087427" y="624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14359</xdr:rowOff>
    </xdr:from>
    <xdr:ext cx="469744" cy="259045"/>
    <xdr:sp macro="" textlink="">
      <xdr:nvSpPr>
        <xdr:cNvPr id="158" name="n_3mainValue債務償還比率"/>
        <xdr:cNvSpPr txBox="1"/>
      </xdr:nvSpPr>
      <xdr:spPr>
        <a:xfrm>
          <a:off x="12325427" y="627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41809</xdr:rowOff>
    </xdr:from>
    <xdr:ext cx="469744" cy="259045"/>
    <xdr:sp macro="" textlink="">
      <xdr:nvSpPr>
        <xdr:cNvPr id="159" name="n_4mainValue債務償還比率"/>
        <xdr:cNvSpPr txBox="1"/>
      </xdr:nvSpPr>
      <xdr:spPr>
        <a:xfrm>
          <a:off x="11563427" y="629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6,607
6,581
62.71
6,600,261
6,574,479
13,250
3,592,654
7,636,657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128270</xdr:rowOff>
    </xdr:from>
    <xdr:to>
      <xdr:col>24</xdr:col>
      <xdr:colOff>114300</xdr:colOff>
      <xdr:row>42</xdr:row>
      <xdr:rowOff>58420</xdr:rowOff>
    </xdr:to>
    <xdr:sp macro="" textlink="">
      <xdr:nvSpPr>
        <xdr:cNvPr id="74" name="楕円 73"/>
        <xdr:cNvSpPr/>
      </xdr:nvSpPr>
      <xdr:spPr>
        <a:xfrm>
          <a:off x="45847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43197</xdr:rowOff>
    </xdr:from>
    <xdr:ext cx="405111" cy="259045"/>
    <xdr:sp macro="" textlink="">
      <xdr:nvSpPr>
        <xdr:cNvPr id="75" name="【道路】&#10;有形固定資産減価償却率該当値テキスト"/>
        <xdr:cNvSpPr txBox="1"/>
      </xdr:nvSpPr>
      <xdr:spPr>
        <a:xfrm>
          <a:off x="4673600" y="707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138067</xdr:rowOff>
    </xdr:from>
    <xdr:to>
      <xdr:col>20</xdr:col>
      <xdr:colOff>38100</xdr:colOff>
      <xdr:row>42</xdr:row>
      <xdr:rowOff>68217</xdr:rowOff>
    </xdr:to>
    <xdr:sp macro="" textlink="">
      <xdr:nvSpPr>
        <xdr:cNvPr id="76" name="楕円 75"/>
        <xdr:cNvSpPr/>
      </xdr:nvSpPr>
      <xdr:spPr>
        <a:xfrm>
          <a:off x="3746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7620</xdr:rowOff>
    </xdr:from>
    <xdr:to>
      <xdr:col>24</xdr:col>
      <xdr:colOff>63500</xdr:colOff>
      <xdr:row>42</xdr:row>
      <xdr:rowOff>17417</xdr:rowOff>
    </xdr:to>
    <xdr:cxnSp macro="">
      <xdr:nvCxnSpPr>
        <xdr:cNvPr id="77" name="直線コネクタ 76"/>
        <xdr:cNvCxnSpPr/>
      </xdr:nvCxnSpPr>
      <xdr:spPr>
        <a:xfrm flipV="1">
          <a:off x="3797300" y="720852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149497</xdr:rowOff>
    </xdr:from>
    <xdr:to>
      <xdr:col>15</xdr:col>
      <xdr:colOff>101600</xdr:colOff>
      <xdr:row>42</xdr:row>
      <xdr:rowOff>79647</xdr:rowOff>
    </xdr:to>
    <xdr:sp macro="" textlink="">
      <xdr:nvSpPr>
        <xdr:cNvPr id="78" name="楕円 77"/>
        <xdr:cNvSpPr/>
      </xdr:nvSpPr>
      <xdr:spPr>
        <a:xfrm>
          <a:off x="2857500" y="717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17417</xdr:rowOff>
    </xdr:from>
    <xdr:to>
      <xdr:col>19</xdr:col>
      <xdr:colOff>177800</xdr:colOff>
      <xdr:row>42</xdr:row>
      <xdr:rowOff>28847</xdr:rowOff>
    </xdr:to>
    <xdr:cxnSp macro="">
      <xdr:nvCxnSpPr>
        <xdr:cNvPr id="79" name="直線コネクタ 78"/>
        <xdr:cNvCxnSpPr/>
      </xdr:nvCxnSpPr>
      <xdr:spPr>
        <a:xfrm flipV="1">
          <a:off x="2908300" y="721831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136434</xdr:rowOff>
    </xdr:from>
    <xdr:to>
      <xdr:col>10</xdr:col>
      <xdr:colOff>165100</xdr:colOff>
      <xdr:row>33</xdr:row>
      <xdr:rowOff>66584</xdr:rowOff>
    </xdr:to>
    <xdr:sp macro="" textlink="">
      <xdr:nvSpPr>
        <xdr:cNvPr id="80" name="楕円 79"/>
        <xdr:cNvSpPr/>
      </xdr:nvSpPr>
      <xdr:spPr>
        <a:xfrm>
          <a:off x="1968500" y="562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15784</xdr:rowOff>
    </xdr:from>
    <xdr:to>
      <xdr:col>15</xdr:col>
      <xdr:colOff>50800</xdr:colOff>
      <xdr:row>42</xdr:row>
      <xdr:rowOff>28847</xdr:rowOff>
    </xdr:to>
    <xdr:cxnSp macro="">
      <xdr:nvCxnSpPr>
        <xdr:cNvPr id="81" name="直線コネクタ 80"/>
        <xdr:cNvCxnSpPr/>
      </xdr:nvCxnSpPr>
      <xdr:spPr>
        <a:xfrm>
          <a:off x="2019300" y="5673634"/>
          <a:ext cx="889000" cy="155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2" name="n_1aveValue【道路】&#10;有形固定資産減価償却率"/>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3"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4" name="n_3aveValue【道路】&#10;有形固定資産減価償却率"/>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5"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59344</xdr:rowOff>
    </xdr:from>
    <xdr:ext cx="405111" cy="259045"/>
    <xdr:sp macro="" textlink="">
      <xdr:nvSpPr>
        <xdr:cNvPr id="86" name="n_1mainValue【道路】&#10;有形固定資産減価償却率"/>
        <xdr:cNvSpPr txBox="1"/>
      </xdr:nvSpPr>
      <xdr:spPr>
        <a:xfrm>
          <a:off x="3582044" y="726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70774</xdr:rowOff>
    </xdr:from>
    <xdr:ext cx="405111" cy="259045"/>
    <xdr:sp macro="" textlink="">
      <xdr:nvSpPr>
        <xdr:cNvPr id="87" name="n_2mainValue【道路】&#10;有形固定資産減価償却率"/>
        <xdr:cNvSpPr txBox="1"/>
      </xdr:nvSpPr>
      <xdr:spPr>
        <a:xfrm>
          <a:off x="2705744" y="727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83111</xdr:rowOff>
    </xdr:from>
    <xdr:ext cx="340478" cy="259045"/>
    <xdr:sp macro="" textlink="">
      <xdr:nvSpPr>
        <xdr:cNvPr id="88" name="n_3mainValue【道路】&#10;有形固定資産減価償却率"/>
        <xdr:cNvSpPr txBox="1"/>
      </xdr:nvSpPr>
      <xdr:spPr>
        <a:xfrm>
          <a:off x="1849061" y="53980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2" name="直線コネクタ 111"/>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3"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4" name="直線コネクタ 113"/>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5"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6" name="直線コネクタ 115"/>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17" name="【道路】&#10;一人当たり延長平均値テキスト"/>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8" name="フローチャート: 判断 117"/>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9" name="フローチャート: 判断 118"/>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0" name="フローチャート: 判断 119"/>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1" name="フローチャート: 判断 120"/>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2" name="フローチャート: 判断 121"/>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139822</xdr:rowOff>
    </xdr:from>
    <xdr:to>
      <xdr:col>55</xdr:col>
      <xdr:colOff>50800</xdr:colOff>
      <xdr:row>41</xdr:row>
      <xdr:rowOff>69972</xdr:rowOff>
    </xdr:to>
    <xdr:sp macro="" textlink="">
      <xdr:nvSpPr>
        <xdr:cNvPr id="128" name="楕円 127"/>
        <xdr:cNvSpPr/>
      </xdr:nvSpPr>
      <xdr:spPr>
        <a:xfrm>
          <a:off x="10426700" y="699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118249</xdr:rowOff>
    </xdr:from>
    <xdr:ext cx="534377" cy="259045"/>
    <xdr:sp macro="" textlink="">
      <xdr:nvSpPr>
        <xdr:cNvPr id="129" name="【道路】&#10;一人当たり延長該当値テキスト"/>
        <xdr:cNvSpPr txBox="1"/>
      </xdr:nvSpPr>
      <xdr:spPr>
        <a:xfrm>
          <a:off x="10515600" y="697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143301</xdr:rowOff>
    </xdr:from>
    <xdr:to>
      <xdr:col>50</xdr:col>
      <xdr:colOff>165100</xdr:colOff>
      <xdr:row>41</xdr:row>
      <xdr:rowOff>73451</xdr:rowOff>
    </xdr:to>
    <xdr:sp macro="" textlink="">
      <xdr:nvSpPr>
        <xdr:cNvPr id="130" name="楕円 129"/>
        <xdr:cNvSpPr/>
      </xdr:nvSpPr>
      <xdr:spPr>
        <a:xfrm>
          <a:off x="9588500" y="70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19172</xdr:rowOff>
    </xdr:from>
    <xdr:to>
      <xdr:col>55</xdr:col>
      <xdr:colOff>0</xdr:colOff>
      <xdr:row>41</xdr:row>
      <xdr:rowOff>22651</xdr:rowOff>
    </xdr:to>
    <xdr:cxnSp macro="">
      <xdr:nvCxnSpPr>
        <xdr:cNvPr id="131" name="直線コネクタ 130"/>
        <xdr:cNvCxnSpPr/>
      </xdr:nvCxnSpPr>
      <xdr:spPr>
        <a:xfrm flipV="1">
          <a:off x="9639300" y="7048622"/>
          <a:ext cx="8382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146253</xdr:rowOff>
    </xdr:from>
    <xdr:to>
      <xdr:col>46</xdr:col>
      <xdr:colOff>38100</xdr:colOff>
      <xdr:row>41</xdr:row>
      <xdr:rowOff>76403</xdr:rowOff>
    </xdr:to>
    <xdr:sp macro="" textlink="">
      <xdr:nvSpPr>
        <xdr:cNvPr id="132" name="楕円 131"/>
        <xdr:cNvSpPr/>
      </xdr:nvSpPr>
      <xdr:spPr>
        <a:xfrm>
          <a:off x="8699500" y="70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22651</xdr:rowOff>
    </xdr:from>
    <xdr:to>
      <xdr:col>50</xdr:col>
      <xdr:colOff>114300</xdr:colOff>
      <xdr:row>41</xdr:row>
      <xdr:rowOff>25603</xdr:rowOff>
    </xdr:to>
    <xdr:cxnSp macro="">
      <xdr:nvCxnSpPr>
        <xdr:cNvPr id="133" name="直線コネクタ 132"/>
        <xdr:cNvCxnSpPr/>
      </xdr:nvCxnSpPr>
      <xdr:spPr>
        <a:xfrm flipV="1">
          <a:off x="8750300" y="7052101"/>
          <a:ext cx="8890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149583</xdr:rowOff>
    </xdr:from>
    <xdr:to>
      <xdr:col>41</xdr:col>
      <xdr:colOff>101600</xdr:colOff>
      <xdr:row>41</xdr:row>
      <xdr:rowOff>79733</xdr:rowOff>
    </xdr:to>
    <xdr:sp macro="" textlink="">
      <xdr:nvSpPr>
        <xdr:cNvPr id="134" name="楕円 133"/>
        <xdr:cNvSpPr/>
      </xdr:nvSpPr>
      <xdr:spPr>
        <a:xfrm>
          <a:off x="7810500" y="70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25603</xdr:rowOff>
    </xdr:from>
    <xdr:to>
      <xdr:col>45</xdr:col>
      <xdr:colOff>177800</xdr:colOff>
      <xdr:row>41</xdr:row>
      <xdr:rowOff>28933</xdr:rowOff>
    </xdr:to>
    <xdr:cxnSp macro="">
      <xdr:nvCxnSpPr>
        <xdr:cNvPr id="135" name="直線コネクタ 134"/>
        <xdr:cNvCxnSpPr/>
      </xdr:nvCxnSpPr>
      <xdr:spPr>
        <a:xfrm flipV="1">
          <a:off x="7861300" y="7055053"/>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6"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37" name="n_2aveValue【道路】&#10;一人当たり延長"/>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38"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39"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64578</xdr:rowOff>
    </xdr:from>
    <xdr:ext cx="534377" cy="259045"/>
    <xdr:sp macro="" textlink="">
      <xdr:nvSpPr>
        <xdr:cNvPr id="140" name="n_1mainValue【道路】&#10;一人当たり延長"/>
        <xdr:cNvSpPr txBox="1"/>
      </xdr:nvSpPr>
      <xdr:spPr>
        <a:xfrm>
          <a:off x="9359411" y="709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67530</xdr:rowOff>
    </xdr:from>
    <xdr:ext cx="534377" cy="259045"/>
    <xdr:sp macro="" textlink="">
      <xdr:nvSpPr>
        <xdr:cNvPr id="141" name="n_2mainValue【道路】&#10;一人当たり延長"/>
        <xdr:cNvSpPr txBox="1"/>
      </xdr:nvSpPr>
      <xdr:spPr>
        <a:xfrm>
          <a:off x="8483111" y="709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70860</xdr:rowOff>
    </xdr:from>
    <xdr:ext cx="534377" cy="259045"/>
    <xdr:sp macro="" textlink="">
      <xdr:nvSpPr>
        <xdr:cNvPr id="142" name="n_3mainValue【道路】&#10;一人当たり延長"/>
        <xdr:cNvSpPr txBox="1"/>
      </xdr:nvSpPr>
      <xdr:spPr>
        <a:xfrm>
          <a:off x="7594111" y="710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8" name="直線コネクタ 167"/>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9"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0" name="直線コネクタ 169"/>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1"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2" name="直線コネクタ 171"/>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3" name="【橋りょう・トンネル】&#10;有形固定資産減価償却率平均値テキスト"/>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4" name="フローチャート: 判断 173"/>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5" name="フローチャート: 判断 174"/>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6" name="フローチャート: 判断 175"/>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7" name="フローチャート: 判断 176"/>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8" name="フローチャート: 判断 177"/>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117384</xdr:rowOff>
    </xdr:from>
    <xdr:to>
      <xdr:col>24</xdr:col>
      <xdr:colOff>114300</xdr:colOff>
      <xdr:row>60</xdr:row>
      <xdr:rowOff>47534</xdr:rowOff>
    </xdr:to>
    <xdr:sp macro="" textlink="">
      <xdr:nvSpPr>
        <xdr:cNvPr id="184" name="楕円 183"/>
        <xdr:cNvSpPr/>
      </xdr:nvSpPr>
      <xdr:spPr>
        <a:xfrm>
          <a:off x="4584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140261</xdr:rowOff>
    </xdr:from>
    <xdr:ext cx="405111" cy="259045"/>
    <xdr:sp macro="" textlink="">
      <xdr:nvSpPr>
        <xdr:cNvPr id="185" name="【橋りょう・トンネル】&#10;有形固定資産減価償却率該当値テキスト"/>
        <xdr:cNvSpPr txBox="1"/>
      </xdr:nvSpPr>
      <xdr:spPr>
        <a:xfrm>
          <a:off x="4673600" y="100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86360</xdr:rowOff>
    </xdr:from>
    <xdr:to>
      <xdr:col>20</xdr:col>
      <xdr:colOff>38100</xdr:colOff>
      <xdr:row>60</xdr:row>
      <xdr:rowOff>16510</xdr:rowOff>
    </xdr:to>
    <xdr:sp macro="" textlink="">
      <xdr:nvSpPr>
        <xdr:cNvPr id="186" name="楕円 185"/>
        <xdr:cNvSpPr/>
      </xdr:nvSpPr>
      <xdr:spPr>
        <a:xfrm>
          <a:off x="3746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59</xdr:row>
      <xdr:rowOff>168184</xdr:rowOff>
    </xdr:to>
    <xdr:cxnSp macro="">
      <xdr:nvCxnSpPr>
        <xdr:cNvPr id="187" name="直線コネクタ 186"/>
        <xdr:cNvCxnSpPr/>
      </xdr:nvCxnSpPr>
      <xdr:spPr>
        <a:xfrm>
          <a:off x="3797300" y="1025271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60234</xdr:rowOff>
    </xdr:from>
    <xdr:to>
      <xdr:col>15</xdr:col>
      <xdr:colOff>101600</xdr:colOff>
      <xdr:row>59</xdr:row>
      <xdr:rowOff>161834</xdr:rowOff>
    </xdr:to>
    <xdr:sp macro="" textlink="">
      <xdr:nvSpPr>
        <xdr:cNvPr id="188" name="楕円 187"/>
        <xdr:cNvSpPr/>
      </xdr:nvSpPr>
      <xdr:spPr>
        <a:xfrm>
          <a:off x="2857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111034</xdr:rowOff>
    </xdr:from>
    <xdr:to>
      <xdr:col>19</xdr:col>
      <xdr:colOff>177800</xdr:colOff>
      <xdr:row>59</xdr:row>
      <xdr:rowOff>137160</xdr:rowOff>
    </xdr:to>
    <xdr:cxnSp macro="">
      <xdr:nvCxnSpPr>
        <xdr:cNvPr id="189" name="直線コネクタ 188"/>
        <xdr:cNvCxnSpPr/>
      </xdr:nvCxnSpPr>
      <xdr:spPr>
        <a:xfrm>
          <a:off x="2908300" y="1022658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35741</xdr:rowOff>
    </xdr:from>
    <xdr:to>
      <xdr:col>10</xdr:col>
      <xdr:colOff>165100</xdr:colOff>
      <xdr:row>59</xdr:row>
      <xdr:rowOff>137341</xdr:rowOff>
    </xdr:to>
    <xdr:sp macro="" textlink="">
      <xdr:nvSpPr>
        <xdr:cNvPr id="190" name="楕円 189"/>
        <xdr:cNvSpPr/>
      </xdr:nvSpPr>
      <xdr:spPr>
        <a:xfrm>
          <a:off x="1968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86541</xdr:rowOff>
    </xdr:from>
    <xdr:to>
      <xdr:col>15</xdr:col>
      <xdr:colOff>50800</xdr:colOff>
      <xdr:row>59</xdr:row>
      <xdr:rowOff>111034</xdr:rowOff>
    </xdr:to>
    <xdr:cxnSp macro="">
      <xdr:nvCxnSpPr>
        <xdr:cNvPr id="191" name="直線コネクタ 190"/>
        <xdr:cNvCxnSpPr/>
      </xdr:nvCxnSpPr>
      <xdr:spPr>
        <a:xfrm>
          <a:off x="2019300" y="1020209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192" name="n_1aveValue【橋りょう・トンネル】&#10;有形固定資産減価償却率"/>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193" name="n_2aveValue【橋りょう・トンネル】&#10;有形固定資産減価償却率"/>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94"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5"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33037</xdr:rowOff>
    </xdr:from>
    <xdr:ext cx="405111" cy="259045"/>
    <xdr:sp macro="" textlink="">
      <xdr:nvSpPr>
        <xdr:cNvPr id="196" name="n_1mainValue【橋りょう・トンネル】&#10;有形固定資産減価償却率"/>
        <xdr:cNvSpPr txBox="1"/>
      </xdr:nvSpPr>
      <xdr:spPr>
        <a:xfrm>
          <a:off x="3582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6911</xdr:rowOff>
    </xdr:from>
    <xdr:ext cx="405111" cy="259045"/>
    <xdr:sp macro="" textlink="">
      <xdr:nvSpPr>
        <xdr:cNvPr id="197" name="n_2mainValue【橋りょう・トンネル】&#10;有形固定資産減価償却率"/>
        <xdr:cNvSpPr txBox="1"/>
      </xdr:nvSpPr>
      <xdr:spPr>
        <a:xfrm>
          <a:off x="2705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153868</xdr:rowOff>
    </xdr:from>
    <xdr:ext cx="405111" cy="259045"/>
    <xdr:sp macro="" textlink="">
      <xdr:nvSpPr>
        <xdr:cNvPr id="198" name="n_3mainValue【橋りょう・トンネル】&#10;有形固定資産減価償却率"/>
        <xdr:cNvSpPr txBox="1"/>
      </xdr:nvSpPr>
      <xdr:spPr>
        <a:xfrm>
          <a:off x="1816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4" name="テキスト ボックス 21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6" name="テキスト ボックス 21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22" name="直線コネクタ 221"/>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3"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4" name="直線コネクタ 223"/>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25"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6" name="直線コネクタ 225"/>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27" name="【橋りょう・トンネル】&#10;一人当たり有形固定資産（償却資産）額平均値テキスト"/>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8" name="フローチャート: 判断 227"/>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9" name="フローチャート: 判断 228"/>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0" name="フローチャート: 判断 229"/>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31" name="フローチャート: 判断 230"/>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32" name="フローチャート: 判断 231"/>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116008</xdr:rowOff>
    </xdr:from>
    <xdr:to>
      <xdr:col>55</xdr:col>
      <xdr:colOff>50800</xdr:colOff>
      <xdr:row>64</xdr:row>
      <xdr:rowOff>46158</xdr:rowOff>
    </xdr:to>
    <xdr:sp macro="" textlink="">
      <xdr:nvSpPr>
        <xdr:cNvPr id="238" name="楕円 237"/>
        <xdr:cNvSpPr/>
      </xdr:nvSpPr>
      <xdr:spPr>
        <a:xfrm>
          <a:off x="10426700" y="1091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30935</xdr:rowOff>
    </xdr:from>
    <xdr:ext cx="599010" cy="259045"/>
    <xdr:sp macro="" textlink="">
      <xdr:nvSpPr>
        <xdr:cNvPr id="239" name="【橋りょう・トンネル】&#10;一人当たり有形固定資産（償却資産）額該当値テキスト"/>
        <xdr:cNvSpPr txBox="1"/>
      </xdr:nvSpPr>
      <xdr:spPr>
        <a:xfrm>
          <a:off x="10515600" y="1083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115620</xdr:rowOff>
    </xdr:from>
    <xdr:to>
      <xdr:col>50</xdr:col>
      <xdr:colOff>165100</xdr:colOff>
      <xdr:row>64</xdr:row>
      <xdr:rowOff>45770</xdr:rowOff>
    </xdr:to>
    <xdr:sp macro="" textlink="">
      <xdr:nvSpPr>
        <xdr:cNvPr id="240" name="楕円 239"/>
        <xdr:cNvSpPr/>
      </xdr:nvSpPr>
      <xdr:spPr>
        <a:xfrm>
          <a:off x="9588500" y="1091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166420</xdr:rowOff>
    </xdr:from>
    <xdr:to>
      <xdr:col>55</xdr:col>
      <xdr:colOff>0</xdr:colOff>
      <xdr:row>63</xdr:row>
      <xdr:rowOff>166808</xdr:rowOff>
    </xdr:to>
    <xdr:cxnSp macro="">
      <xdr:nvCxnSpPr>
        <xdr:cNvPr id="241" name="直線コネクタ 240"/>
        <xdr:cNvCxnSpPr/>
      </xdr:nvCxnSpPr>
      <xdr:spPr>
        <a:xfrm>
          <a:off x="9639300" y="10967770"/>
          <a:ext cx="8382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116904</xdr:rowOff>
    </xdr:from>
    <xdr:to>
      <xdr:col>46</xdr:col>
      <xdr:colOff>38100</xdr:colOff>
      <xdr:row>64</xdr:row>
      <xdr:rowOff>47054</xdr:rowOff>
    </xdr:to>
    <xdr:sp macro="" textlink="">
      <xdr:nvSpPr>
        <xdr:cNvPr id="242" name="楕円 241"/>
        <xdr:cNvSpPr/>
      </xdr:nvSpPr>
      <xdr:spPr>
        <a:xfrm>
          <a:off x="8699500" y="1091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166420</xdr:rowOff>
    </xdr:from>
    <xdr:to>
      <xdr:col>50</xdr:col>
      <xdr:colOff>114300</xdr:colOff>
      <xdr:row>63</xdr:row>
      <xdr:rowOff>167704</xdr:rowOff>
    </xdr:to>
    <xdr:cxnSp macro="">
      <xdr:nvCxnSpPr>
        <xdr:cNvPr id="243" name="直線コネクタ 242"/>
        <xdr:cNvCxnSpPr/>
      </xdr:nvCxnSpPr>
      <xdr:spPr>
        <a:xfrm flipV="1">
          <a:off x="8750300" y="10967770"/>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119642</xdr:rowOff>
    </xdr:from>
    <xdr:to>
      <xdr:col>41</xdr:col>
      <xdr:colOff>101600</xdr:colOff>
      <xdr:row>64</xdr:row>
      <xdr:rowOff>49792</xdr:rowOff>
    </xdr:to>
    <xdr:sp macro="" textlink="">
      <xdr:nvSpPr>
        <xdr:cNvPr id="244" name="楕円 243"/>
        <xdr:cNvSpPr/>
      </xdr:nvSpPr>
      <xdr:spPr>
        <a:xfrm>
          <a:off x="7810500" y="1092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167704</xdr:rowOff>
    </xdr:from>
    <xdr:to>
      <xdr:col>45</xdr:col>
      <xdr:colOff>177800</xdr:colOff>
      <xdr:row>63</xdr:row>
      <xdr:rowOff>170442</xdr:rowOff>
    </xdr:to>
    <xdr:cxnSp macro="">
      <xdr:nvCxnSpPr>
        <xdr:cNvPr id="245" name="直線コネクタ 244"/>
        <xdr:cNvCxnSpPr/>
      </xdr:nvCxnSpPr>
      <xdr:spPr>
        <a:xfrm flipV="1">
          <a:off x="7861300" y="10969054"/>
          <a:ext cx="889000" cy="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46"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47"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48" name="n_3aveValue【橋りょう・トンネル】&#10;一人当たり有形固定資産（償却資産）額"/>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49"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36897</xdr:rowOff>
    </xdr:from>
    <xdr:ext cx="599010" cy="259045"/>
    <xdr:sp macro="" textlink="">
      <xdr:nvSpPr>
        <xdr:cNvPr id="250" name="n_1mainValue【橋りょう・トンネル】&#10;一人当たり有形固定資産（償却資産）額"/>
        <xdr:cNvSpPr txBox="1"/>
      </xdr:nvSpPr>
      <xdr:spPr>
        <a:xfrm>
          <a:off x="9327095" y="1100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38181</xdr:rowOff>
    </xdr:from>
    <xdr:ext cx="599010" cy="259045"/>
    <xdr:sp macro="" textlink="">
      <xdr:nvSpPr>
        <xdr:cNvPr id="251" name="n_2mainValue【橋りょう・トンネル】&#10;一人当たり有形固定資産（償却資産）額"/>
        <xdr:cNvSpPr txBox="1"/>
      </xdr:nvSpPr>
      <xdr:spPr>
        <a:xfrm>
          <a:off x="8450795" y="1101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40919</xdr:rowOff>
    </xdr:from>
    <xdr:ext cx="599010" cy="259045"/>
    <xdr:sp macro="" textlink="">
      <xdr:nvSpPr>
        <xdr:cNvPr id="252" name="n_3mainValue【橋りょう・トンネル】&#10;一人当たり有形固定資産（償却資産）額"/>
        <xdr:cNvSpPr txBox="1"/>
      </xdr:nvSpPr>
      <xdr:spPr>
        <a:xfrm>
          <a:off x="7561795" y="1101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78" name="直線コネクタ 277"/>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81"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82" name="直線コネクタ 28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83" name="【公営住宅】&#10;有形固定資産減価償却率平均値テキスト"/>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84" name="フローチャート: 判断 283"/>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85" name="フローチャート: 判断 284"/>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86" name="フローチャート: 判断 285"/>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87" name="フローチャート: 判断 286"/>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88" name="フローチャート: 判断 287"/>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94" name="楕円 293"/>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113047</xdr:rowOff>
    </xdr:from>
    <xdr:ext cx="405111" cy="259045"/>
    <xdr:sp macro="" textlink="">
      <xdr:nvSpPr>
        <xdr:cNvPr id="295" name="【公営住宅】&#10;有形固定資産減価償却率該当値テキスト"/>
        <xdr:cNvSpPr txBox="1"/>
      </xdr:nvSpPr>
      <xdr:spPr>
        <a:xfrm>
          <a:off x="4673600"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86905</xdr:rowOff>
    </xdr:from>
    <xdr:to>
      <xdr:col>20</xdr:col>
      <xdr:colOff>38100</xdr:colOff>
      <xdr:row>83</xdr:row>
      <xdr:rowOff>17055</xdr:rowOff>
    </xdr:to>
    <xdr:sp macro="" textlink="">
      <xdr:nvSpPr>
        <xdr:cNvPr id="296" name="楕円 295"/>
        <xdr:cNvSpPr/>
      </xdr:nvSpPr>
      <xdr:spPr>
        <a:xfrm>
          <a:off x="3746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137705</xdr:rowOff>
    </xdr:from>
    <xdr:to>
      <xdr:col>24</xdr:col>
      <xdr:colOff>63500</xdr:colOff>
      <xdr:row>82</xdr:row>
      <xdr:rowOff>140970</xdr:rowOff>
    </xdr:to>
    <xdr:cxnSp macro="">
      <xdr:nvCxnSpPr>
        <xdr:cNvPr id="297" name="直線コネクタ 296"/>
        <xdr:cNvCxnSpPr/>
      </xdr:nvCxnSpPr>
      <xdr:spPr>
        <a:xfrm>
          <a:off x="3797300" y="1419660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88537</xdr:rowOff>
    </xdr:from>
    <xdr:to>
      <xdr:col>15</xdr:col>
      <xdr:colOff>101600</xdr:colOff>
      <xdr:row>83</xdr:row>
      <xdr:rowOff>18687</xdr:rowOff>
    </xdr:to>
    <xdr:sp macro="" textlink="">
      <xdr:nvSpPr>
        <xdr:cNvPr id="298" name="楕円 297"/>
        <xdr:cNvSpPr/>
      </xdr:nvSpPr>
      <xdr:spPr>
        <a:xfrm>
          <a:off x="2857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137705</xdr:rowOff>
    </xdr:from>
    <xdr:to>
      <xdr:col>19</xdr:col>
      <xdr:colOff>177800</xdr:colOff>
      <xdr:row>82</xdr:row>
      <xdr:rowOff>139337</xdr:rowOff>
    </xdr:to>
    <xdr:cxnSp macro="">
      <xdr:nvCxnSpPr>
        <xdr:cNvPr id="299" name="直線コネクタ 298"/>
        <xdr:cNvCxnSpPr/>
      </xdr:nvCxnSpPr>
      <xdr:spPr>
        <a:xfrm flipV="1">
          <a:off x="2908300" y="1419660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135889</xdr:rowOff>
    </xdr:from>
    <xdr:to>
      <xdr:col>10</xdr:col>
      <xdr:colOff>165100</xdr:colOff>
      <xdr:row>83</xdr:row>
      <xdr:rowOff>66039</xdr:rowOff>
    </xdr:to>
    <xdr:sp macro="" textlink="">
      <xdr:nvSpPr>
        <xdr:cNvPr id="300" name="楕円 299"/>
        <xdr:cNvSpPr/>
      </xdr:nvSpPr>
      <xdr:spPr>
        <a:xfrm>
          <a:off x="1968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139337</xdr:rowOff>
    </xdr:from>
    <xdr:to>
      <xdr:col>15</xdr:col>
      <xdr:colOff>50800</xdr:colOff>
      <xdr:row>83</xdr:row>
      <xdr:rowOff>15239</xdr:rowOff>
    </xdr:to>
    <xdr:cxnSp macro="">
      <xdr:nvCxnSpPr>
        <xdr:cNvPr id="301" name="直線コネクタ 300"/>
        <xdr:cNvCxnSpPr/>
      </xdr:nvCxnSpPr>
      <xdr:spPr>
        <a:xfrm flipV="1">
          <a:off x="2019300" y="14198237"/>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02" name="n_1ave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03" name="n_2aveValue【公営住宅】&#10;有形固定資産減価償却率"/>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04" name="n_3ave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05"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33582</xdr:rowOff>
    </xdr:from>
    <xdr:ext cx="405111" cy="259045"/>
    <xdr:sp macro="" textlink="">
      <xdr:nvSpPr>
        <xdr:cNvPr id="306" name="n_1mainValue【公営住宅】&#10;有形固定資産減価償却率"/>
        <xdr:cNvSpPr txBox="1"/>
      </xdr:nvSpPr>
      <xdr:spPr>
        <a:xfrm>
          <a:off x="35820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35214</xdr:rowOff>
    </xdr:from>
    <xdr:ext cx="405111" cy="259045"/>
    <xdr:sp macro="" textlink="">
      <xdr:nvSpPr>
        <xdr:cNvPr id="307" name="n_2mainValue【公営住宅】&#10;有形固定資産減価償却率"/>
        <xdr:cNvSpPr txBox="1"/>
      </xdr:nvSpPr>
      <xdr:spPr>
        <a:xfrm>
          <a:off x="2705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08" name="n_3main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4" name="テキスト ボックス 323"/>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6" name="テキスト ボックス 325"/>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8" name="テキスト ボックス 327"/>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32" name="直線コネクタ 331"/>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33"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34" name="直線コネクタ 333"/>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35"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36" name="直線コネクタ 335"/>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37"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38" name="フローチャート: 判断 337"/>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39" name="フローチャート: 判断 338"/>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40" name="フローチャート: 判断 339"/>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41" name="フローチャート: 判断 340"/>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42" name="フローチャート: 判断 341"/>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52070</xdr:rowOff>
    </xdr:from>
    <xdr:to>
      <xdr:col>55</xdr:col>
      <xdr:colOff>50800</xdr:colOff>
      <xdr:row>85</xdr:row>
      <xdr:rowOff>153670</xdr:rowOff>
    </xdr:to>
    <xdr:sp macro="" textlink="">
      <xdr:nvSpPr>
        <xdr:cNvPr id="348" name="楕円 347"/>
        <xdr:cNvSpPr/>
      </xdr:nvSpPr>
      <xdr:spPr>
        <a:xfrm>
          <a:off x="10426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30497</xdr:rowOff>
    </xdr:from>
    <xdr:ext cx="469744" cy="259045"/>
    <xdr:sp macro="" textlink="">
      <xdr:nvSpPr>
        <xdr:cNvPr id="349" name="【公営住宅】&#10;一人当たり面積該当値テキスト"/>
        <xdr:cNvSpPr txBox="1"/>
      </xdr:nvSpPr>
      <xdr:spPr>
        <a:xfrm>
          <a:off x="10515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39269</xdr:rowOff>
    </xdr:from>
    <xdr:to>
      <xdr:col>50</xdr:col>
      <xdr:colOff>165100</xdr:colOff>
      <xdr:row>85</xdr:row>
      <xdr:rowOff>140869</xdr:rowOff>
    </xdr:to>
    <xdr:sp macro="" textlink="">
      <xdr:nvSpPr>
        <xdr:cNvPr id="350" name="楕円 349"/>
        <xdr:cNvSpPr/>
      </xdr:nvSpPr>
      <xdr:spPr>
        <a:xfrm>
          <a:off x="9588500" y="146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90069</xdr:rowOff>
    </xdr:from>
    <xdr:to>
      <xdr:col>55</xdr:col>
      <xdr:colOff>0</xdr:colOff>
      <xdr:row>85</xdr:row>
      <xdr:rowOff>102870</xdr:rowOff>
    </xdr:to>
    <xdr:cxnSp macro="">
      <xdr:nvCxnSpPr>
        <xdr:cNvPr id="351" name="直線コネクタ 350"/>
        <xdr:cNvCxnSpPr/>
      </xdr:nvCxnSpPr>
      <xdr:spPr>
        <a:xfrm>
          <a:off x="9639300" y="14663319"/>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42393</xdr:rowOff>
    </xdr:from>
    <xdr:to>
      <xdr:col>46</xdr:col>
      <xdr:colOff>38100</xdr:colOff>
      <xdr:row>85</xdr:row>
      <xdr:rowOff>143993</xdr:rowOff>
    </xdr:to>
    <xdr:sp macro="" textlink="">
      <xdr:nvSpPr>
        <xdr:cNvPr id="352" name="楕円 351"/>
        <xdr:cNvSpPr/>
      </xdr:nvSpPr>
      <xdr:spPr>
        <a:xfrm>
          <a:off x="8699500" y="1461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90069</xdr:rowOff>
    </xdr:from>
    <xdr:to>
      <xdr:col>50</xdr:col>
      <xdr:colOff>114300</xdr:colOff>
      <xdr:row>85</xdr:row>
      <xdr:rowOff>93193</xdr:rowOff>
    </xdr:to>
    <xdr:cxnSp macro="">
      <xdr:nvCxnSpPr>
        <xdr:cNvPr id="353" name="直線コネクタ 352"/>
        <xdr:cNvCxnSpPr/>
      </xdr:nvCxnSpPr>
      <xdr:spPr>
        <a:xfrm flipV="1">
          <a:off x="8750300" y="14663319"/>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80035</xdr:rowOff>
    </xdr:from>
    <xdr:to>
      <xdr:col>41</xdr:col>
      <xdr:colOff>101600</xdr:colOff>
      <xdr:row>86</xdr:row>
      <xdr:rowOff>10185</xdr:rowOff>
    </xdr:to>
    <xdr:sp macro="" textlink="">
      <xdr:nvSpPr>
        <xdr:cNvPr id="354" name="楕円 353"/>
        <xdr:cNvSpPr/>
      </xdr:nvSpPr>
      <xdr:spPr>
        <a:xfrm>
          <a:off x="7810500" y="1465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93193</xdr:rowOff>
    </xdr:from>
    <xdr:to>
      <xdr:col>45</xdr:col>
      <xdr:colOff>177800</xdr:colOff>
      <xdr:row>85</xdr:row>
      <xdr:rowOff>130835</xdr:rowOff>
    </xdr:to>
    <xdr:cxnSp macro="">
      <xdr:nvCxnSpPr>
        <xdr:cNvPr id="355" name="直線コネクタ 354"/>
        <xdr:cNvCxnSpPr/>
      </xdr:nvCxnSpPr>
      <xdr:spPr>
        <a:xfrm flipV="1">
          <a:off x="7861300" y="14666443"/>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56"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57"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58" name="n_3aveValue【公営住宅】&#10;一人当たり面積"/>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59"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131996</xdr:rowOff>
    </xdr:from>
    <xdr:ext cx="469744" cy="259045"/>
    <xdr:sp macro="" textlink="">
      <xdr:nvSpPr>
        <xdr:cNvPr id="360" name="n_1mainValue【公営住宅】&#10;一人当たり面積"/>
        <xdr:cNvSpPr txBox="1"/>
      </xdr:nvSpPr>
      <xdr:spPr>
        <a:xfrm>
          <a:off x="9391727" y="1470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135120</xdr:rowOff>
    </xdr:from>
    <xdr:ext cx="469744" cy="259045"/>
    <xdr:sp macro="" textlink="">
      <xdr:nvSpPr>
        <xdr:cNvPr id="361" name="n_2mainValue【公営住宅】&#10;一人当たり面積"/>
        <xdr:cNvSpPr txBox="1"/>
      </xdr:nvSpPr>
      <xdr:spPr>
        <a:xfrm>
          <a:off x="8515427" y="147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1312</xdr:rowOff>
    </xdr:from>
    <xdr:ext cx="469744" cy="259045"/>
    <xdr:sp macro="" textlink="">
      <xdr:nvSpPr>
        <xdr:cNvPr id="362" name="n_3mainValue【公営住宅】&#10;一人当たり面積"/>
        <xdr:cNvSpPr txBox="1"/>
      </xdr:nvSpPr>
      <xdr:spPr>
        <a:xfrm>
          <a:off x="7626427" y="1474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4" name="直線コネクタ 37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5" name="テキスト ボックス 37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6" name="直線コネクタ 37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7" name="テキスト ボックス 37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8" name="直線コネクタ 37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9" name="テキスト ボックス 37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0" name="直線コネクタ 37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1" name="テキスト ボックス 38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2" name="直線コネクタ 38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3" name="テキスト ボックス 38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4" name="直線コネクタ 38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5" name="テキスト ボックス 38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30480</xdr:rowOff>
    </xdr:to>
    <xdr:cxnSp macro="">
      <xdr:nvCxnSpPr>
        <xdr:cNvPr id="388" name="直線コネクタ 387"/>
        <xdr:cNvCxnSpPr/>
      </xdr:nvCxnSpPr>
      <xdr:spPr>
        <a:xfrm flipV="1">
          <a:off x="4634865" y="17123229"/>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89" name="【港湾・漁港】&#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90" name="直線コネクタ 389"/>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91" name="【港湾・漁港】&#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92" name="直線コネクタ 391"/>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393" name="【港湾・漁港】&#10;有形固定資産減価償却率平均値テキスト"/>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394" name="フローチャート: 判断 393"/>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105411</xdr:rowOff>
    </xdr:from>
    <xdr:to>
      <xdr:col>20</xdr:col>
      <xdr:colOff>38100</xdr:colOff>
      <xdr:row>106</xdr:row>
      <xdr:rowOff>35561</xdr:rowOff>
    </xdr:to>
    <xdr:sp macro="" textlink="">
      <xdr:nvSpPr>
        <xdr:cNvPr id="395" name="フローチャート: 判断 394"/>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396" name="フローチャート: 判断 395"/>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397" name="フローチャート: 判断 396"/>
        <xdr:cNvSpPr/>
      </xdr:nvSpPr>
      <xdr:spPr>
        <a:xfrm>
          <a:off x="196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126637</xdr:rowOff>
    </xdr:from>
    <xdr:to>
      <xdr:col>6</xdr:col>
      <xdr:colOff>38100</xdr:colOff>
      <xdr:row>103</xdr:row>
      <xdr:rowOff>56787</xdr:rowOff>
    </xdr:to>
    <xdr:sp macro="" textlink="">
      <xdr:nvSpPr>
        <xdr:cNvPr id="398" name="フローチャート: 判断 397"/>
        <xdr:cNvSpPr/>
      </xdr:nvSpPr>
      <xdr:spPr>
        <a:xfrm>
          <a:off x="1079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79284</xdr:rowOff>
    </xdr:from>
    <xdr:to>
      <xdr:col>24</xdr:col>
      <xdr:colOff>114300</xdr:colOff>
      <xdr:row>105</xdr:row>
      <xdr:rowOff>9434</xdr:rowOff>
    </xdr:to>
    <xdr:sp macro="" textlink="">
      <xdr:nvSpPr>
        <xdr:cNvPr id="404" name="楕円 403"/>
        <xdr:cNvSpPr/>
      </xdr:nvSpPr>
      <xdr:spPr>
        <a:xfrm>
          <a:off x="45847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102161</xdr:rowOff>
    </xdr:from>
    <xdr:ext cx="405111" cy="259045"/>
    <xdr:sp macro="" textlink="">
      <xdr:nvSpPr>
        <xdr:cNvPr id="405" name="【港湾・漁港】&#10;有形固定資産減価償却率該当値テキスト"/>
        <xdr:cNvSpPr txBox="1"/>
      </xdr:nvSpPr>
      <xdr:spPr>
        <a:xfrm>
          <a:off x="4673600" y="1776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46627</xdr:rowOff>
    </xdr:from>
    <xdr:to>
      <xdr:col>20</xdr:col>
      <xdr:colOff>38100</xdr:colOff>
      <xdr:row>104</xdr:row>
      <xdr:rowOff>148227</xdr:rowOff>
    </xdr:to>
    <xdr:sp macro="" textlink="">
      <xdr:nvSpPr>
        <xdr:cNvPr id="406" name="楕円 405"/>
        <xdr:cNvSpPr/>
      </xdr:nvSpPr>
      <xdr:spPr>
        <a:xfrm>
          <a:off x="3746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97427</xdr:rowOff>
    </xdr:from>
    <xdr:to>
      <xdr:col>24</xdr:col>
      <xdr:colOff>63500</xdr:colOff>
      <xdr:row>104</xdr:row>
      <xdr:rowOff>130084</xdr:rowOff>
    </xdr:to>
    <xdr:cxnSp macro="">
      <xdr:nvCxnSpPr>
        <xdr:cNvPr id="407" name="直線コネクタ 406"/>
        <xdr:cNvCxnSpPr/>
      </xdr:nvCxnSpPr>
      <xdr:spPr>
        <a:xfrm>
          <a:off x="3797300" y="179282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xdr:rowOff>
    </xdr:from>
    <xdr:to>
      <xdr:col>15</xdr:col>
      <xdr:colOff>101600</xdr:colOff>
      <xdr:row>104</xdr:row>
      <xdr:rowOff>115570</xdr:rowOff>
    </xdr:to>
    <xdr:sp macro="" textlink="">
      <xdr:nvSpPr>
        <xdr:cNvPr id="408" name="楕円 407"/>
        <xdr:cNvSpPr/>
      </xdr:nvSpPr>
      <xdr:spPr>
        <a:xfrm>
          <a:off x="2857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64770</xdr:rowOff>
    </xdr:from>
    <xdr:to>
      <xdr:col>19</xdr:col>
      <xdr:colOff>177800</xdr:colOff>
      <xdr:row>104</xdr:row>
      <xdr:rowOff>97427</xdr:rowOff>
    </xdr:to>
    <xdr:cxnSp macro="">
      <xdr:nvCxnSpPr>
        <xdr:cNvPr id="409" name="直線コネクタ 408"/>
        <xdr:cNvCxnSpPr/>
      </xdr:nvCxnSpPr>
      <xdr:spPr>
        <a:xfrm>
          <a:off x="2908300" y="178955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152763</xdr:rowOff>
    </xdr:from>
    <xdr:to>
      <xdr:col>10</xdr:col>
      <xdr:colOff>165100</xdr:colOff>
      <xdr:row>104</xdr:row>
      <xdr:rowOff>82913</xdr:rowOff>
    </xdr:to>
    <xdr:sp macro="" textlink="">
      <xdr:nvSpPr>
        <xdr:cNvPr id="410" name="楕円 409"/>
        <xdr:cNvSpPr/>
      </xdr:nvSpPr>
      <xdr:spPr>
        <a:xfrm>
          <a:off x="1968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32113</xdr:rowOff>
    </xdr:from>
    <xdr:to>
      <xdr:col>15</xdr:col>
      <xdr:colOff>50800</xdr:colOff>
      <xdr:row>104</xdr:row>
      <xdr:rowOff>64770</xdr:rowOff>
    </xdr:to>
    <xdr:cxnSp macro="">
      <xdr:nvCxnSpPr>
        <xdr:cNvPr id="411" name="直線コネクタ 410"/>
        <xdr:cNvCxnSpPr/>
      </xdr:nvCxnSpPr>
      <xdr:spPr>
        <a:xfrm>
          <a:off x="2019300" y="178629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26688</xdr:rowOff>
    </xdr:from>
    <xdr:ext cx="405111" cy="259045"/>
    <xdr:sp macro="" textlink="">
      <xdr:nvSpPr>
        <xdr:cNvPr id="412" name="n_1aveValue【港湾・漁港】&#10;有形固定資産減価償却率"/>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13" name="n_2aveValue【港湾・漁港】&#10;有形固定資産減価償却率"/>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109963</xdr:rowOff>
    </xdr:from>
    <xdr:ext cx="405111" cy="259045"/>
    <xdr:sp macro="" textlink="">
      <xdr:nvSpPr>
        <xdr:cNvPr id="414" name="n_3aveValue【港湾・漁港】&#10;有形固定資産減価償却率"/>
        <xdr:cNvSpPr txBox="1"/>
      </xdr:nvSpPr>
      <xdr:spPr>
        <a:xfrm>
          <a:off x="1816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73314</xdr:rowOff>
    </xdr:from>
    <xdr:ext cx="405111" cy="259045"/>
    <xdr:sp macro="" textlink="">
      <xdr:nvSpPr>
        <xdr:cNvPr id="415" name="n_4aveValue【港湾・漁港】&#10;有形固定資産減価償却率"/>
        <xdr:cNvSpPr txBox="1"/>
      </xdr:nvSpPr>
      <xdr:spPr>
        <a:xfrm>
          <a:off x="927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164754</xdr:rowOff>
    </xdr:from>
    <xdr:ext cx="405111" cy="259045"/>
    <xdr:sp macro="" textlink="">
      <xdr:nvSpPr>
        <xdr:cNvPr id="416" name="n_1mainValue【港湾・漁港】&#10;有形固定資産減価償却率"/>
        <xdr:cNvSpPr txBox="1"/>
      </xdr:nvSpPr>
      <xdr:spPr>
        <a:xfrm>
          <a:off x="3582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417" name="n_2mainValue【港湾・漁港】&#10;有形固定資産減価償却率"/>
        <xdr:cNvSpPr txBox="1"/>
      </xdr:nvSpPr>
      <xdr:spPr>
        <a:xfrm>
          <a:off x="2705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99440</xdr:rowOff>
    </xdr:from>
    <xdr:ext cx="405111" cy="259045"/>
    <xdr:sp macro="" textlink="">
      <xdr:nvSpPr>
        <xdr:cNvPr id="418" name="n_3mainValue【港湾・漁港】&#10;有形固定資産減価償却率"/>
        <xdr:cNvSpPr txBox="1"/>
      </xdr:nvSpPr>
      <xdr:spPr>
        <a:xfrm>
          <a:off x="1816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9" name="直線コネクタ 42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0" name="テキスト ボックス 42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1" name="直線コネクタ 43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32" name="テキスト ボックス 431"/>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3" name="直線コネクタ 43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4" name="テキスト ボックス 433"/>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5" name="直線コネクタ 43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6" name="テキスト ボックス 435"/>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8" name="テキスト ボックス 43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126502</xdr:rowOff>
    </xdr:from>
    <xdr:to>
      <xdr:col>54</xdr:col>
      <xdr:colOff>189865</xdr:colOff>
      <xdr:row>108</xdr:row>
      <xdr:rowOff>75247</xdr:rowOff>
    </xdr:to>
    <xdr:cxnSp macro="">
      <xdr:nvCxnSpPr>
        <xdr:cNvPr id="440" name="直線コネクタ 439"/>
        <xdr:cNvCxnSpPr/>
      </xdr:nvCxnSpPr>
      <xdr:spPr>
        <a:xfrm flipV="1">
          <a:off x="10476865" y="17271502"/>
          <a:ext cx="0" cy="1320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79074</xdr:rowOff>
    </xdr:from>
    <xdr:ext cx="469744" cy="259045"/>
    <xdr:sp macro="" textlink="">
      <xdr:nvSpPr>
        <xdr:cNvPr id="441" name="【港湾・漁港】&#10;一人当たり有形固定資産（償却資産）額最小値テキスト"/>
        <xdr:cNvSpPr txBox="1"/>
      </xdr:nvSpPr>
      <xdr:spPr>
        <a:xfrm>
          <a:off x="10515600" y="18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75247</xdr:rowOff>
    </xdr:from>
    <xdr:to>
      <xdr:col>55</xdr:col>
      <xdr:colOff>88900</xdr:colOff>
      <xdr:row>108</xdr:row>
      <xdr:rowOff>75247</xdr:rowOff>
    </xdr:to>
    <xdr:cxnSp macro="">
      <xdr:nvCxnSpPr>
        <xdr:cNvPr id="442" name="直線コネクタ 441"/>
        <xdr:cNvCxnSpPr/>
      </xdr:nvCxnSpPr>
      <xdr:spPr>
        <a:xfrm>
          <a:off x="10388600" y="1859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73179</xdr:rowOff>
    </xdr:from>
    <xdr:ext cx="690189" cy="259045"/>
    <xdr:sp macro="" textlink="">
      <xdr:nvSpPr>
        <xdr:cNvPr id="443" name="【港湾・漁港】&#10;一人当たり有形固定資産（償却資産）額最大値テキスト"/>
        <xdr:cNvSpPr txBox="1"/>
      </xdr:nvSpPr>
      <xdr:spPr>
        <a:xfrm>
          <a:off x="10515600" y="1704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5,779,958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126502</xdr:rowOff>
    </xdr:from>
    <xdr:to>
      <xdr:col>55</xdr:col>
      <xdr:colOff>88900</xdr:colOff>
      <xdr:row>100</xdr:row>
      <xdr:rowOff>126502</xdr:rowOff>
    </xdr:to>
    <xdr:cxnSp macro="">
      <xdr:nvCxnSpPr>
        <xdr:cNvPr id="444" name="直線コネクタ 443"/>
        <xdr:cNvCxnSpPr/>
      </xdr:nvCxnSpPr>
      <xdr:spPr>
        <a:xfrm>
          <a:off x="10388600" y="172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149017</xdr:rowOff>
    </xdr:from>
    <xdr:ext cx="599010" cy="259045"/>
    <xdr:sp macro="" textlink="">
      <xdr:nvSpPr>
        <xdr:cNvPr id="445" name="【港湾・漁港】&#10;一人当たり有形固定資産（償却資産）額平均値テキスト"/>
        <xdr:cNvSpPr txBox="1"/>
      </xdr:nvSpPr>
      <xdr:spPr>
        <a:xfrm>
          <a:off x="10515600" y="18322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170590</xdr:rowOff>
    </xdr:from>
    <xdr:to>
      <xdr:col>55</xdr:col>
      <xdr:colOff>50800</xdr:colOff>
      <xdr:row>107</xdr:row>
      <xdr:rowOff>100740</xdr:rowOff>
    </xdr:to>
    <xdr:sp macro="" textlink="">
      <xdr:nvSpPr>
        <xdr:cNvPr id="446" name="フローチャート: 判断 445"/>
        <xdr:cNvSpPr/>
      </xdr:nvSpPr>
      <xdr:spPr>
        <a:xfrm>
          <a:off x="10426700" y="183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169552</xdr:rowOff>
    </xdr:from>
    <xdr:to>
      <xdr:col>50</xdr:col>
      <xdr:colOff>165100</xdr:colOff>
      <xdr:row>107</xdr:row>
      <xdr:rowOff>99702</xdr:rowOff>
    </xdr:to>
    <xdr:sp macro="" textlink="">
      <xdr:nvSpPr>
        <xdr:cNvPr id="447" name="フローチャート: 判断 446"/>
        <xdr:cNvSpPr/>
      </xdr:nvSpPr>
      <xdr:spPr>
        <a:xfrm>
          <a:off x="9588500" y="1834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166041</xdr:rowOff>
    </xdr:from>
    <xdr:to>
      <xdr:col>46</xdr:col>
      <xdr:colOff>38100</xdr:colOff>
      <xdr:row>107</xdr:row>
      <xdr:rowOff>96191</xdr:rowOff>
    </xdr:to>
    <xdr:sp macro="" textlink="">
      <xdr:nvSpPr>
        <xdr:cNvPr id="448" name="フローチャート: 判断 447"/>
        <xdr:cNvSpPr/>
      </xdr:nvSpPr>
      <xdr:spPr>
        <a:xfrm>
          <a:off x="8699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149617</xdr:rowOff>
    </xdr:from>
    <xdr:to>
      <xdr:col>41</xdr:col>
      <xdr:colOff>101600</xdr:colOff>
      <xdr:row>107</xdr:row>
      <xdr:rowOff>79767</xdr:rowOff>
    </xdr:to>
    <xdr:sp macro="" textlink="">
      <xdr:nvSpPr>
        <xdr:cNvPr id="449" name="フローチャート: 判断 448"/>
        <xdr:cNvSpPr/>
      </xdr:nvSpPr>
      <xdr:spPr>
        <a:xfrm>
          <a:off x="7810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74968</xdr:rowOff>
    </xdr:from>
    <xdr:to>
      <xdr:col>36</xdr:col>
      <xdr:colOff>165100</xdr:colOff>
      <xdr:row>107</xdr:row>
      <xdr:rowOff>5118</xdr:rowOff>
    </xdr:to>
    <xdr:sp macro="" textlink="">
      <xdr:nvSpPr>
        <xdr:cNvPr id="450" name="フローチャート: 判断 449"/>
        <xdr:cNvSpPr/>
      </xdr:nvSpPr>
      <xdr:spPr>
        <a:xfrm>
          <a:off x="6921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144166</xdr:rowOff>
    </xdr:from>
    <xdr:to>
      <xdr:col>55</xdr:col>
      <xdr:colOff>50800</xdr:colOff>
      <xdr:row>107</xdr:row>
      <xdr:rowOff>74316</xdr:rowOff>
    </xdr:to>
    <xdr:sp macro="" textlink="">
      <xdr:nvSpPr>
        <xdr:cNvPr id="456" name="楕円 455"/>
        <xdr:cNvSpPr/>
      </xdr:nvSpPr>
      <xdr:spPr>
        <a:xfrm>
          <a:off x="10426700" y="1831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167043</xdr:rowOff>
    </xdr:from>
    <xdr:ext cx="599010" cy="259045"/>
    <xdr:sp macro="" textlink="">
      <xdr:nvSpPr>
        <xdr:cNvPr id="457" name="【港湾・漁港】&#10;一人当たり有形固定資産（償却資産）額該当値テキスト"/>
        <xdr:cNvSpPr txBox="1"/>
      </xdr:nvSpPr>
      <xdr:spPr>
        <a:xfrm>
          <a:off x="10515600" y="1816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148264</xdr:rowOff>
    </xdr:from>
    <xdr:to>
      <xdr:col>50</xdr:col>
      <xdr:colOff>165100</xdr:colOff>
      <xdr:row>107</xdr:row>
      <xdr:rowOff>78414</xdr:rowOff>
    </xdr:to>
    <xdr:sp macro="" textlink="">
      <xdr:nvSpPr>
        <xdr:cNvPr id="458" name="楕円 457"/>
        <xdr:cNvSpPr/>
      </xdr:nvSpPr>
      <xdr:spPr>
        <a:xfrm>
          <a:off x="9588500" y="183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23516</xdr:rowOff>
    </xdr:from>
    <xdr:to>
      <xdr:col>55</xdr:col>
      <xdr:colOff>0</xdr:colOff>
      <xdr:row>107</xdr:row>
      <xdr:rowOff>27614</xdr:rowOff>
    </xdr:to>
    <xdr:cxnSp macro="">
      <xdr:nvCxnSpPr>
        <xdr:cNvPr id="459" name="直線コネクタ 458"/>
        <xdr:cNvCxnSpPr/>
      </xdr:nvCxnSpPr>
      <xdr:spPr>
        <a:xfrm flipV="1">
          <a:off x="9639300" y="18368666"/>
          <a:ext cx="8382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151738</xdr:rowOff>
    </xdr:from>
    <xdr:to>
      <xdr:col>46</xdr:col>
      <xdr:colOff>38100</xdr:colOff>
      <xdr:row>107</xdr:row>
      <xdr:rowOff>81888</xdr:rowOff>
    </xdr:to>
    <xdr:sp macro="" textlink="">
      <xdr:nvSpPr>
        <xdr:cNvPr id="460" name="楕円 459"/>
        <xdr:cNvSpPr/>
      </xdr:nvSpPr>
      <xdr:spPr>
        <a:xfrm>
          <a:off x="8699500" y="183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27614</xdr:rowOff>
    </xdr:from>
    <xdr:to>
      <xdr:col>50</xdr:col>
      <xdr:colOff>114300</xdr:colOff>
      <xdr:row>107</xdr:row>
      <xdr:rowOff>31088</xdr:rowOff>
    </xdr:to>
    <xdr:cxnSp macro="">
      <xdr:nvCxnSpPr>
        <xdr:cNvPr id="461" name="直線コネクタ 460"/>
        <xdr:cNvCxnSpPr/>
      </xdr:nvCxnSpPr>
      <xdr:spPr>
        <a:xfrm flipV="1">
          <a:off x="8750300" y="18372764"/>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154243</xdr:rowOff>
    </xdr:from>
    <xdr:to>
      <xdr:col>41</xdr:col>
      <xdr:colOff>101600</xdr:colOff>
      <xdr:row>107</xdr:row>
      <xdr:rowOff>84393</xdr:rowOff>
    </xdr:to>
    <xdr:sp macro="" textlink="">
      <xdr:nvSpPr>
        <xdr:cNvPr id="462" name="楕円 461"/>
        <xdr:cNvSpPr/>
      </xdr:nvSpPr>
      <xdr:spPr>
        <a:xfrm>
          <a:off x="7810500" y="183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31088</xdr:rowOff>
    </xdr:from>
    <xdr:to>
      <xdr:col>45</xdr:col>
      <xdr:colOff>177800</xdr:colOff>
      <xdr:row>107</xdr:row>
      <xdr:rowOff>33593</xdr:rowOff>
    </xdr:to>
    <xdr:cxnSp macro="">
      <xdr:nvCxnSpPr>
        <xdr:cNvPr id="463" name="直線コネクタ 462"/>
        <xdr:cNvCxnSpPr/>
      </xdr:nvCxnSpPr>
      <xdr:spPr>
        <a:xfrm flipV="1">
          <a:off x="7861300" y="18376238"/>
          <a:ext cx="889000" cy="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90829</xdr:rowOff>
    </xdr:from>
    <xdr:ext cx="599010" cy="259045"/>
    <xdr:sp macro="" textlink="">
      <xdr:nvSpPr>
        <xdr:cNvPr id="464" name="n_1aveValue【港湾・漁港】&#10;一人当たり有形固定資産（償却資産）額"/>
        <xdr:cNvSpPr txBox="1"/>
      </xdr:nvSpPr>
      <xdr:spPr>
        <a:xfrm>
          <a:off x="9327095" y="1843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87318</xdr:rowOff>
    </xdr:from>
    <xdr:ext cx="599010" cy="259045"/>
    <xdr:sp macro="" textlink="">
      <xdr:nvSpPr>
        <xdr:cNvPr id="465" name="n_2aveValue【港湾・漁港】&#10;一人当たり有形固定資産（償却資産）額"/>
        <xdr:cNvSpPr txBox="1"/>
      </xdr:nvSpPr>
      <xdr:spPr>
        <a:xfrm>
          <a:off x="8450795" y="184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96294</xdr:rowOff>
    </xdr:from>
    <xdr:ext cx="599010" cy="259045"/>
    <xdr:sp macro="" textlink="">
      <xdr:nvSpPr>
        <xdr:cNvPr id="466" name="n_3aveValue【港湾・漁港】&#10;一人当たり有形固定資産（償却資産）額"/>
        <xdr:cNvSpPr txBox="1"/>
      </xdr:nvSpPr>
      <xdr:spPr>
        <a:xfrm>
          <a:off x="7561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21645</xdr:rowOff>
    </xdr:from>
    <xdr:ext cx="690189" cy="259045"/>
    <xdr:sp macro="" textlink="">
      <xdr:nvSpPr>
        <xdr:cNvPr id="467" name="n_4aveValue【港湾・漁港】&#10;一人当たり有形固定資産（償却資産）額"/>
        <xdr:cNvSpPr txBox="1"/>
      </xdr:nvSpPr>
      <xdr:spPr>
        <a:xfrm>
          <a:off x="6627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94941</xdr:rowOff>
    </xdr:from>
    <xdr:ext cx="599010" cy="259045"/>
    <xdr:sp macro="" textlink="">
      <xdr:nvSpPr>
        <xdr:cNvPr id="468" name="n_1mainValue【港湾・漁港】&#10;一人当たり有形固定資産（償却資産）額"/>
        <xdr:cNvSpPr txBox="1"/>
      </xdr:nvSpPr>
      <xdr:spPr>
        <a:xfrm>
          <a:off x="9327095" y="1809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98415</xdr:rowOff>
    </xdr:from>
    <xdr:ext cx="599010" cy="259045"/>
    <xdr:sp macro="" textlink="">
      <xdr:nvSpPr>
        <xdr:cNvPr id="469" name="n_2mainValue【港湾・漁港】&#10;一人当たり有形固定資産（償却資産）額"/>
        <xdr:cNvSpPr txBox="1"/>
      </xdr:nvSpPr>
      <xdr:spPr>
        <a:xfrm>
          <a:off x="8450795" y="1810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75520</xdr:rowOff>
    </xdr:from>
    <xdr:ext cx="599010" cy="259045"/>
    <xdr:sp macro="" textlink="">
      <xdr:nvSpPr>
        <xdr:cNvPr id="470" name="n_3mainValue【港湾・漁港】&#10;一人当たり有形固定資産（償却資産）額"/>
        <xdr:cNvSpPr txBox="1"/>
      </xdr:nvSpPr>
      <xdr:spPr>
        <a:xfrm>
          <a:off x="7561795" y="1842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2" name="直線コネクタ 4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3" name="テキスト ボックス 48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4" name="直線コネクタ 4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5" name="テキスト ボックス 4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6" name="直線コネクタ 4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7" name="テキスト ボックス 4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8" name="直線コネクタ 4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9" name="テキスト ボックス 4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0" name="直線コネクタ 4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1" name="テキスト ボックス 4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2" name="直線コネクタ 4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3" name="テキスト ボックス 49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96" name="直線コネクタ 495"/>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8" name="直線コネクタ 49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99"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500" name="直線コネクタ 499"/>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501" name="【認定こども園・幼稚園・保育所】&#10;有形固定資産減価償却率平均値テキスト"/>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502" name="フローチャート: 判断 501"/>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503" name="フローチャート: 判断 502"/>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504" name="フローチャート: 判断 503"/>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505" name="フローチャート: 判断 504"/>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506" name="フローチャート: 判断 505"/>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67854</xdr:rowOff>
    </xdr:from>
    <xdr:to>
      <xdr:col>85</xdr:col>
      <xdr:colOff>177800</xdr:colOff>
      <xdr:row>41</xdr:row>
      <xdr:rowOff>169454</xdr:rowOff>
    </xdr:to>
    <xdr:sp macro="" textlink="">
      <xdr:nvSpPr>
        <xdr:cNvPr id="512" name="楕円 511"/>
        <xdr:cNvSpPr/>
      </xdr:nvSpPr>
      <xdr:spPr>
        <a:xfrm>
          <a:off x="162687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46281</xdr:rowOff>
    </xdr:from>
    <xdr:ext cx="405111" cy="259045"/>
    <xdr:sp macro="" textlink="">
      <xdr:nvSpPr>
        <xdr:cNvPr id="513" name="【認定こども園・幼稚園・保育所】&#10;有形固定資産減価償却率該当値テキスト"/>
        <xdr:cNvSpPr txBox="1"/>
      </xdr:nvSpPr>
      <xdr:spPr>
        <a:xfrm>
          <a:off x="16357600" y="70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87449</xdr:rowOff>
    </xdr:from>
    <xdr:to>
      <xdr:col>81</xdr:col>
      <xdr:colOff>101600</xdr:colOff>
      <xdr:row>42</xdr:row>
      <xdr:rowOff>17599</xdr:rowOff>
    </xdr:to>
    <xdr:sp macro="" textlink="">
      <xdr:nvSpPr>
        <xdr:cNvPr id="514" name="楕円 513"/>
        <xdr:cNvSpPr/>
      </xdr:nvSpPr>
      <xdr:spPr>
        <a:xfrm>
          <a:off x="15430500" y="71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118654</xdr:rowOff>
    </xdr:from>
    <xdr:to>
      <xdr:col>85</xdr:col>
      <xdr:colOff>127000</xdr:colOff>
      <xdr:row>41</xdr:row>
      <xdr:rowOff>138249</xdr:rowOff>
    </xdr:to>
    <xdr:cxnSp macro="">
      <xdr:nvCxnSpPr>
        <xdr:cNvPr id="515" name="直線コネクタ 514"/>
        <xdr:cNvCxnSpPr/>
      </xdr:nvCxnSpPr>
      <xdr:spPr>
        <a:xfrm flipV="1">
          <a:off x="15481300" y="714810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67854</xdr:rowOff>
    </xdr:from>
    <xdr:to>
      <xdr:col>76</xdr:col>
      <xdr:colOff>165100</xdr:colOff>
      <xdr:row>41</xdr:row>
      <xdr:rowOff>169454</xdr:rowOff>
    </xdr:to>
    <xdr:sp macro="" textlink="">
      <xdr:nvSpPr>
        <xdr:cNvPr id="516" name="楕円 515"/>
        <xdr:cNvSpPr/>
      </xdr:nvSpPr>
      <xdr:spPr>
        <a:xfrm>
          <a:off x="145415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118654</xdr:rowOff>
    </xdr:from>
    <xdr:to>
      <xdr:col>81</xdr:col>
      <xdr:colOff>50800</xdr:colOff>
      <xdr:row>41</xdr:row>
      <xdr:rowOff>138249</xdr:rowOff>
    </xdr:to>
    <xdr:cxnSp macro="">
      <xdr:nvCxnSpPr>
        <xdr:cNvPr id="517" name="直線コネクタ 516"/>
        <xdr:cNvCxnSpPr/>
      </xdr:nvCxnSpPr>
      <xdr:spPr>
        <a:xfrm>
          <a:off x="14592300" y="714810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31931</xdr:rowOff>
    </xdr:from>
    <xdr:to>
      <xdr:col>72</xdr:col>
      <xdr:colOff>38100</xdr:colOff>
      <xdr:row>41</xdr:row>
      <xdr:rowOff>133531</xdr:rowOff>
    </xdr:to>
    <xdr:sp macro="" textlink="">
      <xdr:nvSpPr>
        <xdr:cNvPr id="518" name="楕円 517"/>
        <xdr:cNvSpPr/>
      </xdr:nvSpPr>
      <xdr:spPr>
        <a:xfrm>
          <a:off x="13652500" y="70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82731</xdr:rowOff>
    </xdr:from>
    <xdr:to>
      <xdr:col>76</xdr:col>
      <xdr:colOff>114300</xdr:colOff>
      <xdr:row>41</xdr:row>
      <xdr:rowOff>118654</xdr:rowOff>
    </xdr:to>
    <xdr:cxnSp macro="">
      <xdr:nvCxnSpPr>
        <xdr:cNvPr id="519" name="直線コネクタ 518"/>
        <xdr:cNvCxnSpPr/>
      </xdr:nvCxnSpPr>
      <xdr:spPr>
        <a:xfrm>
          <a:off x="13703300" y="711218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520" name="n_1aveValue【認定こども園・幼稚園・保育所】&#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521" name="n_2aveValue【認定こども園・幼稚園・保育所】&#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522" name="n_3ave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523"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8726</xdr:rowOff>
    </xdr:from>
    <xdr:ext cx="405111" cy="259045"/>
    <xdr:sp macro="" textlink="">
      <xdr:nvSpPr>
        <xdr:cNvPr id="524" name="n_1mainValue【認定こども園・幼稚園・保育所】&#10;有形固定資産減価償却率"/>
        <xdr:cNvSpPr txBox="1"/>
      </xdr:nvSpPr>
      <xdr:spPr>
        <a:xfrm>
          <a:off x="15266044" y="720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160581</xdr:rowOff>
    </xdr:from>
    <xdr:ext cx="405111" cy="259045"/>
    <xdr:sp macro="" textlink="">
      <xdr:nvSpPr>
        <xdr:cNvPr id="525" name="n_2mainValue【認定こども園・幼稚園・保育所】&#10;有形固定資産減価償却率"/>
        <xdr:cNvSpPr txBox="1"/>
      </xdr:nvSpPr>
      <xdr:spPr>
        <a:xfrm>
          <a:off x="14389744" y="71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124658</xdr:rowOff>
    </xdr:from>
    <xdr:ext cx="405111" cy="259045"/>
    <xdr:sp macro="" textlink="">
      <xdr:nvSpPr>
        <xdr:cNvPr id="526" name="n_3mainValue【認定こども園・幼稚園・保育所】&#10;有形固定資産減価償却率"/>
        <xdr:cNvSpPr txBox="1"/>
      </xdr:nvSpPr>
      <xdr:spPr>
        <a:xfrm>
          <a:off x="13500744" y="715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7" name="直線コネクタ 5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8" name="テキスト ボックス 5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9" name="直線コネクタ 5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0" name="テキスト ボックス 53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1" name="直線コネクタ 5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2" name="テキスト ボックス 54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3" name="直線コネクタ 5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4" name="テキスト ボックス 54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6" name="テキスト ボックス 5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548" name="直線コネクタ 547"/>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49"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50" name="直線コネクタ 549"/>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551"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552" name="直線コネクタ 551"/>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553"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54" name="フローチャート: 判断 553"/>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555" name="フローチャート: 判断 554"/>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556" name="フローチャート: 判断 555"/>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557" name="フローチャート: 判断 556"/>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558" name="フローチャート: 判断 557"/>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10770</xdr:rowOff>
    </xdr:from>
    <xdr:to>
      <xdr:col>116</xdr:col>
      <xdr:colOff>114300</xdr:colOff>
      <xdr:row>40</xdr:row>
      <xdr:rowOff>112370</xdr:rowOff>
    </xdr:to>
    <xdr:sp macro="" textlink="">
      <xdr:nvSpPr>
        <xdr:cNvPr id="564" name="楕円 563"/>
        <xdr:cNvSpPr/>
      </xdr:nvSpPr>
      <xdr:spPr>
        <a:xfrm>
          <a:off x="22110700" y="68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160647</xdr:rowOff>
    </xdr:from>
    <xdr:ext cx="469744" cy="259045"/>
    <xdr:sp macro="" textlink="">
      <xdr:nvSpPr>
        <xdr:cNvPr id="565" name="【認定こども園・幼稚園・保育所】&#10;一人当たり面積該当値テキスト"/>
        <xdr:cNvSpPr txBox="1"/>
      </xdr:nvSpPr>
      <xdr:spPr>
        <a:xfrm>
          <a:off x="22199600" y="68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15342</xdr:rowOff>
    </xdr:from>
    <xdr:to>
      <xdr:col>112</xdr:col>
      <xdr:colOff>38100</xdr:colOff>
      <xdr:row>40</xdr:row>
      <xdr:rowOff>116942</xdr:rowOff>
    </xdr:to>
    <xdr:sp macro="" textlink="">
      <xdr:nvSpPr>
        <xdr:cNvPr id="566" name="楕円 565"/>
        <xdr:cNvSpPr/>
      </xdr:nvSpPr>
      <xdr:spPr>
        <a:xfrm>
          <a:off x="21272500" y="68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61570</xdr:rowOff>
    </xdr:from>
    <xdr:to>
      <xdr:col>116</xdr:col>
      <xdr:colOff>63500</xdr:colOff>
      <xdr:row>40</xdr:row>
      <xdr:rowOff>66142</xdr:rowOff>
    </xdr:to>
    <xdr:cxnSp macro="">
      <xdr:nvCxnSpPr>
        <xdr:cNvPr id="567" name="直線コネクタ 566"/>
        <xdr:cNvCxnSpPr/>
      </xdr:nvCxnSpPr>
      <xdr:spPr>
        <a:xfrm flipV="1">
          <a:off x="21323300" y="691957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18999</xdr:rowOff>
    </xdr:from>
    <xdr:to>
      <xdr:col>107</xdr:col>
      <xdr:colOff>101600</xdr:colOff>
      <xdr:row>40</xdr:row>
      <xdr:rowOff>120599</xdr:rowOff>
    </xdr:to>
    <xdr:sp macro="" textlink="">
      <xdr:nvSpPr>
        <xdr:cNvPr id="568" name="楕円 567"/>
        <xdr:cNvSpPr/>
      </xdr:nvSpPr>
      <xdr:spPr>
        <a:xfrm>
          <a:off x="20383500" y="68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66142</xdr:rowOff>
    </xdr:from>
    <xdr:to>
      <xdr:col>111</xdr:col>
      <xdr:colOff>177800</xdr:colOff>
      <xdr:row>40</xdr:row>
      <xdr:rowOff>69799</xdr:rowOff>
    </xdr:to>
    <xdr:cxnSp macro="">
      <xdr:nvCxnSpPr>
        <xdr:cNvPr id="569" name="直線コネクタ 568"/>
        <xdr:cNvCxnSpPr/>
      </xdr:nvCxnSpPr>
      <xdr:spPr>
        <a:xfrm flipV="1">
          <a:off x="20434300" y="692414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21742</xdr:rowOff>
    </xdr:from>
    <xdr:to>
      <xdr:col>102</xdr:col>
      <xdr:colOff>165100</xdr:colOff>
      <xdr:row>40</xdr:row>
      <xdr:rowOff>123342</xdr:rowOff>
    </xdr:to>
    <xdr:sp macro="" textlink="">
      <xdr:nvSpPr>
        <xdr:cNvPr id="570" name="楕円 569"/>
        <xdr:cNvSpPr/>
      </xdr:nvSpPr>
      <xdr:spPr>
        <a:xfrm>
          <a:off x="19494500" y="68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69799</xdr:rowOff>
    </xdr:from>
    <xdr:to>
      <xdr:col>107</xdr:col>
      <xdr:colOff>50800</xdr:colOff>
      <xdr:row>40</xdr:row>
      <xdr:rowOff>72542</xdr:rowOff>
    </xdr:to>
    <xdr:cxnSp macro="">
      <xdr:nvCxnSpPr>
        <xdr:cNvPr id="571" name="直線コネクタ 570"/>
        <xdr:cNvCxnSpPr/>
      </xdr:nvCxnSpPr>
      <xdr:spPr>
        <a:xfrm flipV="1">
          <a:off x="19545300" y="692779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72"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573" name="n_2aveValue【認定こども園・幼稚園・保育所】&#10;一人当たり面積"/>
        <xdr:cNvSpPr txBox="1"/>
      </xdr:nvSpPr>
      <xdr:spPr>
        <a:xfrm>
          <a:off x="20199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574" name="n_3aveValue【認定こども園・幼稚園・保育所】&#10;一人当たり面積"/>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575" name="n_4aveValue【認定こども園・幼稚園・保育所】&#10;一人当たり面積"/>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108069</xdr:rowOff>
    </xdr:from>
    <xdr:ext cx="469744" cy="259045"/>
    <xdr:sp macro="" textlink="">
      <xdr:nvSpPr>
        <xdr:cNvPr id="576" name="n_1mainValue【認定こども園・幼稚園・保育所】&#10;一人当たり面積"/>
        <xdr:cNvSpPr txBox="1"/>
      </xdr:nvSpPr>
      <xdr:spPr>
        <a:xfrm>
          <a:off x="21075727" y="696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111726</xdr:rowOff>
    </xdr:from>
    <xdr:ext cx="469744" cy="259045"/>
    <xdr:sp macro="" textlink="">
      <xdr:nvSpPr>
        <xdr:cNvPr id="577" name="n_2mainValue【認定こども園・幼稚園・保育所】&#10;一人当たり面積"/>
        <xdr:cNvSpPr txBox="1"/>
      </xdr:nvSpPr>
      <xdr:spPr>
        <a:xfrm>
          <a:off x="20199427" y="69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114469</xdr:rowOff>
    </xdr:from>
    <xdr:ext cx="469744" cy="259045"/>
    <xdr:sp macro="" textlink="">
      <xdr:nvSpPr>
        <xdr:cNvPr id="578" name="n_3mainValue【認定こども園・幼稚園・保育所】&#10;一人当たり面積"/>
        <xdr:cNvSpPr txBox="1"/>
      </xdr:nvSpPr>
      <xdr:spPr>
        <a:xfrm>
          <a:off x="19310427" y="697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7" name="テキスト ボックス 5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8" name="直線コネクタ 5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9" name="テキスト ボックス 5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0" name="直線コネクタ 5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1" name="テキスト ボックス 59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2" name="直線コネクタ 5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3" name="テキスト ボックス 5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4" name="直線コネクタ 5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5" name="テキスト ボックス 5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6" name="直線コネクタ 5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7" name="テキスト ボックス 5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8" name="直線コネクタ 5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9" name="テキスト ボックス 59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1" name="テキスト ボックス 60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603" name="直線コネクタ 602"/>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04"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05" name="直線コネクタ 604"/>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606"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607" name="直線コネクタ 606"/>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608"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609" name="フローチャート: 判断 608"/>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610" name="フローチャート: 判断 609"/>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611" name="フローチャート: 判断 610"/>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612" name="フローチャート: 判断 611"/>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613" name="フローチャート: 判断 612"/>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619" name="楕円 618"/>
        <xdr:cNvSpPr/>
      </xdr:nvSpPr>
      <xdr:spPr>
        <a:xfrm>
          <a:off x="16268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40657</xdr:rowOff>
    </xdr:from>
    <xdr:ext cx="405111" cy="259045"/>
    <xdr:sp macro="" textlink="">
      <xdr:nvSpPr>
        <xdr:cNvPr id="620" name="【学校施設】&#10;有形固定資産減価償却率該当値テキスト"/>
        <xdr:cNvSpPr txBox="1"/>
      </xdr:nvSpPr>
      <xdr:spPr>
        <a:xfrm>
          <a:off x="1635760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170180</xdr:rowOff>
    </xdr:from>
    <xdr:to>
      <xdr:col>81</xdr:col>
      <xdr:colOff>101600</xdr:colOff>
      <xdr:row>59</xdr:row>
      <xdr:rowOff>100330</xdr:rowOff>
    </xdr:to>
    <xdr:sp macro="" textlink="">
      <xdr:nvSpPr>
        <xdr:cNvPr id="621" name="楕円 620"/>
        <xdr:cNvSpPr/>
      </xdr:nvSpPr>
      <xdr:spPr>
        <a:xfrm>
          <a:off x="15430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49530</xdr:rowOff>
    </xdr:from>
    <xdr:to>
      <xdr:col>85</xdr:col>
      <xdr:colOff>127000</xdr:colOff>
      <xdr:row>59</xdr:row>
      <xdr:rowOff>68580</xdr:rowOff>
    </xdr:to>
    <xdr:cxnSp macro="">
      <xdr:nvCxnSpPr>
        <xdr:cNvPr id="622" name="直線コネクタ 621"/>
        <xdr:cNvCxnSpPr/>
      </xdr:nvCxnSpPr>
      <xdr:spPr>
        <a:xfrm>
          <a:off x="15481300" y="101650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135890</xdr:rowOff>
    </xdr:from>
    <xdr:to>
      <xdr:col>76</xdr:col>
      <xdr:colOff>165100</xdr:colOff>
      <xdr:row>59</xdr:row>
      <xdr:rowOff>66040</xdr:rowOff>
    </xdr:to>
    <xdr:sp macro="" textlink="">
      <xdr:nvSpPr>
        <xdr:cNvPr id="623" name="楕円 622"/>
        <xdr:cNvSpPr/>
      </xdr:nvSpPr>
      <xdr:spPr>
        <a:xfrm>
          <a:off x="14541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xdr:rowOff>
    </xdr:from>
    <xdr:to>
      <xdr:col>81</xdr:col>
      <xdr:colOff>50800</xdr:colOff>
      <xdr:row>59</xdr:row>
      <xdr:rowOff>49530</xdr:rowOff>
    </xdr:to>
    <xdr:cxnSp macro="">
      <xdr:nvCxnSpPr>
        <xdr:cNvPr id="624" name="直線コネクタ 623"/>
        <xdr:cNvCxnSpPr/>
      </xdr:nvCxnSpPr>
      <xdr:spPr>
        <a:xfrm>
          <a:off x="14592300" y="101307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93980</xdr:rowOff>
    </xdr:from>
    <xdr:to>
      <xdr:col>72</xdr:col>
      <xdr:colOff>38100</xdr:colOff>
      <xdr:row>59</xdr:row>
      <xdr:rowOff>24130</xdr:rowOff>
    </xdr:to>
    <xdr:sp macro="" textlink="">
      <xdr:nvSpPr>
        <xdr:cNvPr id="625" name="楕円 624"/>
        <xdr:cNvSpPr/>
      </xdr:nvSpPr>
      <xdr:spPr>
        <a:xfrm>
          <a:off x="13652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144780</xdr:rowOff>
    </xdr:from>
    <xdr:to>
      <xdr:col>76</xdr:col>
      <xdr:colOff>114300</xdr:colOff>
      <xdr:row>59</xdr:row>
      <xdr:rowOff>15240</xdr:rowOff>
    </xdr:to>
    <xdr:cxnSp macro="">
      <xdr:nvCxnSpPr>
        <xdr:cNvPr id="626" name="直線コネクタ 625"/>
        <xdr:cNvCxnSpPr/>
      </xdr:nvCxnSpPr>
      <xdr:spPr>
        <a:xfrm>
          <a:off x="13703300" y="100888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627" name="n_1aveValue【学校施設】&#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628" name="n_2aveValue【学校施設】&#10;有形固定資産減価償却率"/>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629" name="n_3aveValue【学校施設】&#10;有形固定資産減価償却率"/>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630"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116857</xdr:rowOff>
    </xdr:from>
    <xdr:ext cx="405111" cy="259045"/>
    <xdr:sp macro="" textlink="">
      <xdr:nvSpPr>
        <xdr:cNvPr id="631" name="n_1mainValue【学校施設】&#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632" name="n_2main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40657</xdr:rowOff>
    </xdr:from>
    <xdr:ext cx="405111" cy="259045"/>
    <xdr:sp macro="" textlink="">
      <xdr:nvSpPr>
        <xdr:cNvPr id="633" name="n_3mainValue【学校施設】&#10;有形固定資産減価償却率"/>
        <xdr:cNvSpPr txBox="1"/>
      </xdr:nvSpPr>
      <xdr:spPr>
        <a:xfrm>
          <a:off x="13500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49" name="テキスト ボックス 64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51" name="テキスト ボックス 65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53" name="テキスト ボックス 65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5" name="テキスト ボックス 65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657" name="直線コネクタ 656"/>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658"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659" name="直線コネクタ 658"/>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660"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661" name="直線コネクタ 660"/>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662" name="【学校施設】&#10;一人当たり面積平均値テキスト"/>
        <xdr:cNvSpPr txBox="1"/>
      </xdr:nvSpPr>
      <xdr:spPr>
        <a:xfrm>
          <a:off x="22199600" y="10714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663" name="フローチャート: 判断 662"/>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664" name="フローチャート: 判断 663"/>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65" name="フローチャート: 判断 664"/>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66" name="フローチャート: 判断 665"/>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67" name="フローチャート: 判断 666"/>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53442</xdr:rowOff>
    </xdr:from>
    <xdr:to>
      <xdr:col>116</xdr:col>
      <xdr:colOff>114300</xdr:colOff>
      <xdr:row>62</xdr:row>
      <xdr:rowOff>155042</xdr:rowOff>
    </xdr:to>
    <xdr:sp macro="" textlink="">
      <xdr:nvSpPr>
        <xdr:cNvPr id="673" name="楕円 672"/>
        <xdr:cNvSpPr/>
      </xdr:nvSpPr>
      <xdr:spPr>
        <a:xfrm>
          <a:off x="22110700" y="1068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76319</xdr:rowOff>
    </xdr:from>
    <xdr:ext cx="469744" cy="259045"/>
    <xdr:sp macro="" textlink="">
      <xdr:nvSpPr>
        <xdr:cNvPr id="674" name="【学校施設】&#10;一人当たり面積該当値テキスト"/>
        <xdr:cNvSpPr txBox="1"/>
      </xdr:nvSpPr>
      <xdr:spPr>
        <a:xfrm>
          <a:off x="22199600" y="1053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59157</xdr:rowOff>
    </xdr:from>
    <xdr:to>
      <xdr:col>112</xdr:col>
      <xdr:colOff>38100</xdr:colOff>
      <xdr:row>62</xdr:row>
      <xdr:rowOff>160757</xdr:rowOff>
    </xdr:to>
    <xdr:sp macro="" textlink="">
      <xdr:nvSpPr>
        <xdr:cNvPr id="675" name="楕円 674"/>
        <xdr:cNvSpPr/>
      </xdr:nvSpPr>
      <xdr:spPr>
        <a:xfrm>
          <a:off x="21272500" y="1068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104242</xdr:rowOff>
    </xdr:from>
    <xdr:to>
      <xdr:col>116</xdr:col>
      <xdr:colOff>63500</xdr:colOff>
      <xdr:row>62</xdr:row>
      <xdr:rowOff>109957</xdr:rowOff>
    </xdr:to>
    <xdr:cxnSp macro="">
      <xdr:nvCxnSpPr>
        <xdr:cNvPr id="676" name="直線コネクタ 675"/>
        <xdr:cNvCxnSpPr/>
      </xdr:nvCxnSpPr>
      <xdr:spPr>
        <a:xfrm flipV="1">
          <a:off x="21323300" y="10734142"/>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77" name="楕円 676"/>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109957</xdr:rowOff>
    </xdr:from>
    <xdr:to>
      <xdr:col>111</xdr:col>
      <xdr:colOff>177800</xdr:colOff>
      <xdr:row>62</xdr:row>
      <xdr:rowOff>114300</xdr:rowOff>
    </xdr:to>
    <xdr:cxnSp macro="">
      <xdr:nvCxnSpPr>
        <xdr:cNvPr id="678" name="直線コネクタ 677"/>
        <xdr:cNvCxnSpPr/>
      </xdr:nvCxnSpPr>
      <xdr:spPr>
        <a:xfrm flipV="1">
          <a:off x="20434300" y="10739857"/>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70434</xdr:rowOff>
    </xdr:from>
    <xdr:to>
      <xdr:col>102</xdr:col>
      <xdr:colOff>165100</xdr:colOff>
      <xdr:row>63</xdr:row>
      <xdr:rowOff>584</xdr:rowOff>
    </xdr:to>
    <xdr:sp macro="" textlink="">
      <xdr:nvSpPr>
        <xdr:cNvPr id="679" name="楕円 678"/>
        <xdr:cNvSpPr/>
      </xdr:nvSpPr>
      <xdr:spPr>
        <a:xfrm>
          <a:off x="19494500" y="107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121234</xdr:rowOff>
    </xdr:to>
    <xdr:cxnSp macro="">
      <xdr:nvCxnSpPr>
        <xdr:cNvPr id="680" name="直線コネクタ 679"/>
        <xdr:cNvCxnSpPr/>
      </xdr:nvCxnSpPr>
      <xdr:spPr>
        <a:xfrm flipV="1">
          <a:off x="19545300" y="10744200"/>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28592</xdr:rowOff>
    </xdr:from>
    <xdr:ext cx="469744" cy="259045"/>
    <xdr:sp macro="" textlink="">
      <xdr:nvSpPr>
        <xdr:cNvPr id="681" name="n_1aveValue【学校施設】&#10;一人当たり面積"/>
        <xdr:cNvSpPr txBox="1"/>
      </xdr:nvSpPr>
      <xdr:spPr>
        <a:xfrm>
          <a:off x="210757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35831</xdr:rowOff>
    </xdr:from>
    <xdr:ext cx="469744" cy="259045"/>
    <xdr:sp macro="" textlink="">
      <xdr:nvSpPr>
        <xdr:cNvPr id="682" name="n_2aveValue【学校施設】&#10;一人当たり面積"/>
        <xdr:cNvSpPr txBox="1"/>
      </xdr:nvSpPr>
      <xdr:spPr>
        <a:xfrm>
          <a:off x="20199427" y="108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683" name="n_3aveValue【学校施設】&#10;一人当たり面積"/>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84"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5834</xdr:rowOff>
    </xdr:from>
    <xdr:ext cx="469744" cy="259045"/>
    <xdr:sp macro="" textlink="">
      <xdr:nvSpPr>
        <xdr:cNvPr id="685" name="n_1mainValue【学校施設】&#10;一人当たり面積"/>
        <xdr:cNvSpPr txBox="1"/>
      </xdr:nvSpPr>
      <xdr:spPr>
        <a:xfrm>
          <a:off x="21075727" y="1046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686" name="n_2mainValue【学校施設】&#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17111</xdr:rowOff>
    </xdr:from>
    <xdr:ext cx="469744" cy="259045"/>
    <xdr:sp macro="" textlink="">
      <xdr:nvSpPr>
        <xdr:cNvPr id="687" name="n_3mainValue【学校施設】&#10;一人当たり面積"/>
        <xdr:cNvSpPr txBox="1"/>
      </xdr:nvSpPr>
      <xdr:spPr>
        <a:xfrm>
          <a:off x="19310427" y="1047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6" name="正方形/長方形 6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7" name="正方形/長方形 6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8" name="正方形/長方形 6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9" name="正方形/長方形 6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0" name="正方形/長方形 6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1" name="正方形/長方形 7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2" name="正方形/長方形 7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3" name="正方形/長方形 70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29" name="直線コネクタ 728"/>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1" name="直線コネクタ 73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32"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33" name="直線コネクタ 732"/>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734" name="【公民館】&#10;有形固定資産減価償却率平均値テキスト"/>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35" name="フローチャート: 判断 734"/>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36" name="フローチャート: 判断 735"/>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37" name="フローチャート: 判断 736"/>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38" name="フローチャート: 判断 737"/>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39" name="フローチャート: 判断 738"/>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745" name="楕円 744"/>
        <xdr:cNvSpPr/>
      </xdr:nvSpPr>
      <xdr:spPr>
        <a:xfrm>
          <a:off x="162687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5822</xdr:rowOff>
    </xdr:from>
    <xdr:ext cx="405111" cy="259045"/>
    <xdr:sp macro="" textlink="">
      <xdr:nvSpPr>
        <xdr:cNvPr id="746" name="【公民館】&#10;有形固定資産減価償却率該当値テキスト"/>
        <xdr:cNvSpPr txBox="1"/>
      </xdr:nvSpPr>
      <xdr:spPr>
        <a:xfrm>
          <a:off x="16357600" y="176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118473</xdr:rowOff>
    </xdr:from>
    <xdr:to>
      <xdr:col>81</xdr:col>
      <xdr:colOff>101600</xdr:colOff>
      <xdr:row>104</xdr:row>
      <xdr:rowOff>48623</xdr:rowOff>
    </xdr:to>
    <xdr:sp macro="" textlink="">
      <xdr:nvSpPr>
        <xdr:cNvPr id="747" name="楕円 746"/>
        <xdr:cNvSpPr/>
      </xdr:nvSpPr>
      <xdr:spPr>
        <a:xfrm>
          <a:off x="15430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169273</xdr:rowOff>
    </xdr:from>
    <xdr:to>
      <xdr:col>85</xdr:col>
      <xdr:colOff>127000</xdr:colOff>
      <xdr:row>104</xdr:row>
      <xdr:rowOff>33745</xdr:rowOff>
    </xdr:to>
    <xdr:cxnSp macro="">
      <xdr:nvCxnSpPr>
        <xdr:cNvPr id="748" name="直線コネクタ 747"/>
        <xdr:cNvCxnSpPr/>
      </xdr:nvCxnSpPr>
      <xdr:spPr>
        <a:xfrm>
          <a:off x="15481300" y="1782862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84182</xdr:rowOff>
    </xdr:from>
    <xdr:to>
      <xdr:col>76</xdr:col>
      <xdr:colOff>165100</xdr:colOff>
      <xdr:row>104</xdr:row>
      <xdr:rowOff>14332</xdr:rowOff>
    </xdr:to>
    <xdr:sp macro="" textlink="">
      <xdr:nvSpPr>
        <xdr:cNvPr id="749" name="楕円 748"/>
        <xdr:cNvSpPr/>
      </xdr:nvSpPr>
      <xdr:spPr>
        <a:xfrm>
          <a:off x="14541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134982</xdr:rowOff>
    </xdr:from>
    <xdr:to>
      <xdr:col>81</xdr:col>
      <xdr:colOff>50800</xdr:colOff>
      <xdr:row>103</xdr:row>
      <xdr:rowOff>169273</xdr:rowOff>
    </xdr:to>
    <xdr:cxnSp macro="">
      <xdr:nvCxnSpPr>
        <xdr:cNvPr id="750" name="直線コネクタ 749"/>
        <xdr:cNvCxnSpPr/>
      </xdr:nvCxnSpPr>
      <xdr:spPr>
        <a:xfrm>
          <a:off x="14592300" y="1779433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4173</xdr:rowOff>
    </xdr:from>
    <xdr:to>
      <xdr:col>72</xdr:col>
      <xdr:colOff>38100</xdr:colOff>
      <xdr:row>108</xdr:row>
      <xdr:rowOff>105773</xdr:rowOff>
    </xdr:to>
    <xdr:sp macro="" textlink="">
      <xdr:nvSpPr>
        <xdr:cNvPr id="751" name="楕円 750"/>
        <xdr:cNvSpPr/>
      </xdr:nvSpPr>
      <xdr:spPr>
        <a:xfrm>
          <a:off x="136525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134982</xdr:rowOff>
    </xdr:from>
    <xdr:to>
      <xdr:col>76</xdr:col>
      <xdr:colOff>114300</xdr:colOff>
      <xdr:row>108</xdr:row>
      <xdr:rowOff>54973</xdr:rowOff>
    </xdr:to>
    <xdr:cxnSp macro="">
      <xdr:nvCxnSpPr>
        <xdr:cNvPr id="752" name="直線コネクタ 751"/>
        <xdr:cNvCxnSpPr/>
      </xdr:nvCxnSpPr>
      <xdr:spPr>
        <a:xfrm flipV="1">
          <a:off x="13703300" y="17794332"/>
          <a:ext cx="889000" cy="77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753" name="n_1aveValue【公民館】&#10;有形固定資産減価償却率"/>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754" name="n_2aveValue【公民館】&#10;有形固定資産減価償却率"/>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755" name="n_3aveValue【公民館】&#10;有形固定資産減価償却率"/>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756"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65150</xdr:rowOff>
    </xdr:from>
    <xdr:ext cx="405111" cy="259045"/>
    <xdr:sp macro="" textlink="">
      <xdr:nvSpPr>
        <xdr:cNvPr id="757" name="n_1mainValue【公民館】&#10;有形固定資産減価償却率"/>
        <xdr:cNvSpPr txBox="1"/>
      </xdr:nvSpPr>
      <xdr:spPr>
        <a:xfrm>
          <a:off x="152660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30859</xdr:rowOff>
    </xdr:from>
    <xdr:ext cx="405111" cy="259045"/>
    <xdr:sp macro="" textlink="">
      <xdr:nvSpPr>
        <xdr:cNvPr id="758" name="n_2mainValue【公民館】&#10;有形固定資産減価償却率"/>
        <xdr:cNvSpPr txBox="1"/>
      </xdr:nvSpPr>
      <xdr:spPr>
        <a:xfrm>
          <a:off x="14389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96900</xdr:rowOff>
    </xdr:from>
    <xdr:ext cx="405111" cy="259045"/>
    <xdr:sp macro="" textlink="">
      <xdr:nvSpPr>
        <xdr:cNvPr id="759" name="n_3mainValue【公民館】&#10;有形固定資産減価償却率"/>
        <xdr:cNvSpPr txBox="1"/>
      </xdr:nvSpPr>
      <xdr:spPr>
        <a:xfrm>
          <a:off x="13500744" y="1861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0" name="直線コネクタ 7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1" name="テキスト ボックス 7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2" name="直線コネクタ 7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3" name="テキスト ボックス 7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4" name="直線コネクタ 7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5" name="テキスト ボックス 7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6" name="直線コネクタ 7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7" name="テキスト ボックス 7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8" name="直線コネクタ 7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9" name="テキスト ボックス 7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83" name="直線コネクタ 782"/>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84"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85" name="直線コネクタ 784"/>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86"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87" name="直線コネクタ 786"/>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788" name="【公民館】&#10;一人当たり面積平均値テキスト"/>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89" name="フローチャート: 判断 788"/>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90" name="フローチャート: 判断 789"/>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91" name="フローチャート: 判断 790"/>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92" name="フローチャート: 判断 791"/>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93" name="フローチャート: 判断 792"/>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46737</xdr:rowOff>
    </xdr:from>
    <xdr:to>
      <xdr:col>116</xdr:col>
      <xdr:colOff>114300</xdr:colOff>
      <xdr:row>103</xdr:row>
      <xdr:rowOff>148337</xdr:rowOff>
    </xdr:to>
    <xdr:sp macro="" textlink="">
      <xdr:nvSpPr>
        <xdr:cNvPr id="799" name="楕円 798"/>
        <xdr:cNvSpPr/>
      </xdr:nvSpPr>
      <xdr:spPr>
        <a:xfrm>
          <a:off x="22110700" y="1770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69614</xdr:rowOff>
    </xdr:from>
    <xdr:ext cx="469744" cy="259045"/>
    <xdr:sp macro="" textlink="">
      <xdr:nvSpPr>
        <xdr:cNvPr id="800" name="【公民館】&#10;一人当たり面積該当値テキスト"/>
        <xdr:cNvSpPr txBox="1"/>
      </xdr:nvSpPr>
      <xdr:spPr>
        <a:xfrm>
          <a:off x="22199600" y="1755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63500</xdr:rowOff>
    </xdr:from>
    <xdr:to>
      <xdr:col>112</xdr:col>
      <xdr:colOff>38100</xdr:colOff>
      <xdr:row>103</xdr:row>
      <xdr:rowOff>165100</xdr:rowOff>
    </xdr:to>
    <xdr:sp macro="" textlink="">
      <xdr:nvSpPr>
        <xdr:cNvPr id="801" name="楕円 800"/>
        <xdr:cNvSpPr/>
      </xdr:nvSpPr>
      <xdr:spPr>
        <a:xfrm>
          <a:off x="21272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97537</xdr:rowOff>
    </xdr:from>
    <xdr:to>
      <xdr:col>116</xdr:col>
      <xdr:colOff>63500</xdr:colOff>
      <xdr:row>103</xdr:row>
      <xdr:rowOff>114300</xdr:rowOff>
    </xdr:to>
    <xdr:cxnSp macro="">
      <xdr:nvCxnSpPr>
        <xdr:cNvPr id="802" name="直線コネクタ 801"/>
        <xdr:cNvCxnSpPr/>
      </xdr:nvCxnSpPr>
      <xdr:spPr>
        <a:xfrm flipV="1">
          <a:off x="21323300" y="17756887"/>
          <a:ext cx="8382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77978</xdr:rowOff>
    </xdr:from>
    <xdr:to>
      <xdr:col>107</xdr:col>
      <xdr:colOff>101600</xdr:colOff>
      <xdr:row>104</xdr:row>
      <xdr:rowOff>8128</xdr:rowOff>
    </xdr:to>
    <xdr:sp macro="" textlink="">
      <xdr:nvSpPr>
        <xdr:cNvPr id="803" name="楕円 802"/>
        <xdr:cNvSpPr/>
      </xdr:nvSpPr>
      <xdr:spPr>
        <a:xfrm>
          <a:off x="20383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114300</xdr:rowOff>
    </xdr:from>
    <xdr:to>
      <xdr:col>111</xdr:col>
      <xdr:colOff>177800</xdr:colOff>
      <xdr:row>103</xdr:row>
      <xdr:rowOff>128778</xdr:rowOff>
    </xdr:to>
    <xdr:cxnSp macro="">
      <xdr:nvCxnSpPr>
        <xdr:cNvPr id="804" name="直線コネクタ 803"/>
        <xdr:cNvCxnSpPr/>
      </xdr:nvCxnSpPr>
      <xdr:spPr>
        <a:xfrm flipV="1">
          <a:off x="20434300" y="177736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159513</xdr:rowOff>
    </xdr:from>
    <xdr:to>
      <xdr:col>102</xdr:col>
      <xdr:colOff>165100</xdr:colOff>
      <xdr:row>108</xdr:row>
      <xdr:rowOff>89663</xdr:rowOff>
    </xdr:to>
    <xdr:sp macro="" textlink="">
      <xdr:nvSpPr>
        <xdr:cNvPr id="805" name="楕円 804"/>
        <xdr:cNvSpPr/>
      </xdr:nvSpPr>
      <xdr:spPr>
        <a:xfrm>
          <a:off x="19494500" y="1850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128778</xdr:rowOff>
    </xdr:from>
    <xdr:to>
      <xdr:col>107</xdr:col>
      <xdr:colOff>50800</xdr:colOff>
      <xdr:row>108</xdr:row>
      <xdr:rowOff>38863</xdr:rowOff>
    </xdr:to>
    <xdr:cxnSp macro="">
      <xdr:nvCxnSpPr>
        <xdr:cNvPr id="806" name="直線コネクタ 805"/>
        <xdr:cNvCxnSpPr/>
      </xdr:nvCxnSpPr>
      <xdr:spPr>
        <a:xfrm flipV="1">
          <a:off x="19545300" y="17788128"/>
          <a:ext cx="889000" cy="76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807" name="n_1aveValue【公民館】&#10;一人当たり面積"/>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808" name="n_2aveValue【公民館】&#10;一人当たり面積"/>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809" name="n_3aveValue【公民館】&#10;一人当たり面積"/>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810"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10177</xdr:rowOff>
    </xdr:from>
    <xdr:ext cx="469744" cy="259045"/>
    <xdr:sp macro="" textlink="">
      <xdr:nvSpPr>
        <xdr:cNvPr id="811" name="n_1mainValue【公民館】&#10;一人当たり面積"/>
        <xdr:cNvSpPr txBox="1"/>
      </xdr:nvSpPr>
      <xdr:spPr>
        <a:xfrm>
          <a:off x="210757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24655</xdr:rowOff>
    </xdr:from>
    <xdr:ext cx="469744" cy="259045"/>
    <xdr:sp macro="" textlink="">
      <xdr:nvSpPr>
        <xdr:cNvPr id="812" name="n_2mainValue【公民館】&#10;一人当たり面積"/>
        <xdr:cNvSpPr txBox="1"/>
      </xdr:nvSpPr>
      <xdr:spPr>
        <a:xfrm>
          <a:off x="20199427" y="1751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80790</xdr:rowOff>
    </xdr:from>
    <xdr:ext cx="469744" cy="259045"/>
    <xdr:sp macro="" textlink="">
      <xdr:nvSpPr>
        <xdr:cNvPr id="813" name="n_3mainValue【公民館】&#10;一人当たり面積"/>
        <xdr:cNvSpPr txBox="1"/>
      </xdr:nvSpPr>
      <xdr:spPr>
        <a:xfrm>
          <a:off x="19310427" y="1859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類似団体と比較して特に有形固定資産減価償却率が高くなっている施設は道路、認定こども園・幼稚園・保育所である。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道路については、社会資本整備総合交付金事業や過疎対策事業にて老朽化の激しいものや実用頻度の高いものから更新していく。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認定こども園・幼稚園・保育所については、へき地保育所が民間の保育所に業務集約されたことにより減価償却率の減少が見られたが、幼稚園は建設されてから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年以上を経過し老朽化が進んでいるため、今後の改修等の費用を軽減するために適切な維持管理に努め、必要な修繕を実施していく。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6,607
6,581
62.71
6,600,261
6,574,479
13,250
3,592,654
7,636,657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79"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90" name="楕円 89"/>
        <xdr:cNvSpPr/>
      </xdr:nvSpPr>
      <xdr:spPr>
        <a:xfrm>
          <a:off x="45847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99440</xdr:rowOff>
    </xdr:from>
    <xdr:ext cx="405111" cy="259045"/>
    <xdr:sp macro="" textlink="">
      <xdr:nvSpPr>
        <xdr:cNvPr id="91" name="【体育館・プール】&#10;有形固定資産減価償却率該当値テキスト"/>
        <xdr:cNvSpPr txBox="1"/>
      </xdr:nvSpPr>
      <xdr:spPr>
        <a:xfrm>
          <a:off x="4673600" y="1004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34109</xdr:rowOff>
    </xdr:from>
    <xdr:to>
      <xdr:col>20</xdr:col>
      <xdr:colOff>38100</xdr:colOff>
      <xdr:row>59</xdr:row>
      <xdr:rowOff>135709</xdr:rowOff>
    </xdr:to>
    <xdr:sp macro="" textlink="">
      <xdr:nvSpPr>
        <xdr:cNvPr id="92" name="楕円 91"/>
        <xdr:cNvSpPr/>
      </xdr:nvSpPr>
      <xdr:spPr>
        <a:xfrm>
          <a:off x="3746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84909</xdr:rowOff>
    </xdr:from>
    <xdr:to>
      <xdr:col>24</xdr:col>
      <xdr:colOff>63500</xdr:colOff>
      <xdr:row>59</xdr:row>
      <xdr:rowOff>127363</xdr:rowOff>
    </xdr:to>
    <xdr:cxnSp macro="">
      <xdr:nvCxnSpPr>
        <xdr:cNvPr id="93" name="直線コネクタ 92"/>
        <xdr:cNvCxnSpPr/>
      </xdr:nvCxnSpPr>
      <xdr:spPr>
        <a:xfrm>
          <a:off x="3797300" y="1020045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169635</xdr:rowOff>
    </xdr:from>
    <xdr:to>
      <xdr:col>15</xdr:col>
      <xdr:colOff>101600</xdr:colOff>
      <xdr:row>59</xdr:row>
      <xdr:rowOff>99785</xdr:rowOff>
    </xdr:to>
    <xdr:sp macro="" textlink="">
      <xdr:nvSpPr>
        <xdr:cNvPr id="94" name="楕円 93"/>
        <xdr:cNvSpPr/>
      </xdr:nvSpPr>
      <xdr:spPr>
        <a:xfrm>
          <a:off x="2857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48985</xdr:rowOff>
    </xdr:from>
    <xdr:to>
      <xdr:col>19</xdr:col>
      <xdr:colOff>177800</xdr:colOff>
      <xdr:row>59</xdr:row>
      <xdr:rowOff>84909</xdr:rowOff>
    </xdr:to>
    <xdr:cxnSp macro="">
      <xdr:nvCxnSpPr>
        <xdr:cNvPr id="95" name="直線コネクタ 94"/>
        <xdr:cNvCxnSpPr/>
      </xdr:nvCxnSpPr>
      <xdr:spPr>
        <a:xfrm>
          <a:off x="2908300" y="1016453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133713</xdr:rowOff>
    </xdr:from>
    <xdr:to>
      <xdr:col>10</xdr:col>
      <xdr:colOff>165100</xdr:colOff>
      <xdr:row>59</xdr:row>
      <xdr:rowOff>63863</xdr:rowOff>
    </xdr:to>
    <xdr:sp macro="" textlink="">
      <xdr:nvSpPr>
        <xdr:cNvPr id="96" name="楕円 95"/>
        <xdr:cNvSpPr/>
      </xdr:nvSpPr>
      <xdr:spPr>
        <a:xfrm>
          <a:off x="1968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13063</xdr:rowOff>
    </xdr:from>
    <xdr:to>
      <xdr:col>15</xdr:col>
      <xdr:colOff>50800</xdr:colOff>
      <xdr:row>59</xdr:row>
      <xdr:rowOff>48985</xdr:rowOff>
    </xdr:to>
    <xdr:cxnSp macro="">
      <xdr:nvCxnSpPr>
        <xdr:cNvPr id="97" name="直線コネクタ 96"/>
        <xdr:cNvCxnSpPr/>
      </xdr:nvCxnSpPr>
      <xdr:spPr>
        <a:xfrm>
          <a:off x="2019300" y="1012861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98" name="n_1aveValue【体育館・プール】&#10;有形固定資産減価償却率"/>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99" name="n_2aveValue【体育館・プー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00" name="n_3aveValue【体育館・プー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01"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152236</xdr:rowOff>
    </xdr:from>
    <xdr:ext cx="405111" cy="259045"/>
    <xdr:sp macro="" textlink="">
      <xdr:nvSpPr>
        <xdr:cNvPr id="102" name="n_1mainValue【体育館・プー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03" name="n_2mainValue【体育館・プー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04" name="n_3mainValue【体育館・プー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5" name="直線コネクタ 11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6" name="テキスト ボックス 11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9" name="直線コネクタ 11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0" name="テキスト ボックス 11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4" name="直線コネクタ 123"/>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5"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6" name="直線コネクタ 125"/>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27"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28" name="直線コネクタ 127"/>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129" name="【体育館・プール】&#10;一人当たり面積平均値テキスト"/>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0" name="フローチャート: 判断 129"/>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1" name="フローチャート: 判断 130"/>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2" name="フローチャート: 判断 131"/>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3" name="フローチャート: 判断 132"/>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4" name="フローチャート: 判断 133"/>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18352</xdr:rowOff>
    </xdr:from>
    <xdr:to>
      <xdr:col>55</xdr:col>
      <xdr:colOff>50800</xdr:colOff>
      <xdr:row>61</xdr:row>
      <xdr:rowOff>119952</xdr:rowOff>
    </xdr:to>
    <xdr:sp macro="" textlink="">
      <xdr:nvSpPr>
        <xdr:cNvPr id="140" name="楕円 139"/>
        <xdr:cNvSpPr/>
      </xdr:nvSpPr>
      <xdr:spPr>
        <a:xfrm>
          <a:off x="10426700" y="104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168229</xdr:rowOff>
    </xdr:from>
    <xdr:ext cx="469744" cy="259045"/>
    <xdr:sp macro="" textlink="">
      <xdr:nvSpPr>
        <xdr:cNvPr id="141" name="【体育館・プール】&#10;一人当たり面積該当値テキスト"/>
        <xdr:cNvSpPr txBox="1"/>
      </xdr:nvSpPr>
      <xdr:spPr>
        <a:xfrm>
          <a:off x="10515600" y="1045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35496</xdr:rowOff>
    </xdr:from>
    <xdr:to>
      <xdr:col>50</xdr:col>
      <xdr:colOff>165100</xdr:colOff>
      <xdr:row>61</xdr:row>
      <xdr:rowOff>137096</xdr:rowOff>
    </xdr:to>
    <xdr:sp macro="" textlink="">
      <xdr:nvSpPr>
        <xdr:cNvPr id="142" name="楕円 141"/>
        <xdr:cNvSpPr/>
      </xdr:nvSpPr>
      <xdr:spPr>
        <a:xfrm>
          <a:off x="9588500" y="1049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69152</xdr:rowOff>
    </xdr:from>
    <xdr:to>
      <xdr:col>55</xdr:col>
      <xdr:colOff>0</xdr:colOff>
      <xdr:row>61</xdr:row>
      <xdr:rowOff>86296</xdr:rowOff>
    </xdr:to>
    <xdr:cxnSp macro="">
      <xdr:nvCxnSpPr>
        <xdr:cNvPr id="143" name="直線コネクタ 142"/>
        <xdr:cNvCxnSpPr/>
      </xdr:nvCxnSpPr>
      <xdr:spPr>
        <a:xfrm flipV="1">
          <a:off x="9639300" y="10527602"/>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40640</xdr:rowOff>
    </xdr:from>
    <xdr:to>
      <xdr:col>46</xdr:col>
      <xdr:colOff>38100</xdr:colOff>
      <xdr:row>61</xdr:row>
      <xdr:rowOff>142240</xdr:rowOff>
    </xdr:to>
    <xdr:sp macro="" textlink="">
      <xdr:nvSpPr>
        <xdr:cNvPr id="144" name="楕円 143"/>
        <xdr:cNvSpPr/>
      </xdr:nvSpPr>
      <xdr:spPr>
        <a:xfrm>
          <a:off x="869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86296</xdr:rowOff>
    </xdr:from>
    <xdr:to>
      <xdr:col>50</xdr:col>
      <xdr:colOff>114300</xdr:colOff>
      <xdr:row>61</xdr:row>
      <xdr:rowOff>91440</xdr:rowOff>
    </xdr:to>
    <xdr:cxnSp macro="">
      <xdr:nvCxnSpPr>
        <xdr:cNvPr id="145" name="直線コネクタ 144"/>
        <xdr:cNvCxnSpPr/>
      </xdr:nvCxnSpPr>
      <xdr:spPr>
        <a:xfrm flipV="1">
          <a:off x="8750300" y="10544746"/>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44069</xdr:rowOff>
    </xdr:from>
    <xdr:to>
      <xdr:col>41</xdr:col>
      <xdr:colOff>101600</xdr:colOff>
      <xdr:row>61</xdr:row>
      <xdr:rowOff>145669</xdr:rowOff>
    </xdr:to>
    <xdr:sp macro="" textlink="">
      <xdr:nvSpPr>
        <xdr:cNvPr id="146" name="楕円 145"/>
        <xdr:cNvSpPr/>
      </xdr:nvSpPr>
      <xdr:spPr>
        <a:xfrm>
          <a:off x="7810500" y="105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91440</xdr:rowOff>
    </xdr:from>
    <xdr:to>
      <xdr:col>45</xdr:col>
      <xdr:colOff>177800</xdr:colOff>
      <xdr:row>61</xdr:row>
      <xdr:rowOff>94869</xdr:rowOff>
    </xdr:to>
    <xdr:cxnSp macro="">
      <xdr:nvCxnSpPr>
        <xdr:cNvPr id="147" name="直線コネクタ 146"/>
        <xdr:cNvCxnSpPr/>
      </xdr:nvCxnSpPr>
      <xdr:spPr>
        <a:xfrm flipV="1">
          <a:off x="7861300" y="1054989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148"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149"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50"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1"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128223</xdr:rowOff>
    </xdr:from>
    <xdr:ext cx="469744" cy="259045"/>
    <xdr:sp macro="" textlink="">
      <xdr:nvSpPr>
        <xdr:cNvPr id="152" name="n_1mainValue【体育館・プール】&#10;一人当たり面積"/>
        <xdr:cNvSpPr txBox="1"/>
      </xdr:nvSpPr>
      <xdr:spPr>
        <a:xfrm>
          <a:off x="9391727" y="1058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133367</xdr:rowOff>
    </xdr:from>
    <xdr:ext cx="469744" cy="259045"/>
    <xdr:sp macro="" textlink="">
      <xdr:nvSpPr>
        <xdr:cNvPr id="153" name="n_2mainValue【体育館・プール】&#10;一人当たり面積"/>
        <xdr:cNvSpPr txBox="1"/>
      </xdr:nvSpPr>
      <xdr:spPr>
        <a:xfrm>
          <a:off x="8515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136796</xdr:rowOff>
    </xdr:from>
    <xdr:ext cx="469744" cy="259045"/>
    <xdr:sp macro="" textlink="">
      <xdr:nvSpPr>
        <xdr:cNvPr id="154" name="n_3mainValue【体育館・プール】&#10;一人当たり面積"/>
        <xdr:cNvSpPr txBox="1"/>
      </xdr:nvSpPr>
      <xdr:spPr>
        <a:xfrm>
          <a:off x="7626427" y="1059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5" name="テキスト ボックス 16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6" name="直線コネクタ 16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7" name="テキスト ボックス 16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8" name="直線コネクタ 16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9" name="テキスト ボックス 16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0" name="直線コネクタ 16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1" name="テキスト ボックス 17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2" name="直線コネクタ 17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3" name="テキスト ボックス 17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4" name="直線コネクタ 17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5" name="テキスト ボックス 17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6" name="直線コネクタ 17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7" name="テキスト ボックス 17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8" name="直線コネクタ 1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0" name="直線コネクタ 179"/>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2" name="直線コネクタ 18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3"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84" name="直線コネクタ 183"/>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185" name="【福祉施設】&#10;有形固定資産減価償却率平均値テキスト"/>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86" name="フローチャート: 判断 185"/>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87" name="フローチャート: 判断 186"/>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88" name="フローチャート: 判断 187"/>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89" name="フローチャート: 判断 188"/>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0" name="フローチャート: 判断 189"/>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59145</xdr:rowOff>
    </xdr:from>
    <xdr:to>
      <xdr:col>24</xdr:col>
      <xdr:colOff>114300</xdr:colOff>
      <xdr:row>81</xdr:row>
      <xdr:rowOff>160745</xdr:rowOff>
    </xdr:to>
    <xdr:sp macro="" textlink="">
      <xdr:nvSpPr>
        <xdr:cNvPr id="196" name="楕円 195"/>
        <xdr:cNvSpPr/>
      </xdr:nvSpPr>
      <xdr:spPr>
        <a:xfrm>
          <a:off x="45847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82022</xdr:rowOff>
    </xdr:from>
    <xdr:ext cx="405111" cy="259045"/>
    <xdr:sp macro="" textlink="">
      <xdr:nvSpPr>
        <xdr:cNvPr id="197" name="【福祉施設】&#10;有形固定資産減価償却率該当値テキスト"/>
        <xdr:cNvSpPr txBox="1"/>
      </xdr:nvSpPr>
      <xdr:spPr>
        <a:xfrm>
          <a:off x="4673600" y="137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28121</xdr:rowOff>
    </xdr:from>
    <xdr:to>
      <xdr:col>20</xdr:col>
      <xdr:colOff>38100</xdr:colOff>
      <xdr:row>81</xdr:row>
      <xdr:rowOff>129721</xdr:rowOff>
    </xdr:to>
    <xdr:sp macro="" textlink="">
      <xdr:nvSpPr>
        <xdr:cNvPr id="198" name="楕円 197"/>
        <xdr:cNvSpPr/>
      </xdr:nvSpPr>
      <xdr:spPr>
        <a:xfrm>
          <a:off x="3746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78921</xdr:rowOff>
    </xdr:from>
    <xdr:to>
      <xdr:col>24</xdr:col>
      <xdr:colOff>63500</xdr:colOff>
      <xdr:row>81</xdr:row>
      <xdr:rowOff>109945</xdr:rowOff>
    </xdr:to>
    <xdr:cxnSp macro="">
      <xdr:nvCxnSpPr>
        <xdr:cNvPr id="199" name="直線コネクタ 198"/>
        <xdr:cNvCxnSpPr/>
      </xdr:nvCxnSpPr>
      <xdr:spPr>
        <a:xfrm>
          <a:off x="3797300" y="1396637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166914</xdr:rowOff>
    </xdr:from>
    <xdr:to>
      <xdr:col>15</xdr:col>
      <xdr:colOff>101600</xdr:colOff>
      <xdr:row>81</xdr:row>
      <xdr:rowOff>97064</xdr:rowOff>
    </xdr:to>
    <xdr:sp macro="" textlink="">
      <xdr:nvSpPr>
        <xdr:cNvPr id="200" name="楕円 199"/>
        <xdr:cNvSpPr/>
      </xdr:nvSpPr>
      <xdr:spPr>
        <a:xfrm>
          <a:off x="2857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46264</xdr:rowOff>
    </xdr:from>
    <xdr:to>
      <xdr:col>19</xdr:col>
      <xdr:colOff>177800</xdr:colOff>
      <xdr:row>81</xdr:row>
      <xdr:rowOff>78921</xdr:rowOff>
    </xdr:to>
    <xdr:cxnSp macro="">
      <xdr:nvCxnSpPr>
        <xdr:cNvPr id="201" name="直線コネクタ 200"/>
        <xdr:cNvCxnSpPr/>
      </xdr:nvCxnSpPr>
      <xdr:spPr>
        <a:xfrm>
          <a:off x="2908300" y="1393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41184</xdr:rowOff>
    </xdr:from>
    <xdr:to>
      <xdr:col>10</xdr:col>
      <xdr:colOff>165100</xdr:colOff>
      <xdr:row>80</xdr:row>
      <xdr:rowOff>142784</xdr:rowOff>
    </xdr:to>
    <xdr:sp macro="" textlink="">
      <xdr:nvSpPr>
        <xdr:cNvPr id="202" name="楕円 201"/>
        <xdr:cNvSpPr/>
      </xdr:nvSpPr>
      <xdr:spPr>
        <a:xfrm>
          <a:off x="1968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91984</xdr:rowOff>
    </xdr:from>
    <xdr:to>
      <xdr:col>15</xdr:col>
      <xdr:colOff>50800</xdr:colOff>
      <xdr:row>81</xdr:row>
      <xdr:rowOff>46264</xdr:rowOff>
    </xdr:to>
    <xdr:cxnSp macro="">
      <xdr:nvCxnSpPr>
        <xdr:cNvPr id="203" name="直線コネクタ 202"/>
        <xdr:cNvCxnSpPr/>
      </xdr:nvCxnSpPr>
      <xdr:spPr>
        <a:xfrm>
          <a:off x="2019300" y="13807984"/>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58800</xdr:rowOff>
    </xdr:from>
    <xdr:ext cx="405111" cy="259045"/>
    <xdr:sp macro="" textlink="">
      <xdr:nvSpPr>
        <xdr:cNvPr id="204" name="n_1aveValue【福祉施設】&#10;有形固定資産減価償却率"/>
        <xdr:cNvSpPr txBox="1"/>
      </xdr:nvSpPr>
      <xdr:spPr>
        <a:xfrm>
          <a:off x="35820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52269</xdr:rowOff>
    </xdr:from>
    <xdr:ext cx="405111" cy="259045"/>
    <xdr:sp macro="" textlink="">
      <xdr:nvSpPr>
        <xdr:cNvPr id="205" name="n_2aveValue【福祉施設】&#10;有形固定資産減価償却率"/>
        <xdr:cNvSpPr txBox="1"/>
      </xdr:nvSpPr>
      <xdr:spPr>
        <a:xfrm>
          <a:off x="2705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206" name="n_3aveValue【福祉施設】&#10;有形固定資産減価償却率"/>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07" name="n_4aveValue【福祉施設】&#10;有形固定資産減価償却率"/>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146248</xdr:rowOff>
    </xdr:from>
    <xdr:ext cx="405111" cy="259045"/>
    <xdr:sp macro="" textlink="">
      <xdr:nvSpPr>
        <xdr:cNvPr id="208" name="n_1mainValue【福祉施設】&#10;有形固定資産減価償却率"/>
        <xdr:cNvSpPr txBox="1"/>
      </xdr:nvSpPr>
      <xdr:spPr>
        <a:xfrm>
          <a:off x="3582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113591</xdr:rowOff>
    </xdr:from>
    <xdr:ext cx="405111" cy="259045"/>
    <xdr:sp macro="" textlink="">
      <xdr:nvSpPr>
        <xdr:cNvPr id="209" name="n_2mainValue【福祉施設】&#10;有形固定資産減価償却率"/>
        <xdr:cNvSpPr txBox="1"/>
      </xdr:nvSpPr>
      <xdr:spPr>
        <a:xfrm>
          <a:off x="2705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159311</xdr:rowOff>
    </xdr:from>
    <xdr:ext cx="405111" cy="259045"/>
    <xdr:sp macro="" textlink="">
      <xdr:nvSpPr>
        <xdr:cNvPr id="210" name="n_3mainValue【福祉施設】&#10;有形固定資産減価償却率"/>
        <xdr:cNvSpPr txBox="1"/>
      </xdr:nvSpPr>
      <xdr:spPr>
        <a:xfrm>
          <a:off x="18167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1" name="直線コネクタ 22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2" name="テキスト ボックス 22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3" name="直線コネクタ 22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4" name="テキスト ボックス 22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5" name="直線コネクタ 22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6" name="テキスト ボックス 22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7" name="直線コネクタ 22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8" name="テキスト ボックス 22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32" name="直線コネクタ 231"/>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3"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4" name="直線コネクタ 233"/>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35"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36" name="直線コネクタ 235"/>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237" name="【福祉施設】&#10;一人当たり面積平均値テキスト"/>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38" name="フローチャート: 判断 237"/>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39" name="フローチャート: 判断 238"/>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0" name="フローチャート: 判断 239"/>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41" name="フローチャート: 判断 240"/>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42" name="フローチャート: 判断 241"/>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3" name="テキスト ボックス 2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4" name="テキスト ボックス 2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5" name="テキスト ボックス 2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6" name="テキスト ボックス 2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7" name="テキスト ボックス 2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74168</xdr:rowOff>
    </xdr:from>
    <xdr:to>
      <xdr:col>55</xdr:col>
      <xdr:colOff>50800</xdr:colOff>
      <xdr:row>85</xdr:row>
      <xdr:rowOff>4318</xdr:rowOff>
    </xdr:to>
    <xdr:sp macro="" textlink="">
      <xdr:nvSpPr>
        <xdr:cNvPr id="248" name="楕円 247"/>
        <xdr:cNvSpPr/>
      </xdr:nvSpPr>
      <xdr:spPr>
        <a:xfrm>
          <a:off x="10426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97045</xdr:rowOff>
    </xdr:from>
    <xdr:ext cx="469744" cy="259045"/>
    <xdr:sp macro="" textlink="">
      <xdr:nvSpPr>
        <xdr:cNvPr id="249" name="【福祉施設】&#10;一人当たり面積該当値テキスト"/>
        <xdr:cNvSpPr txBox="1"/>
      </xdr:nvSpPr>
      <xdr:spPr>
        <a:xfrm>
          <a:off x="10515600" y="1432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78739</xdr:rowOff>
    </xdr:from>
    <xdr:to>
      <xdr:col>50</xdr:col>
      <xdr:colOff>165100</xdr:colOff>
      <xdr:row>85</xdr:row>
      <xdr:rowOff>8889</xdr:rowOff>
    </xdr:to>
    <xdr:sp macro="" textlink="">
      <xdr:nvSpPr>
        <xdr:cNvPr id="250" name="楕円 249"/>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124968</xdr:rowOff>
    </xdr:from>
    <xdr:to>
      <xdr:col>55</xdr:col>
      <xdr:colOff>0</xdr:colOff>
      <xdr:row>84</xdr:row>
      <xdr:rowOff>129539</xdr:rowOff>
    </xdr:to>
    <xdr:cxnSp macro="">
      <xdr:nvCxnSpPr>
        <xdr:cNvPr id="251" name="直線コネクタ 250"/>
        <xdr:cNvCxnSpPr/>
      </xdr:nvCxnSpPr>
      <xdr:spPr>
        <a:xfrm flipV="1">
          <a:off x="9639300" y="145267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82855</xdr:rowOff>
    </xdr:from>
    <xdr:to>
      <xdr:col>46</xdr:col>
      <xdr:colOff>38100</xdr:colOff>
      <xdr:row>85</xdr:row>
      <xdr:rowOff>13005</xdr:rowOff>
    </xdr:to>
    <xdr:sp macro="" textlink="">
      <xdr:nvSpPr>
        <xdr:cNvPr id="252" name="楕円 251"/>
        <xdr:cNvSpPr/>
      </xdr:nvSpPr>
      <xdr:spPr>
        <a:xfrm>
          <a:off x="8699500" y="1448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84</xdr:row>
      <xdr:rowOff>133655</xdr:rowOff>
    </xdr:to>
    <xdr:cxnSp macro="">
      <xdr:nvCxnSpPr>
        <xdr:cNvPr id="253" name="直線コネクタ 252"/>
        <xdr:cNvCxnSpPr/>
      </xdr:nvCxnSpPr>
      <xdr:spPr>
        <a:xfrm flipV="1">
          <a:off x="8750300" y="14531339"/>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124461</xdr:rowOff>
    </xdr:from>
    <xdr:to>
      <xdr:col>41</xdr:col>
      <xdr:colOff>101600</xdr:colOff>
      <xdr:row>85</xdr:row>
      <xdr:rowOff>54611</xdr:rowOff>
    </xdr:to>
    <xdr:sp macro="" textlink="">
      <xdr:nvSpPr>
        <xdr:cNvPr id="254" name="楕円 253"/>
        <xdr:cNvSpPr/>
      </xdr:nvSpPr>
      <xdr:spPr>
        <a:xfrm>
          <a:off x="7810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133655</xdr:rowOff>
    </xdr:from>
    <xdr:to>
      <xdr:col>45</xdr:col>
      <xdr:colOff>177800</xdr:colOff>
      <xdr:row>85</xdr:row>
      <xdr:rowOff>3811</xdr:rowOff>
    </xdr:to>
    <xdr:cxnSp macro="">
      <xdr:nvCxnSpPr>
        <xdr:cNvPr id="255" name="直線コネクタ 254"/>
        <xdr:cNvCxnSpPr/>
      </xdr:nvCxnSpPr>
      <xdr:spPr>
        <a:xfrm flipV="1">
          <a:off x="7861300" y="14535455"/>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69054</xdr:rowOff>
    </xdr:from>
    <xdr:ext cx="469744" cy="259045"/>
    <xdr:sp macro="" textlink="">
      <xdr:nvSpPr>
        <xdr:cNvPr id="256" name="n_1aveValue【福祉施設】&#10;一人当たり面積"/>
        <xdr:cNvSpPr txBox="1"/>
      </xdr:nvSpPr>
      <xdr:spPr>
        <a:xfrm>
          <a:off x="93917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85513</xdr:rowOff>
    </xdr:from>
    <xdr:ext cx="469744" cy="259045"/>
    <xdr:sp macro="" textlink="">
      <xdr:nvSpPr>
        <xdr:cNvPr id="257" name="n_2aveValue【福祉施設】&#10;一人当たり面積"/>
        <xdr:cNvSpPr txBox="1"/>
      </xdr:nvSpPr>
      <xdr:spPr>
        <a:xfrm>
          <a:off x="8515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96944</xdr:rowOff>
    </xdr:from>
    <xdr:ext cx="469744" cy="259045"/>
    <xdr:sp macro="" textlink="">
      <xdr:nvSpPr>
        <xdr:cNvPr id="258" name="n_3aveValue【福祉施設】&#10;一人当たり面積"/>
        <xdr:cNvSpPr txBox="1"/>
      </xdr:nvSpPr>
      <xdr:spPr>
        <a:xfrm>
          <a:off x="7626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59" name="n_4aveValue【福祉施設】&#10;一人当たり面積"/>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25416</xdr:rowOff>
    </xdr:from>
    <xdr:ext cx="469744" cy="259045"/>
    <xdr:sp macro="" textlink="">
      <xdr:nvSpPr>
        <xdr:cNvPr id="260" name="n_1mainValue【福祉施設】&#10;一人当たり面積"/>
        <xdr:cNvSpPr txBox="1"/>
      </xdr:nvSpPr>
      <xdr:spPr>
        <a:xfrm>
          <a:off x="9391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29532</xdr:rowOff>
    </xdr:from>
    <xdr:ext cx="469744" cy="259045"/>
    <xdr:sp macro="" textlink="">
      <xdr:nvSpPr>
        <xdr:cNvPr id="261" name="n_2mainValue【福祉施設】&#10;一人当たり面積"/>
        <xdr:cNvSpPr txBox="1"/>
      </xdr:nvSpPr>
      <xdr:spPr>
        <a:xfrm>
          <a:off x="8515427" y="1425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71138</xdr:rowOff>
    </xdr:from>
    <xdr:ext cx="469744" cy="259045"/>
    <xdr:sp macro="" textlink="">
      <xdr:nvSpPr>
        <xdr:cNvPr id="262" name="n_3mainValue【福祉施設】&#10;一人当たり面積"/>
        <xdr:cNvSpPr txBox="1"/>
      </xdr:nvSpPr>
      <xdr:spPr>
        <a:xfrm>
          <a:off x="7626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9" name="テキスト ボックス 2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0" name="直線コネクタ 28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1" name="テキスト ボックス 29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2" name="直線コネクタ 29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3" name="テキスト ボックス 29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4" name="直線コネクタ 29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5" name="テキスト ボックス 29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6" name="直線コネクタ 29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7" name="テキスト ボックス 29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8" name="直線コネクタ 29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9" name="テキスト ボックス 29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0" name="直線コネクタ 29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1" name="テキスト ボックス 30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04" name="直線コネクタ 303"/>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05"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06" name="直線コネクタ 305"/>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07"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08" name="直線コネクタ 307"/>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309" name="【一般廃棄物処理施設】&#10;有形固定資産減価償却率平均値テキスト"/>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10" name="フローチャート: 判断 309"/>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11" name="フローチャート: 判断 310"/>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12" name="フローチャート: 判断 311"/>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13" name="フローチャート: 判断 312"/>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14" name="フローチャート: 判断 313"/>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125004</xdr:rowOff>
    </xdr:from>
    <xdr:to>
      <xdr:col>72</xdr:col>
      <xdr:colOff>38100</xdr:colOff>
      <xdr:row>39</xdr:row>
      <xdr:rowOff>55154</xdr:rowOff>
    </xdr:to>
    <xdr:sp macro="" textlink="">
      <xdr:nvSpPr>
        <xdr:cNvPr id="320" name="楕円 319"/>
        <xdr:cNvSpPr/>
      </xdr:nvSpPr>
      <xdr:spPr>
        <a:xfrm>
          <a:off x="13652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109237</xdr:rowOff>
    </xdr:from>
    <xdr:ext cx="405111" cy="259045"/>
    <xdr:sp macro="" textlink="">
      <xdr:nvSpPr>
        <xdr:cNvPr id="321"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322" name="n_2aveValue【一般廃棄物処理施設】&#10;有形固定資産減価償却率"/>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323" name="n_3aveValue【一般廃棄物処理施設】&#10;有形固定資産減価償却率"/>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324"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46281</xdr:rowOff>
    </xdr:from>
    <xdr:ext cx="405111" cy="259045"/>
    <xdr:sp macro="" textlink="">
      <xdr:nvSpPr>
        <xdr:cNvPr id="325" name="n_3mainValue【一般廃棄物処理施設】&#10;有形固定資産減価償却率"/>
        <xdr:cNvSpPr txBox="1"/>
      </xdr:nvSpPr>
      <xdr:spPr>
        <a:xfrm>
          <a:off x="13500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6" name="直線コネクタ 33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7" name="テキスト ボックス 33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8" name="直線コネクタ 33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39" name="テキスト ボックス 33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0" name="直線コネクタ 33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41" name="テキスト ボックス 34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2" name="直線コネクタ 34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3" name="テキスト ボックス 34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4" name="直線コネクタ 34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45" name="テキスト ボックス 344"/>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6" name="直線コネクタ 34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47" name="テキスト ボックス 346"/>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9" name="テキスト ボックス 3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351" name="直線コネクタ 350"/>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352"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353" name="直線コネクタ 352"/>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354"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355" name="直線コネクタ 354"/>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159576</xdr:rowOff>
    </xdr:from>
    <xdr:ext cx="599010" cy="259045"/>
    <xdr:sp macro="" textlink="">
      <xdr:nvSpPr>
        <xdr:cNvPr id="356" name="【一般廃棄物処理施設】&#10;一人当たり有形固定資産（償却資産）額平均値テキスト"/>
        <xdr:cNvSpPr txBox="1"/>
      </xdr:nvSpPr>
      <xdr:spPr>
        <a:xfrm>
          <a:off x="22199600" y="6674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357" name="フローチャート: 判断 356"/>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358" name="フローチャート: 判断 357"/>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359" name="フローチャート: 判断 358"/>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360" name="フローチャート: 判断 359"/>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361" name="フローチャート: 判断 360"/>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136127</xdr:rowOff>
    </xdr:from>
    <xdr:to>
      <xdr:col>102</xdr:col>
      <xdr:colOff>165100</xdr:colOff>
      <xdr:row>42</xdr:row>
      <xdr:rowOff>66277</xdr:rowOff>
    </xdr:to>
    <xdr:sp macro="" textlink="">
      <xdr:nvSpPr>
        <xdr:cNvPr id="367" name="楕円 366"/>
        <xdr:cNvSpPr/>
      </xdr:nvSpPr>
      <xdr:spPr>
        <a:xfrm>
          <a:off x="19494500" y="716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128844</xdr:rowOff>
    </xdr:from>
    <xdr:ext cx="599010" cy="259045"/>
    <xdr:sp macro="" textlink="">
      <xdr:nvSpPr>
        <xdr:cNvPr id="368" name="n_1aveValue【一般廃棄物処理施設】&#10;一人当たり有形固定資産（償却資産）額"/>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369" name="n_2aveValue【一般廃棄物処理施設】&#10;一人当たり有形固定資産（償却資産）額"/>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370" name="n_3aveValue【一般廃棄物処理施設】&#10;一人当たり有形固定資産（償却資産）額"/>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371" name="n_4aveValue【一般廃棄物処理施設】&#10;一人当たり有形固定資産（償却資産）額"/>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57404</xdr:rowOff>
    </xdr:from>
    <xdr:ext cx="534377" cy="259045"/>
    <xdr:sp macro="" textlink="">
      <xdr:nvSpPr>
        <xdr:cNvPr id="372" name="n_3mainValue【一般廃棄物処理施設】&#10;一人当たり有形固定資産（償却資産）額"/>
        <xdr:cNvSpPr txBox="1"/>
      </xdr:nvSpPr>
      <xdr:spPr>
        <a:xfrm>
          <a:off x="19278111" y="725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3" name="正方形/長方形 3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4" name="正方形/長方形 3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5" name="正方形/長方形 3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6" name="正方形/長方形 3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7" name="正方形/長方形 3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8" name="正方形/長方形 3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9" name="正方形/長方形 3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0" name="正方形/長方形 3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1" name="テキスト ボックス 3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2" name="直線コネクタ 3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3" name="テキスト ボックス 3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4" name="直線コネクタ 3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85" name="テキスト ボックス 38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6" name="直線コネクタ 3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7" name="テキスト ボックス 3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8" name="直線コネクタ 3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9" name="テキスト ボックス 3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0" name="直線コネクタ 3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1" name="テキスト ボックス 3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2" name="直線コネクタ 3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3" name="テキスト ボックス 3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4" name="直線コネクタ 3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95" name="テキスト ボックス 39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6" name="直線コネクタ 3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398" name="直線コネクタ 397"/>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9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00" name="直線コネクタ 39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01"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02" name="直線コネクタ 401"/>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403" name="【保健センター・保健所】&#10;有形固定資産減価償却率平均値テキスト"/>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404" name="フローチャート: 判断 403"/>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05" name="フローチャート: 判断 40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06" name="フローチャート: 判断 405"/>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07" name="フローチャート: 判断 406"/>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408" name="フローチャート: 判断 407"/>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99423</xdr:rowOff>
    </xdr:from>
    <xdr:to>
      <xdr:col>85</xdr:col>
      <xdr:colOff>177800</xdr:colOff>
      <xdr:row>63</xdr:row>
      <xdr:rowOff>29573</xdr:rowOff>
    </xdr:to>
    <xdr:sp macro="" textlink="">
      <xdr:nvSpPr>
        <xdr:cNvPr id="414" name="楕円 413"/>
        <xdr:cNvSpPr/>
      </xdr:nvSpPr>
      <xdr:spPr>
        <a:xfrm>
          <a:off x="162687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77850</xdr:rowOff>
    </xdr:from>
    <xdr:ext cx="405111" cy="259045"/>
    <xdr:sp macro="" textlink="">
      <xdr:nvSpPr>
        <xdr:cNvPr id="415" name="【保健センター・保健所】&#10;有形固定資産減価償却率該当値テキスト"/>
        <xdr:cNvSpPr txBox="1"/>
      </xdr:nvSpPr>
      <xdr:spPr>
        <a:xfrm>
          <a:off x="16357600"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66766</xdr:rowOff>
    </xdr:from>
    <xdr:to>
      <xdr:col>81</xdr:col>
      <xdr:colOff>101600</xdr:colOff>
      <xdr:row>62</xdr:row>
      <xdr:rowOff>168366</xdr:rowOff>
    </xdr:to>
    <xdr:sp macro="" textlink="">
      <xdr:nvSpPr>
        <xdr:cNvPr id="416" name="楕円 415"/>
        <xdr:cNvSpPr/>
      </xdr:nvSpPr>
      <xdr:spPr>
        <a:xfrm>
          <a:off x="15430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117566</xdr:rowOff>
    </xdr:from>
    <xdr:to>
      <xdr:col>85</xdr:col>
      <xdr:colOff>127000</xdr:colOff>
      <xdr:row>62</xdr:row>
      <xdr:rowOff>150223</xdr:rowOff>
    </xdr:to>
    <xdr:cxnSp macro="">
      <xdr:nvCxnSpPr>
        <xdr:cNvPr id="417" name="直線コネクタ 416"/>
        <xdr:cNvCxnSpPr/>
      </xdr:nvCxnSpPr>
      <xdr:spPr>
        <a:xfrm>
          <a:off x="15481300" y="107474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34109</xdr:rowOff>
    </xdr:from>
    <xdr:to>
      <xdr:col>76</xdr:col>
      <xdr:colOff>165100</xdr:colOff>
      <xdr:row>62</xdr:row>
      <xdr:rowOff>135709</xdr:rowOff>
    </xdr:to>
    <xdr:sp macro="" textlink="">
      <xdr:nvSpPr>
        <xdr:cNvPr id="418" name="楕円 417"/>
        <xdr:cNvSpPr/>
      </xdr:nvSpPr>
      <xdr:spPr>
        <a:xfrm>
          <a:off x="14541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84909</xdr:rowOff>
    </xdr:from>
    <xdr:to>
      <xdr:col>81</xdr:col>
      <xdr:colOff>50800</xdr:colOff>
      <xdr:row>62</xdr:row>
      <xdr:rowOff>117566</xdr:rowOff>
    </xdr:to>
    <xdr:cxnSp macro="">
      <xdr:nvCxnSpPr>
        <xdr:cNvPr id="419" name="直線コネクタ 418"/>
        <xdr:cNvCxnSpPr/>
      </xdr:nvCxnSpPr>
      <xdr:spPr>
        <a:xfrm>
          <a:off x="14592300" y="107148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1451</xdr:rowOff>
    </xdr:from>
    <xdr:to>
      <xdr:col>72</xdr:col>
      <xdr:colOff>38100</xdr:colOff>
      <xdr:row>62</xdr:row>
      <xdr:rowOff>103051</xdr:rowOff>
    </xdr:to>
    <xdr:sp macro="" textlink="">
      <xdr:nvSpPr>
        <xdr:cNvPr id="420" name="楕円 419"/>
        <xdr:cNvSpPr/>
      </xdr:nvSpPr>
      <xdr:spPr>
        <a:xfrm>
          <a:off x="13652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52251</xdr:rowOff>
    </xdr:from>
    <xdr:to>
      <xdr:col>76</xdr:col>
      <xdr:colOff>114300</xdr:colOff>
      <xdr:row>62</xdr:row>
      <xdr:rowOff>84909</xdr:rowOff>
    </xdr:to>
    <xdr:cxnSp macro="">
      <xdr:nvCxnSpPr>
        <xdr:cNvPr id="421" name="直線コネクタ 420"/>
        <xdr:cNvCxnSpPr/>
      </xdr:nvCxnSpPr>
      <xdr:spPr>
        <a:xfrm>
          <a:off x="13703300" y="106821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22" name="n_1aveValue【保健センター・保健所】&#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423" name="n_2aveValue【保健センター・保健所】&#10;有形固定資産減価償却率"/>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24" name="n_3aveValue【保健センター・保健所】&#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425" name="n_4aveValue【保健センター・保健所】&#10;有形固定資産減価償却率"/>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159493</xdr:rowOff>
    </xdr:from>
    <xdr:ext cx="405111" cy="259045"/>
    <xdr:sp macro="" textlink="">
      <xdr:nvSpPr>
        <xdr:cNvPr id="426" name="n_1mainValue【保健センター・保健所】&#10;有形固定資産減価償却率"/>
        <xdr:cNvSpPr txBox="1"/>
      </xdr:nvSpPr>
      <xdr:spPr>
        <a:xfrm>
          <a:off x="152660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126836</xdr:rowOff>
    </xdr:from>
    <xdr:ext cx="405111" cy="259045"/>
    <xdr:sp macro="" textlink="">
      <xdr:nvSpPr>
        <xdr:cNvPr id="427" name="n_2mainValue【保健センター・保健所】&#10;有形固定資産減価償却率"/>
        <xdr:cNvSpPr txBox="1"/>
      </xdr:nvSpPr>
      <xdr:spPr>
        <a:xfrm>
          <a:off x="143897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94178</xdr:rowOff>
    </xdr:from>
    <xdr:ext cx="405111" cy="259045"/>
    <xdr:sp macro="" textlink="">
      <xdr:nvSpPr>
        <xdr:cNvPr id="428" name="n_3mainValue【保健センター・保健所】&#10;有形固定資産減価償却率"/>
        <xdr:cNvSpPr txBox="1"/>
      </xdr:nvSpPr>
      <xdr:spPr>
        <a:xfrm>
          <a:off x="13500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9" name="正方形/長方形 4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0" name="正方形/長方形 4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1" name="正方形/長方形 4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2" name="正方形/長方形 4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3" name="正方形/長方形 4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4" name="正方形/長方形 4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5" name="正方形/長方形 4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6" name="正方形/長方形 4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7" name="テキスト ボックス 4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8" name="直線コネクタ 4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9" name="直線コネクタ 43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0" name="テキスト ボックス 43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1" name="直線コネクタ 44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2" name="テキスト ボックス 44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3" name="直線コネクタ 44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4" name="テキスト ボックス 44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5" name="直線コネクタ 44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6" name="テキスト ボックス 44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8" name="テキスト ボックス 4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450" name="直線コネクタ 449"/>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51"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52" name="直線コネクタ 451"/>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453"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454" name="直線コネクタ 453"/>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455" name="【保健センター・保健所】&#10;一人当たり面積平均値テキスト"/>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456" name="フローチャート: 判断 455"/>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457" name="フローチャート: 判断 456"/>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458" name="フローチャート: 判断 457"/>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459" name="フローチャート: 判断 458"/>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460" name="フローチャート: 判断 459"/>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152654</xdr:rowOff>
    </xdr:from>
    <xdr:to>
      <xdr:col>116</xdr:col>
      <xdr:colOff>114300</xdr:colOff>
      <xdr:row>63</xdr:row>
      <xdr:rowOff>82804</xdr:rowOff>
    </xdr:to>
    <xdr:sp macro="" textlink="">
      <xdr:nvSpPr>
        <xdr:cNvPr id="466" name="楕円 465"/>
        <xdr:cNvSpPr/>
      </xdr:nvSpPr>
      <xdr:spPr>
        <a:xfrm>
          <a:off x="221107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67581</xdr:rowOff>
    </xdr:from>
    <xdr:ext cx="469744" cy="259045"/>
    <xdr:sp macro="" textlink="">
      <xdr:nvSpPr>
        <xdr:cNvPr id="467" name="【保健センター・保健所】&#10;一人当たり面積該当値テキスト"/>
        <xdr:cNvSpPr txBox="1"/>
      </xdr:nvSpPr>
      <xdr:spPr>
        <a:xfrm>
          <a:off x="22199600" y="1069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468" name="楕円 467"/>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32004</xdr:rowOff>
    </xdr:from>
    <xdr:to>
      <xdr:col>116</xdr:col>
      <xdr:colOff>63500</xdr:colOff>
      <xdr:row>63</xdr:row>
      <xdr:rowOff>34290</xdr:rowOff>
    </xdr:to>
    <xdr:cxnSp macro="">
      <xdr:nvCxnSpPr>
        <xdr:cNvPr id="469" name="直線コネクタ 468"/>
        <xdr:cNvCxnSpPr/>
      </xdr:nvCxnSpPr>
      <xdr:spPr>
        <a:xfrm flipV="1">
          <a:off x="21323300" y="1083335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157226</xdr:rowOff>
    </xdr:from>
    <xdr:to>
      <xdr:col>107</xdr:col>
      <xdr:colOff>101600</xdr:colOff>
      <xdr:row>63</xdr:row>
      <xdr:rowOff>87376</xdr:rowOff>
    </xdr:to>
    <xdr:sp macro="" textlink="">
      <xdr:nvSpPr>
        <xdr:cNvPr id="470" name="楕円 469"/>
        <xdr:cNvSpPr/>
      </xdr:nvSpPr>
      <xdr:spPr>
        <a:xfrm>
          <a:off x="20383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36576</xdr:rowOff>
    </xdr:to>
    <xdr:cxnSp macro="">
      <xdr:nvCxnSpPr>
        <xdr:cNvPr id="471" name="直線コネクタ 470"/>
        <xdr:cNvCxnSpPr/>
      </xdr:nvCxnSpPr>
      <xdr:spPr>
        <a:xfrm flipV="1">
          <a:off x="20434300" y="108356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159512</xdr:rowOff>
    </xdr:from>
    <xdr:to>
      <xdr:col>102</xdr:col>
      <xdr:colOff>165100</xdr:colOff>
      <xdr:row>63</xdr:row>
      <xdr:rowOff>89662</xdr:rowOff>
    </xdr:to>
    <xdr:sp macro="" textlink="">
      <xdr:nvSpPr>
        <xdr:cNvPr id="472" name="楕円 471"/>
        <xdr:cNvSpPr/>
      </xdr:nvSpPr>
      <xdr:spPr>
        <a:xfrm>
          <a:off x="19494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36576</xdr:rowOff>
    </xdr:from>
    <xdr:to>
      <xdr:col>107</xdr:col>
      <xdr:colOff>50800</xdr:colOff>
      <xdr:row>63</xdr:row>
      <xdr:rowOff>38862</xdr:rowOff>
    </xdr:to>
    <xdr:cxnSp macro="">
      <xdr:nvCxnSpPr>
        <xdr:cNvPr id="473" name="直線コネクタ 472"/>
        <xdr:cNvCxnSpPr/>
      </xdr:nvCxnSpPr>
      <xdr:spPr>
        <a:xfrm flipV="1">
          <a:off x="19545300" y="108379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474" name="n_1aveValue【保健センター・保健所】&#10;一人当たり面積"/>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475" name="n_2aveValue【保健センター・保健所】&#10;一人当たり面積"/>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476" name="n_3aveValue【保健センター・保健所】&#10;一人当たり面積"/>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477" name="n_4aveValue【保健センター・保健所】&#10;一人当たり面積"/>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478"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78503</xdr:rowOff>
    </xdr:from>
    <xdr:ext cx="469744" cy="259045"/>
    <xdr:sp macro="" textlink="">
      <xdr:nvSpPr>
        <xdr:cNvPr id="479" name="n_2mainValue【保健センター・保健所】&#10;一人当たり面積"/>
        <xdr:cNvSpPr txBox="1"/>
      </xdr:nvSpPr>
      <xdr:spPr>
        <a:xfrm>
          <a:off x="201994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80789</xdr:rowOff>
    </xdr:from>
    <xdr:ext cx="469744" cy="259045"/>
    <xdr:sp macro="" textlink="">
      <xdr:nvSpPr>
        <xdr:cNvPr id="480" name="n_3mainValue【保健センター・保健所】&#10;一人当たり面積"/>
        <xdr:cNvSpPr txBox="1"/>
      </xdr:nvSpPr>
      <xdr:spPr>
        <a:xfrm>
          <a:off x="19310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9" name="テキスト ボックス 4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0" name="直線コネクタ 4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1" name="テキスト ボックス 49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2" name="直線コネクタ 49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93" name="テキスト ボックス 49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4" name="直線コネクタ 49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5" name="テキスト ボックス 49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6" name="直線コネクタ 49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7" name="テキスト ボックス 49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8" name="直線コネクタ 49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9" name="テキスト ボックス 49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0" name="直線コネクタ 49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01" name="テキスト ボックス 50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2" name="直線コネクタ 5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03" name="テキスト ボックス 50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505" name="直線コネクタ 504"/>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06"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07" name="直線コネクタ 50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508"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509" name="直線コネクタ 508"/>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10"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11" name="フローチャート: 判断 510"/>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512" name="フローチャート: 判断 511"/>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513" name="フローチャート: 判断 512"/>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514" name="フローチャート: 判断 513"/>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515" name="フローチャート: 判断 514"/>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521" name="楕円 520"/>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522" name="【消防施設】&#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523" name="楕円 522"/>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524" name="直線コネクタ 523"/>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525" name="楕円 524"/>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526" name="直線コネクタ 525"/>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527" name="楕円 526"/>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528" name="直線コネクタ 527"/>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529" name="n_1aveValue【消防施設】&#10;有形固定資産減価償却率"/>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530"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531" name="n_3aveValue【消防施設】&#10;有形固定資産減価償却率"/>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532" name="n_4aveValue【消防施設】&#10;有形固定資産減価償却率"/>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533" name="n_1mainValue【消防施設】&#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534" name="n_2mainValue【消防施設】&#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535" name="n_3mainValue【消防施設】&#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6" name="直線コネクタ 54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7" name="テキスト ボックス 54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8" name="直線コネクタ 54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9" name="テキスト ボックス 54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0" name="直線コネクタ 5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1" name="テキスト ボックス 5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2" name="直線コネクタ 55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3" name="テキスト ボックス 55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4" name="直線コネクタ 55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5" name="テキスト ボックス 55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559" name="直線コネクタ 558"/>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60"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61" name="直線コネクタ 560"/>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562"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563" name="直線コネクタ 562"/>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564" name="【消防施設】&#10;一人当たり面積平均値テキスト"/>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565" name="フローチャート: 判断 564"/>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566" name="フローチャート: 判断 565"/>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67" name="フローチャート: 判断 566"/>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568" name="フローチャート: 判断 567"/>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569" name="フローチャート: 判断 568"/>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48261</xdr:rowOff>
    </xdr:from>
    <xdr:to>
      <xdr:col>116</xdr:col>
      <xdr:colOff>114300</xdr:colOff>
      <xdr:row>86</xdr:row>
      <xdr:rowOff>149861</xdr:rowOff>
    </xdr:to>
    <xdr:sp macro="" textlink="">
      <xdr:nvSpPr>
        <xdr:cNvPr id="575" name="楕円 574"/>
        <xdr:cNvSpPr/>
      </xdr:nvSpPr>
      <xdr:spPr>
        <a:xfrm>
          <a:off x="22110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134638</xdr:rowOff>
    </xdr:from>
    <xdr:ext cx="469744" cy="259045"/>
    <xdr:sp macro="" textlink="">
      <xdr:nvSpPr>
        <xdr:cNvPr id="576" name="【消防施設】&#10;一人当たり面積該当値テキスト"/>
        <xdr:cNvSpPr txBox="1"/>
      </xdr:nvSpPr>
      <xdr:spPr>
        <a:xfrm>
          <a:off x="22199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48261</xdr:rowOff>
    </xdr:from>
    <xdr:to>
      <xdr:col>112</xdr:col>
      <xdr:colOff>38100</xdr:colOff>
      <xdr:row>86</xdr:row>
      <xdr:rowOff>149861</xdr:rowOff>
    </xdr:to>
    <xdr:sp macro="" textlink="">
      <xdr:nvSpPr>
        <xdr:cNvPr id="577" name="楕円 576"/>
        <xdr:cNvSpPr/>
      </xdr:nvSpPr>
      <xdr:spPr>
        <a:xfrm>
          <a:off x="21272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99061</xdr:rowOff>
    </xdr:from>
    <xdr:to>
      <xdr:col>116</xdr:col>
      <xdr:colOff>63500</xdr:colOff>
      <xdr:row>86</xdr:row>
      <xdr:rowOff>99061</xdr:rowOff>
    </xdr:to>
    <xdr:cxnSp macro="">
      <xdr:nvCxnSpPr>
        <xdr:cNvPr id="578" name="直線コネクタ 577"/>
        <xdr:cNvCxnSpPr/>
      </xdr:nvCxnSpPr>
      <xdr:spPr>
        <a:xfrm>
          <a:off x="21323300" y="1484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48261</xdr:rowOff>
    </xdr:from>
    <xdr:to>
      <xdr:col>107</xdr:col>
      <xdr:colOff>101600</xdr:colOff>
      <xdr:row>86</xdr:row>
      <xdr:rowOff>149861</xdr:rowOff>
    </xdr:to>
    <xdr:sp macro="" textlink="">
      <xdr:nvSpPr>
        <xdr:cNvPr id="579" name="楕円 578"/>
        <xdr:cNvSpPr/>
      </xdr:nvSpPr>
      <xdr:spPr>
        <a:xfrm>
          <a:off x="20383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99061</xdr:rowOff>
    </xdr:from>
    <xdr:to>
      <xdr:col>111</xdr:col>
      <xdr:colOff>177800</xdr:colOff>
      <xdr:row>86</xdr:row>
      <xdr:rowOff>99061</xdr:rowOff>
    </xdr:to>
    <xdr:cxnSp macro="">
      <xdr:nvCxnSpPr>
        <xdr:cNvPr id="580" name="直線コネクタ 579"/>
        <xdr:cNvCxnSpPr/>
      </xdr:nvCxnSpPr>
      <xdr:spPr>
        <a:xfrm>
          <a:off x="20434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8255</xdr:rowOff>
    </xdr:from>
    <xdr:to>
      <xdr:col>102</xdr:col>
      <xdr:colOff>165100</xdr:colOff>
      <xdr:row>86</xdr:row>
      <xdr:rowOff>109855</xdr:rowOff>
    </xdr:to>
    <xdr:sp macro="" textlink="">
      <xdr:nvSpPr>
        <xdr:cNvPr id="581" name="楕円 580"/>
        <xdr:cNvSpPr/>
      </xdr:nvSpPr>
      <xdr:spPr>
        <a:xfrm>
          <a:off x="19494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59055</xdr:rowOff>
    </xdr:from>
    <xdr:to>
      <xdr:col>107</xdr:col>
      <xdr:colOff>50800</xdr:colOff>
      <xdr:row>86</xdr:row>
      <xdr:rowOff>99061</xdr:rowOff>
    </xdr:to>
    <xdr:cxnSp macro="">
      <xdr:nvCxnSpPr>
        <xdr:cNvPr id="582" name="直線コネクタ 581"/>
        <xdr:cNvCxnSpPr/>
      </xdr:nvCxnSpPr>
      <xdr:spPr>
        <a:xfrm>
          <a:off x="19545300" y="148037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583" name="n_1aveValue【消防施設】&#10;一人当たり面積"/>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584"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585" name="n_3aveValue【消防施設】&#10;一人当たり面積"/>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586"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140988</xdr:rowOff>
    </xdr:from>
    <xdr:ext cx="469744" cy="259045"/>
    <xdr:sp macro="" textlink="">
      <xdr:nvSpPr>
        <xdr:cNvPr id="587" name="n_1mainValue【消防施設】&#10;一人当たり面積"/>
        <xdr:cNvSpPr txBox="1"/>
      </xdr:nvSpPr>
      <xdr:spPr>
        <a:xfrm>
          <a:off x="21075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140988</xdr:rowOff>
    </xdr:from>
    <xdr:ext cx="469744" cy="259045"/>
    <xdr:sp macro="" textlink="">
      <xdr:nvSpPr>
        <xdr:cNvPr id="588" name="n_2mainValue【消防施設】&#10;一人当たり面積"/>
        <xdr:cNvSpPr txBox="1"/>
      </xdr:nvSpPr>
      <xdr:spPr>
        <a:xfrm>
          <a:off x="20199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100982</xdr:rowOff>
    </xdr:from>
    <xdr:ext cx="469744" cy="259045"/>
    <xdr:sp macro="" textlink="">
      <xdr:nvSpPr>
        <xdr:cNvPr id="589" name="n_3mainValue【消防施設】&#10;一人当たり面積"/>
        <xdr:cNvSpPr txBox="1"/>
      </xdr:nvSpPr>
      <xdr:spPr>
        <a:xfrm>
          <a:off x="19310427" y="1484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0" name="テキスト ボックス 5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2" name="テキスト ボックス 60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2" name="テキスト ボックス 61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15" name="直線コネクタ 614"/>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1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7" name="直線コネクタ 61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18"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19" name="直線コネクタ 618"/>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620" name="【庁舎】&#10;有形固定資産減価償却率平均値テキスト"/>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621" name="フローチャート: 判断 620"/>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622" name="フローチャート: 判断 621"/>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23" name="フローチャート: 判断 622"/>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24" name="フローチャート: 判断 623"/>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625" name="フローチャート: 判断 624"/>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85816</xdr:rowOff>
    </xdr:from>
    <xdr:to>
      <xdr:col>85</xdr:col>
      <xdr:colOff>177800</xdr:colOff>
      <xdr:row>108</xdr:row>
      <xdr:rowOff>15966</xdr:rowOff>
    </xdr:to>
    <xdr:sp macro="" textlink="">
      <xdr:nvSpPr>
        <xdr:cNvPr id="631" name="楕円 630"/>
        <xdr:cNvSpPr/>
      </xdr:nvSpPr>
      <xdr:spPr>
        <a:xfrm>
          <a:off x="16268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64243</xdr:rowOff>
    </xdr:from>
    <xdr:ext cx="405111" cy="259045"/>
    <xdr:sp macro="" textlink="">
      <xdr:nvSpPr>
        <xdr:cNvPr id="632" name="【庁舎】&#10;有形固定資産減価償却率該当値テキスト"/>
        <xdr:cNvSpPr txBox="1"/>
      </xdr:nvSpPr>
      <xdr:spPr>
        <a:xfrm>
          <a:off x="16357600"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116839</xdr:rowOff>
    </xdr:from>
    <xdr:to>
      <xdr:col>81</xdr:col>
      <xdr:colOff>101600</xdr:colOff>
      <xdr:row>108</xdr:row>
      <xdr:rowOff>46989</xdr:rowOff>
    </xdr:to>
    <xdr:sp macro="" textlink="">
      <xdr:nvSpPr>
        <xdr:cNvPr id="633" name="楕円 632"/>
        <xdr:cNvSpPr/>
      </xdr:nvSpPr>
      <xdr:spPr>
        <a:xfrm>
          <a:off x="15430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136616</xdr:rowOff>
    </xdr:from>
    <xdr:to>
      <xdr:col>85</xdr:col>
      <xdr:colOff>127000</xdr:colOff>
      <xdr:row>107</xdr:row>
      <xdr:rowOff>167639</xdr:rowOff>
    </xdr:to>
    <xdr:cxnSp macro="">
      <xdr:nvCxnSpPr>
        <xdr:cNvPr id="634" name="直線コネクタ 633"/>
        <xdr:cNvCxnSpPr/>
      </xdr:nvCxnSpPr>
      <xdr:spPr>
        <a:xfrm flipV="1">
          <a:off x="15481300" y="18481766"/>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82550</xdr:rowOff>
    </xdr:from>
    <xdr:to>
      <xdr:col>76</xdr:col>
      <xdr:colOff>165100</xdr:colOff>
      <xdr:row>108</xdr:row>
      <xdr:rowOff>12700</xdr:rowOff>
    </xdr:to>
    <xdr:sp macro="" textlink="">
      <xdr:nvSpPr>
        <xdr:cNvPr id="635" name="楕円 634"/>
        <xdr:cNvSpPr/>
      </xdr:nvSpPr>
      <xdr:spPr>
        <a:xfrm>
          <a:off x="14541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133350</xdr:rowOff>
    </xdr:from>
    <xdr:to>
      <xdr:col>81</xdr:col>
      <xdr:colOff>50800</xdr:colOff>
      <xdr:row>107</xdr:row>
      <xdr:rowOff>167639</xdr:rowOff>
    </xdr:to>
    <xdr:cxnSp macro="">
      <xdr:nvCxnSpPr>
        <xdr:cNvPr id="636" name="直線コネクタ 635"/>
        <xdr:cNvCxnSpPr/>
      </xdr:nvCxnSpPr>
      <xdr:spPr>
        <a:xfrm>
          <a:off x="14592300" y="184785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59689</xdr:rowOff>
    </xdr:from>
    <xdr:to>
      <xdr:col>72</xdr:col>
      <xdr:colOff>38100</xdr:colOff>
      <xdr:row>108</xdr:row>
      <xdr:rowOff>161289</xdr:rowOff>
    </xdr:to>
    <xdr:sp macro="" textlink="">
      <xdr:nvSpPr>
        <xdr:cNvPr id="637" name="楕円 636"/>
        <xdr:cNvSpPr/>
      </xdr:nvSpPr>
      <xdr:spPr>
        <a:xfrm>
          <a:off x="13652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133350</xdr:rowOff>
    </xdr:from>
    <xdr:to>
      <xdr:col>76</xdr:col>
      <xdr:colOff>114300</xdr:colOff>
      <xdr:row>108</xdr:row>
      <xdr:rowOff>110489</xdr:rowOff>
    </xdr:to>
    <xdr:cxnSp macro="">
      <xdr:nvCxnSpPr>
        <xdr:cNvPr id="638" name="直線コネクタ 637"/>
        <xdr:cNvCxnSpPr/>
      </xdr:nvCxnSpPr>
      <xdr:spPr>
        <a:xfrm flipV="1">
          <a:off x="13703300" y="184785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639" name="n_1aveValue【庁舎】&#10;有形固定資産減価償却率"/>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640"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641"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642"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38116</xdr:rowOff>
    </xdr:from>
    <xdr:ext cx="405111" cy="259045"/>
    <xdr:sp macro="" textlink="">
      <xdr:nvSpPr>
        <xdr:cNvPr id="643" name="n_1mainValue【庁舎】&#10;有形固定資産減価償却率"/>
        <xdr:cNvSpPr txBox="1"/>
      </xdr:nvSpPr>
      <xdr:spPr>
        <a:xfrm>
          <a:off x="152660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3827</xdr:rowOff>
    </xdr:from>
    <xdr:ext cx="405111" cy="259045"/>
    <xdr:sp macro="" textlink="">
      <xdr:nvSpPr>
        <xdr:cNvPr id="644" name="n_2mainValue【庁舎】&#10;有形固定資産減価償却率"/>
        <xdr:cNvSpPr txBox="1"/>
      </xdr:nvSpPr>
      <xdr:spPr>
        <a:xfrm>
          <a:off x="14389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152416</xdr:rowOff>
    </xdr:from>
    <xdr:ext cx="405111" cy="259045"/>
    <xdr:sp macro="" textlink="">
      <xdr:nvSpPr>
        <xdr:cNvPr id="645" name="n_3mainValue【庁舎】&#10;有形固定資産減価償却率"/>
        <xdr:cNvSpPr txBox="1"/>
      </xdr:nvSpPr>
      <xdr:spPr>
        <a:xfrm>
          <a:off x="135007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6" name="直線コネクタ 6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7" name="テキスト ボックス 6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8" name="直線コネクタ 6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9" name="テキスト ボックス 6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0" name="直線コネクタ 6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1" name="テキスト ボックス 6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2" name="直線コネクタ 6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3" name="テキスト ボックス 6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4" name="直線コネクタ 6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5" name="テキスト ボックス 6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6" name="直線コネクタ 6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67" name="テキスト ボックス 666"/>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9" name="テキスト ボックス 66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671" name="直線コネクタ 670"/>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72"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73" name="直線コネクタ 672"/>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74"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75" name="直線コネクタ 674"/>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676"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77" name="フローチャート: 判断 676"/>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78" name="フローチャート: 判断 677"/>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79" name="フローチャート: 判断 678"/>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80" name="フローチャート: 判断 679"/>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681" name="フローチャート: 判断 680"/>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142312</xdr:rowOff>
    </xdr:from>
    <xdr:to>
      <xdr:col>116</xdr:col>
      <xdr:colOff>114300</xdr:colOff>
      <xdr:row>109</xdr:row>
      <xdr:rowOff>72462</xdr:rowOff>
    </xdr:to>
    <xdr:sp macro="" textlink="">
      <xdr:nvSpPr>
        <xdr:cNvPr id="687" name="楕円 686"/>
        <xdr:cNvSpPr/>
      </xdr:nvSpPr>
      <xdr:spPr>
        <a:xfrm>
          <a:off x="22110700" y="1865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57239</xdr:rowOff>
    </xdr:from>
    <xdr:ext cx="469744" cy="259045"/>
    <xdr:sp macro="" textlink="">
      <xdr:nvSpPr>
        <xdr:cNvPr id="688" name="【庁舎】&#10;一人当たり面積該当値テキスト"/>
        <xdr:cNvSpPr txBox="1"/>
      </xdr:nvSpPr>
      <xdr:spPr>
        <a:xfrm>
          <a:off x="22199600" y="1857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142639</xdr:rowOff>
    </xdr:from>
    <xdr:to>
      <xdr:col>112</xdr:col>
      <xdr:colOff>38100</xdr:colOff>
      <xdr:row>109</xdr:row>
      <xdr:rowOff>72789</xdr:rowOff>
    </xdr:to>
    <xdr:sp macro="" textlink="">
      <xdr:nvSpPr>
        <xdr:cNvPr id="689" name="楕円 688"/>
        <xdr:cNvSpPr/>
      </xdr:nvSpPr>
      <xdr:spPr>
        <a:xfrm>
          <a:off x="21272500" y="186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21662</xdr:rowOff>
    </xdr:from>
    <xdr:to>
      <xdr:col>116</xdr:col>
      <xdr:colOff>63500</xdr:colOff>
      <xdr:row>109</xdr:row>
      <xdr:rowOff>21989</xdr:rowOff>
    </xdr:to>
    <xdr:cxnSp macro="">
      <xdr:nvCxnSpPr>
        <xdr:cNvPr id="690" name="直線コネクタ 689"/>
        <xdr:cNvCxnSpPr/>
      </xdr:nvCxnSpPr>
      <xdr:spPr>
        <a:xfrm flipV="1">
          <a:off x="21323300" y="18709712"/>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142802</xdr:rowOff>
    </xdr:from>
    <xdr:to>
      <xdr:col>107</xdr:col>
      <xdr:colOff>101600</xdr:colOff>
      <xdr:row>109</xdr:row>
      <xdr:rowOff>72952</xdr:rowOff>
    </xdr:to>
    <xdr:sp macro="" textlink="">
      <xdr:nvSpPr>
        <xdr:cNvPr id="691" name="楕円 690"/>
        <xdr:cNvSpPr/>
      </xdr:nvSpPr>
      <xdr:spPr>
        <a:xfrm>
          <a:off x="20383500" y="1865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21989</xdr:rowOff>
    </xdr:from>
    <xdr:to>
      <xdr:col>111</xdr:col>
      <xdr:colOff>177800</xdr:colOff>
      <xdr:row>109</xdr:row>
      <xdr:rowOff>22152</xdr:rowOff>
    </xdr:to>
    <xdr:cxnSp macro="">
      <xdr:nvCxnSpPr>
        <xdr:cNvPr id="692" name="直線コネクタ 691"/>
        <xdr:cNvCxnSpPr/>
      </xdr:nvCxnSpPr>
      <xdr:spPr>
        <a:xfrm flipV="1">
          <a:off x="20434300" y="1871003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117329</xdr:rowOff>
    </xdr:from>
    <xdr:to>
      <xdr:col>102</xdr:col>
      <xdr:colOff>165100</xdr:colOff>
      <xdr:row>109</xdr:row>
      <xdr:rowOff>47479</xdr:rowOff>
    </xdr:to>
    <xdr:sp macro="" textlink="">
      <xdr:nvSpPr>
        <xdr:cNvPr id="693" name="楕円 692"/>
        <xdr:cNvSpPr/>
      </xdr:nvSpPr>
      <xdr:spPr>
        <a:xfrm>
          <a:off x="19494500" y="186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168129</xdr:rowOff>
    </xdr:from>
    <xdr:to>
      <xdr:col>107</xdr:col>
      <xdr:colOff>50800</xdr:colOff>
      <xdr:row>109</xdr:row>
      <xdr:rowOff>22152</xdr:rowOff>
    </xdr:to>
    <xdr:cxnSp macro="">
      <xdr:nvCxnSpPr>
        <xdr:cNvPr id="694" name="直線コネクタ 693"/>
        <xdr:cNvCxnSpPr/>
      </xdr:nvCxnSpPr>
      <xdr:spPr>
        <a:xfrm>
          <a:off x="19545300" y="18684729"/>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695"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696"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697"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698"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63916</xdr:rowOff>
    </xdr:from>
    <xdr:ext cx="469744" cy="259045"/>
    <xdr:sp macro="" textlink="">
      <xdr:nvSpPr>
        <xdr:cNvPr id="699" name="n_1mainValue【庁舎】&#10;一人当たり面積"/>
        <xdr:cNvSpPr txBox="1"/>
      </xdr:nvSpPr>
      <xdr:spPr>
        <a:xfrm>
          <a:off x="21075727" y="1875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64079</xdr:rowOff>
    </xdr:from>
    <xdr:ext cx="469744" cy="259045"/>
    <xdr:sp macro="" textlink="">
      <xdr:nvSpPr>
        <xdr:cNvPr id="700" name="n_2mainValue【庁舎】&#10;一人当たり面積"/>
        <xdr:cNvSpPr txBox="1"/>
      </xdr:nvSpPr>
      <xdr:spPr>
        <a:xfrm>
          <a:off x="20199427" y="187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38606</xdr:rowOff>
    </xdr:from>
    <xdr:ext cx="469744" cy="259045"/>
    <xdr:sp macro="" textlink="">
      <xdr:nvSpPr>
        <xdr:cNvPr id="701" name="n_3mainValue【庁舎】&#10;一人当たり面積"/>
        <xdr:cNvSpPr txBox="1"/>
      </xdr:nvSpPr>
      <xdr:spPr>
        <a:xfrm>
          <a:off x="19310427" y="1872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類似団体と比較して有形固定資産減価償却率が大きく上回っている施設は保健センター・消防施設・庁舎である。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保健センター・消防施設・庁舎はいずれも建設されて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年以上を経過し老朽化も進んでいる現状である。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おいては、個別計画に基づいた建替を行い、消防施設・保健センターにおいては公共施設等総合管理計画に基づき、将来における建替等の更新費用を軽減するために、施設の適切な維持管理に努め、必要な修繕を実施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6,607
6,581
62.71
6,600,261
6,574,479
13,250
3,592,654
7,636,657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a:t>
          </a:r>
          <a:r>
            <a:rPr kumimoji="1" lang="en-US" altLang="ja-JP" sz="1300">
              <a:latin typeface="ＭＳ Ｐゴシック" panose="020B0600070205080204" pitchFamily="50" charset="-128"/>
              <a:ea typeface="ＭＳ Ｐゴシック" panose="020B0600070205080204" pitchFamily="50" charset="-128"/>
            </a:rPr>
            <a:t>36.1</a:t>
          </a:r>
          <a:r>
            <a:rPr kumimoji="1" lang="ja-JP" altLang="en-US" sz="1300">
              <a:latin typeface="ＭＳ Ｐゴシック" panose="020B0600070205080204" pitchFamily="50" charset="-128"/>
              <a:ea typeface="ＭＳ Ｐゴシック" panose="020B0600070205080204" pitchFamily="50" charset="-128"/>
            </a:rPr>
            <a:t>％）に加え、農業主体の産業しかなく財政基盤が弱く、類似団体をかなり下回っている。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地方債発行の抑制を図るとともに、職員数見直しなどによる人件費抑制を図る等、徹底した歳出削減を継続しつつ、徴収業務の強化により税金等の滞納額の圧縮を進め、自主財源を確保するように努める。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71261</xdr:rowOff>
    </xdr:from>
    <xdr:to>
      <xdr:col>23</xdr:col>
      <xdr:colOff>133350</xdr:colOff>
      <xdr:row>44</xdr:row>
      <xdr:rowOff>84667</xdr:rowOff>
    </xdr:to>
    <xdr:cxnSp macro="">
      <xdr:nvCxnSpPr>
        <xdr:cNvPr id="68" name="直線コネクタ 67"/>
        <xdr:cNvCxnSpPr/>
      </xdr:nvCxnSpPr>
      <xdr:spPr>
        <a:xfrm>
          <a:off x="4114800" y="76150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71261</xdr:rowOff>
    </xdr:from>
    <xdr:to>
      <xdr:col>19</xdr:col>
      <xdr:colOff>133350</xdr:colOff>
      <xdr:row>44</xdr:row>
      <xdr:rowOff>71261</xdr:rowOff>
    </xdr:to>
    <xdr:cxnSp macro="">
      <xdr:nvCxnSpPr>
        <xdr:cNvPr id="71" name="直線コネクタ 70"/>
        <xdr:cNvCxnSpPr/>
      </xdr:nvCxnSpPr>
      <xdr:spPr>
        <a:xfrm>
          <a:off x="3225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71261</xdr:rowOff>
    </xdr:from>
    <xdr:to>
      <xdr:col>15</xdr:col>
      <xdr:colOff>82550</xdr:colOff>
      <xdr:row>44</xdr:row>
      <xdr:rowOff>84667</xdr:rowOff>
    </xdr:to>
    <xdr:cxnSp macro="">
      <xdr:nvCxnSpPr>
        <xdr:cNvPr id="74" name="直線コネクタ 73"/>
        <xdr:cNvCxnSpPr/>
      </xdr:nvCxnSpPr>
      <xdr:spPr>
        <a:xfrm flipV="1">
          <a:off x="2336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98072</xdr:rowOff>
    </xdr:to>
    <xdr:cxnSp macro="">
      <xdr:nvCxnSpPr>
        <xdr:cNvPr id="77" name="直線コネクタ 76"/>
        <xdr:cNvCxnSpPr/>
      </xdr:nvCxnSpPr>
      <xdr:spPr>
        <a:xfrm flipV="1">
          <a:off x="1447800" y="76284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7" name="楕円 86"/>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88"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20461</xdr:rowOff>
    </xdr:from>
    <xdr:to>
      <xdr:col>19</xdr:col>
      <xdr:colOff>184150</xdr:colOff>
      <xdr:row>44</xdr:row>
      <xdr:rowOff>122061</xdr:rowOff>
    </xdr:to>
    <xdr:sp macro="" textlink="">
      <xdr:nvSpPr>
        <xdr:cNvPr id="89" name="楕円 88"/>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106838</xdr:rowOff>
    </xdr:from>
    <xdr:ext cx="736600" cy="259045"/>
    <xdr:sp macro="" textlink="">
      <xdr:nvSpPr>
        <xdr:cNvPr id="90" name="テキスト ボックス 89"/>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20461</xdr:rowOff>
    </xdr:from>
    <xdr:to>
      <xdr:col>15</xdr:col>
      <xdr:colOff>133350</xdr:colOff>
      <xdr:row>44</xdr:row>
      <xdr:rowOff>122061</xdr:rowOff>
    </xdr:to>
    <xdr:sp macro="" textlink="">
      <xdr:nvSpPr>
        <xdr:cNvPr id="91" name="楕円 90"/>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106838</xdr:rowOff>
    </xdr:from>
    <xdr:ext cx="762000" cy="259045"/>
    <xdr:sp macro="" textlink="">
      <xdr:nvSpPr>
        <xdr:cNvPr id="92" name="テキスト ボックス 91"/>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3" name="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47272</xdr:rowOff>
    </xdr:from>
    <xdr:to>
      <xdr:col>7</xdr:col>
      <xdr:colOff>31750</xdr:colOff>
      <xdr:row>44</xdr:row>
      <xdr:rowOff>148872</xdr:rowOff>
    </xdr:to>
    <xdr:sp macro="" textlink="">
      <xdr:nvSpPr>
        <xdr:cNvPr id="95" name="楕円 94"/>
        <xdr:cNvSpPr/>
      </xdr:nvSpPr>
      <xdr:spPr>
        <a:xfrm>
          <a:off x="1397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133649</xdr:rowOff>
    </xdr:from>
    <xdr:ext cx="762000" cy="259045"/>
    <xdr:sp macro="" textlink="">
      <xdr:nvSpPr>
        <xdr:cNvPr id="96" name="テキスト ボックス 95"/>
        <xdr:cNvSpPr txBox="1"/>
      </xdr:nvSpPr>
      <xdr:spPr>
        <a:xfrm>
          <a:off x="1066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扶助費及び公債費の増加と経常的事業の増加により前年度より</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ポイント増加してしまっている。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類似団体平均に近づけるために事務事業の見直しを強化し、全ての事務事業の優先度を今まで以上に厳しく点検し、優先度の低い事務事業においては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56388</xdr:rowOff>
    </xdr:from>
    <xdr:to>
      <xdr:col>23</xdr:col>
      <xdr:colOff>133350</xdr:colOff>
      <xdr:row>64</xdr:row>
      <xdr:rowOff>160020</xdr:rowOff>
    </xdr:to>
    <xdr:cxnSp macro="">
      <xdr:nvCxnSpPr>
        <xdr:cNvPr id="129" name="直線コネクタ 128"/>
        <xdr:cNvCxnSpPr/>
      </xdr:nvCxnSpPr>
      <xdr:spPr>
        <a:xfrm>
          <a:off x="4114800" y="10857738"/>
          <a:ext cx="8382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56388</xdr:rowOff>
    </xdr:from>
    <xdr:to>
      <xdr:col>19</xdr:col>
      <xdr:colOff>133350</xdr:colOff>
      <xdr:row>64</xdr:row>
      <xdr:rowOff>29718</xdr:rowOff>
    </xdr:to>
    <xdr:cxnSp macro="">
      <xdr:nvCxnSpPr>
        <xdr:cNvPr id="132" name="直線コネクタ 131"/>
        <xdr:cNvCxnSpPr/>
      </xdr:nvCxnSpPr>
      <xdr:spPr>
        <a:xfrm flipV="1">
          <a:off x="3225800" y="1085773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119126</xdr:rowOff>
    </xdr:from>
    <xdr:to>
      <xdr:col>15</xdr:col>
      <xdr:colOff>82550</xdr:colOff>
      <xdr:row>64</xdr:row>
      <xdr:rowOff>29718</xdr:rowOff>
    </xdr:to>
    <xdr:cxnSp macro="">
      <xdr:nvCxnSpPr>
        <xdr:cNvPr id="135" name="直線コネクタ 134"/>
        <xdr:cNvCxnSpPr/>
      </xdr:nvCxnSpPr>
      <xdr:spPr>
        <a:xfrm>
          <a:off x="2336800" y="1092047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119126</xdr:rowOff>
    </xdr:to>
    <xdr:cxnSp macro="">
      <xdr:nvCxnSpPr>
        <xdr:cNvPr id="138" name="直線コネクタ 137"/>
        <xdr:cNvCxnSpPr/>
      </xdr:nvCxnSpPr>
      <xdr:spPr>
        <a:xfrm>
          <a:off x="1447800" y="108915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48" name="楕円 147"/>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49"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5588</xdr:rowOff>
    </xdr:from>
    <xdr:to>
      <xdr:col>19</xdr:col>
      <xdr:colOff>184150</xdr:colOff>
      <xdr:row>63</xdr:row>
      <xdr:rowOff>107188</xdr:rowOff>
    </xdr:to>
    <xdr:sp macro="" textlink="">
      <xdr:nvSpPr>
        <xdr:cNvPr id="150" name="楕円 149"/>
        <xdr:cNvSpPr/>
      </xdr:nvSpPr>
      <xdr:spPr>
        <a:xfrm>
          <a:off x="4064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51" name="テキスト ボックス 150"/>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150368</xdr:rowOff>
    </xdr:from>
    <xdr:to>
      <xdr:col>15</xdr:col>
      <xdr:colOff>133350</xdr:colOff>
      <xdr:row>64</xdr:row>
      <xdr:rowOff>80518</xdr:rowOff>
    </xdr:to>
    <xdr:sp macro="" textlink="">
      <xdr:nvSpPr>
        <xdr:cNvPr id="152" name="楕円 151"/>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65295</xdr:rowOff>
    </xdr:from>
    <xdr:ext cx="762000" cy="259045"/>
    <xdr:sp macro="" textlink="">
      <xdr:nvSpPr>
        <xdr:cNvPr id="153" name="テキスト ボックス 152"/>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68326</xdr:rowOff>
    </xdr:from>
    <xdr:to>
      <xdr:col>11</xdr:col>
      <xdr:colOff>82550</xdr:colOff>
      <xdr:row>63</xdr:row>
      <xdr:rowOff>169926</xdr:rowOff>
    </xdr:to>
    <xdr:sp macro="" textlink="">
      <xdr:nvSpPr>
        <xdr:cNvPr id="154" name="楕円 153"/>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154703</xdr:rowOff>
    </xdr:from>
    <xdr:ext cx="762000" cy="259045"/>
    <xdr:sp macro="" textlink="">
      <xdr:nvSpPr>
        <xdr:cNvPr id="155" name="テキスト ボックス 154"/>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6" name="楕円 155"/>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7" name="テキスト ボックス 156"/>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の金額は低い数値となっているが、前年度と比較すると増加傾向にある。要因としては老朽化施設等の修繕や解体に係る費用の増加や、新規事業運営に伴う委託料の増加等が挙げられる。今後も増加が予想されるため、施設等の管理に係る費用や新規事業を厳しく精査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7443</xdr:rowOff>
    </xdr:from>
    <xdr:to>
      <xdr:col>23</xdr:col>
      <xdr:colOff>133350</xdr:colOff>
      <xdr:row>83</xdr:row>
      <xdr:rowOff>76755</xdr:rowOff>
    </xdr:to>
    <xdr:cxnSp macro="">
      <xdr:nvCxnSpPr>
        <xdr:cNvPr id="194" name="直線コネクタ 193"/>
        <xdr:cNvCxnSpPr/>
      </xdr:nvCxnSpPr>
      <xdr:spPr>
        <a:xfrm>
          <a:off x="4114800" y="14237793"/>
          <a:ext cx="838200" cy="6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134353</xdr:rowOff>
    </xdr:from>
    <xdr:to>
      <xdr:col>19</xdr:col>
      <xdr:colOff>133350</xdr:colOff>
      <xdr:row>83</xdr:row>
      <xdr:rowOff>7443</xdr:rowOff>
    </xdr:to>
    <xdr:cxnSp macro="">
      <xdr:nvCxnSpPr>
        <xdr:cNvPr id="197" name="直線コネクタ 196"/>
        <xdr:cNvCxnSpPr/>
      </xdr:nvCxnSpPr>
      <xdr:spPr>
        <a:xfrm>
          <a:off x="3225800" y="14193253"/>
          <a:ext cx="889000" cy="4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86458</xdr:rowOff>
    </xdr:from>
    <xdr:to>
      <xdr:col>15</xdr:col>
      <xdr:colOff>82550</xdr:colOff>
      <xdr:row>82</xdr:row>
      <xdr:rowOff>134353</xdr:rowOff>
    </xdr:to>
    <xdr:cxnSp macro="">
      <xdr:nvCxnSpPr>
        <xdr:cNvPr id="200" name="直線コネクタ 199"/>
        <xdr:cNvCxnSpPr/>
      </xdr:nvCxnSpPr>
      <xdr:spPr>
        <a:xfrm>
          <a:off x="2336800" y="14145358"/>
          <a:ext cx="889000" cy="4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70067</xdr:rowOff>
    </xdr:from>
    <xdr:to>
      <xdr:col>11</xdr:col>
      <xdr:colOff>31750</xdr:colOff>
      <xdr:row>82</xdr:row>
      <xdr:rowOff>86458</xdr:rowOff>
    </xdr:to>
    <xdr:cxnSp macro="">
      <xdr:nvCxnSpPr>
        <xdr:cNvPr id="203" name="直線コネクタ 202"/>
        <xdr:cNvCxnSpPr/>
      </xdr:nvCxnSpPr>
      <xdr:spPr>
        <a:xfrm>
          <a:off x="1447800" y="14128967"/>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25955</xdr:rowOff>
    </xdr:from>
    <xdr:to>
      <xdr:col>23</xdr:col>
      <xdr:colOff>184150</xdr:colOff>
      <xdr:row>83</xdr:row>
      <xdr:rowOff>127555</xdr:rowOff>
    </xdr:to>
    <xdr:sp macro="" textlink="">
      <xdr:nvSpPr>
        <xdr:cNvPr id="213" name="楕円 212"/>
        <xdr:cNvSpPr/>
      </xdr:nvSpPr>
      <xdr:spPr>
        <a:xfrm>
          <a:off x="4902200" y="1425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42482</xdr:rowOff>
    </xdr:from>
    <xdr:ext cx="762000" cy="259045"/>
    <xdr:sp macro="" textlink="">
      <xdr:nvSpPr>
        <xdr:cNvPr id="214" name="人件費・物件費等の状況該当値テキスト"/>
        <xdr:cNvSpPr txBox="1"/>
      </xdr:nvSpPr>
      <xdr:spPr>
        <a:xfrm>
          <a:off x="5041900" y="1410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128093</xdr:rowOff>
    </xdr:from>
    <xdr:to>
      <xdr:col>19</xdr:col>
      <xdr:colOff>184150</xdr:colOff>
      <xdr:row>83</xdr:row>
      <xdr:rowOff>58243</xdr:rowOff>
    </xdr:to>
    <xdr:sp macro="" textlink="">
      <xdr:nvSpPr>
        <xdr:cNvPr id="215" name="楕円 214"/>
        <xdr:cNvSpPr/>
      </xdr:nvSpPr>
      <xdr:spPr>
        <a:xfrm>
          <a:off x="4064000" y="141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68420</xdr:rowOff>
    </xdr:from>
    <xdr:ext cx="736600" cy="259045"/>
    <xdr:sp macro="" textlink="">
      <xdr:nvSpPr>
        <xdr:cNvPr id="216" name="テキスト ボックス 215"/>
        <xdr:cNvSpPr txBox="1"/>
      </xdr:nvSpPr>
      <xdr:spPr>
        <a:xfrm>
          <a:off x="3733800" y="13955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83553</xdr:rowOff>
    </xdr:from>
    <xdr:to>
      <xdr:col>15</xdr:col>
      <xdr:colOff>133350</xdr:colOff>
      <xdr:row>83</xdr:row>
      <xdr:rowOff>13703</xdr:rowOff>
    </xdr:to>
    <xdr:sp macro="" textlink="">
      <xdr:nvSpPr>
        <xdr:cNvPr id="217" name="楕円 216"/>
        <xdr:cNvSpPr/>
      </xdr:nvSpPr>
      <xdr:spPr>
        <a:xfrm>
          <a:off x="3175000" y="1414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23880</xdr:rowOff>
    </xdr:from>
    <xdr:ext cx="762000" cy="259045"/>
    <xdr:sp macro="" textlink="">
      <xdr:nvSpPr>
        <xdr:cNvPr id="218" name="テキスト ボックス 217"/>
        <xdr:cNvSpPr txBox="1"/>
      </xdr:nvSpPr>
      <xdr:spPr>
        <a:xfrm>
          <a:off x="2844800" y="1391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35658</xdr:rowOff>
    </xdr:from>
    <xdr:to>
      <xdr:col>11</xdr:col>
      <xdr:colOff>82550</xdr:colOff>
      <xdr:row>82</xdr:row>
      <xdr:rowOff>137258</xdr:rowOff>
    </xdr:to>
    <xdr:sp macro="" textlink="">
      <xdr:nvSpPr>
        <xdr:cNvPr id="219" name="楕円 218"/>
        <xdr:cNvSpPr/>
      </xdr:nvSpPr>
      <xdr:spPr>
        <a:xfrm>
          <a:off x="2286000" y="1409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147435</xdr:rowOff>
    </xdr:from>
    <xdr:ext cx="762000" cy="259045"/>
    <xdr:sp macro="" textlink="">
      <xdr:nvSpPr>
        <xdr:cNvPr id="220" name="テキスト ボックス 219"/>
        <xdr:cNvSpPr txBox="1"/>
      </xdr:nvSpPr>
      <xdr:spPr>
        <a:xfrm>
          <a:off x="1955800" y="1386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19267</xdr:rowOff>
    </xdr:from>
    <xdr:to>
      <xdr:col>7</xdr:col>
      <xdr:colOff>31750</xdr:colOff>
      <xdr:row>82</xdr:row>
      <xdr:rowOff>120867</xdr:rowOff>
    </xdr:to>
    <xdr:sp macro="" textlink="">
      <xdr:nvSpPr>
        <xdr:cNvPr id="221" name="楕円 220"/>
        <xdr:cNvSpPr/>
      </xdr:nvSpPr>
      <xdr:spPr>
        <a:xfrm>
          <a:off x="1397000" y="140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131044</xdr:rowOff>
    </xdr:from>
    <xdr:ext cx="762000" cy="259045"/>
    <xdr:sp macro="" textlink="">
      <xdr:nvSpPr>
        <xdr:cNvPr id="222" name="テキスト ボックス 221"/>
        <xdr:cNvSpPr txBox="1"/>
      </xdr:nvSpPr>
      <xdr:spPr>
        <a:xfrm>
          <a:off x="1066800" y="1384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類似団体内平均値に比べ低い水準を維持しており、今後も給与の適正化に努めるとともに、各種手当の見直しを行い引き続き縮減に努めていく。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98213</xdr:rowOff>
    </xdr:from>
    <xdr:to>
      <xdr:col>81</xdr:col>
      <xdr:colOff>44450</xdr:colOff>
      <xdr:row>82</xdr:row>
      <xdr:rowOff>7196</xdr:rowOff>
    </xdr:to>
    <xdr:cxnSp macro="">
      <xdr:nvCxnSpPr>
        <xdr:cNvPr id="256" name="直線コネクタ 255"/>
        <xdr:cNvCxnSpPr/>
      </xdr:nvCxnSpPr>
      <xdr:spPr>
        <a:xfrm>
          <a:off x="16179800" y="1398566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98213</xdr:rowOff>
    </xdr:from>
    <xdr:to>
      <xdr:col>77</xdr:col>
      <xdr:colOff>44450</xdr:colOff>
      <xdr:row>82</xdr:row>
      <xdr:rowOff>55457</xdr:rowOff>
    </xdr:to>
    <xdr:cxnSp macro="">
      <xdr:nvCxnSpPr>
        <xdr:cNvPr id="259" name="直線コネクタ 258"/>
        <xdr:cNvCxnSpPr/>
      </xdr:nvCxnSpPr>
      <xdr:spPr>
        <a:xfrm flipV="1">
          <a:off x="15290800" y="1398566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138430</xdr:rowOff>
    </xdr:from>
    <xdr:to>
      <xdr:col>72</xdr:col>
      <xdr:colOff>203200</xdr:colOff>
      <xdr:row>82</xdr:row>
      <xdr:rowOff>55457</xdr:rowOff>
    </xdr:to>
    <xdr:cxnSp macro="">
      <xdr:nvCxnSpPr>
        <xdr:cNvPr id="262" name="直線コネクタ 261"/>
        <xdr:cNvCxnSpPr/>
      </xdr:nvCxnSpPr>
      <xdr:spPr>
        <a:xfrm>
          <a:off x="14401800" y="1402588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41911</xdr:rowOff>
    </xdr:from>
    <xdr:to>
      <xdr:col>68</xdr:col>
      <xdr:colOff>152400</xdr:colOff>
      <xdr:row>81</xdr:row>
      <xdr:rowOff>138430</xdr:rowOff>
    </xdr:to>
    <xdr:cxnSp macro="">
      <xdr:nvCxnSpPr>
        <xdr:cNvPr id="265" name="直線コネクタ 264"/>
        <xdr:cNvCxnSpPr/>
      </xdr:nvCxnSpPr>
      <xdr:spPr>
        <a:xfrm>
          <a:off x="13512800" y="1392936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127846</xdr:rowOff>
    </xdr:from>
    <xdr:to>
      <xdr:col>81</xdr:col>
      <xdr:colOff>95250</xdr:colOff>
      <xdr:row>82</xdr:row>
      <xdr:rowOff>57996</xdr:rowOff>
    </xdr:to>
    <xdr:sp macro="" textlink="">
      <xdr:nvSpPr>
        <xdr:cNvPr id="275" name="楕円 274"/>
        <xdr:cNvSpPr/>
      </xdr:nvSpPr>
      <xdr:spPr>
        <a:xfrm>
          <a:off x="16967200" y="140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49123</xdr:rowOff>
    </xdr:from>
    <xdr:ext cx="762000" cy="259045"/>
    <xdr:sp macro="" textlink="">
      <xdr:nvSpPr>
        <xdr:cNvPr id="276" name="給与水準   （国との比較）該当値テキスト"/>
        <xdr:cNvSpPr txBox="1"/>
      </xdr:nvSpPr>
      <xdr:spPr>
        <a:xfrm>
          <a:off x="17106900" y="139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47413</xdr:rowOff>
    </xdr:from>
    <xdr:to>
      <xdr:col>77</xdr:col>
      <xdr:colOff>95250</xdr:colOff>
      <xdr:row>81</xdr:row>
      <xdr:rowOff>149013</xdr:rowOff>
    </xdr:to>
    <xdr:sp macro="" textlink="">
      <xdr:nvSpPr>
        <xdr:cNvPr id="277" name="楕円 276"/>
        <xdr:cNvSpPr/>
      </xdr:nvSpPr>
      <xdr:spPr>
        <a:xfrm>
          <a:off x="16129000" y="1393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159190</xdr:rowOff>
    </xdr:from>
    <xdr:ext cx="736600" cy="259045"/>
    <xdr:sp macro="" textlink="">
      <xdr:nvSpPr>
        <xdr:cNvPr id="278" name="テキスト ボックス 277"/>
        <xdr:cNvSpPr txBox="1"/>
      </xdr:nvSpPr>
      <xdr:spPr>
        <a:xfrm>
          <a:off x="15798800" y="1370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4657</xdr:rowOff>
    </xdr:from>
    <xdr:to>
      <xdr:col>73</xdr:col>
      <xdr:colOff>44450</xdr:colOff>
      <xdr:row>82</xdr:row>
      <xdr:rowOff>106257</xdr:rowOff>
    </xdr:to>
    <xdr:sp macro="" textlink="">
      <xdr:nvSpPr>
        <xdr:cNvPr id="279" name="楕円 278"/>
        <xdr:cNvSpPr/>
      </xdr:nvSpPr>
      <xdr:spPr>
        <a:xfrm>
          <a:off x="15240000" y="140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116434</xdr:rowOff>
    </xdr:from>
    <xdr:ext cx="762000" cy="259045"/>
    <xdr:sp macro="" textlink="">
      <xdr:nvSpPr>
        <xdr:cNvPr id="280" name="テキスト ボックス 279"/>
        <xdr:cNvSpPr txBox="1"/>
      </xdr:nvSpPr>
      <xdr:spPr>
        <a:xfrm>
          <a:off x="14909800" y="1383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87630</xdr:rowOff>
    </xdr:from>
    <xdr:to>
      <xdr:col>68</xdr:col>
      <xdr:colOff>203200</xdr:colOff>
      <xdr:row>82</xdr:row>
      <xdr:rowOff>17780</xdr:rowOff>
    </xdr:to>
    <xdr:sp macro="" textlink="">
      <xdr:nvSpPr>
        <xdr:cNvPr id="281" name="楕円 280"/>
        <xdr:cNvSpPr/>
      </xdr:nvSpPr>
      <xdr:spPr>
        <a:xfrm>
          <a:off x="14351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27957</xdr:rowOff>
    </xdr:from>
    <xdr:ext cx="762000" cy="259045"/>
    <xdr:sp macro="" textlink="">
      <xdr:nvSpPr>
        <xdr:cNvPr id="282" name="テキスト ボックス 281"/>
        <xdr:cNvSpPr txBox="1"/>
      </xdr:nvSpPr>
      <xdr:spPr>
        <a:xfrm>
          <a:off x="14020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162561</xdr:rowOff>
    </xdr:from>
    <xdr:to>
      <xdr:col>64</xdr:col>
      <xdr:colOff>152400</xdr:colOff>
      <xdr:row>81</xdr:row>
      <xdr:rowOff>92711</xdr:rowOff>
    </xdr:to>
    <xdr:sp macro="" textlink="">
      <xdr:nvSpPr>
        <xdr:cNvPr id="283" name="楕円 282"/>
        <xdr:cNvSpPr/>
      </xdr:nvSpPr>
      <xdr:spPr>
        <a:xfrm>
          <a:off x="13462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102888</xdr:rowOff>
    </xdr:from>
    <xdr:ext cx="762000" cy="259045"/>
    <xdr:sp macro="" textlink="">
      <xdr:nvSpPr>
        <xdr:cNvPr id="284" name="テキスト ボックス 283"/>
        <xdr:cNvSpPr txBox="1"/>
      </xdr:nvSpPr>
      <xdr:spPr>
        <a:xfrm>
          <a:off x="131318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伊仙町集中改革プランに基づき、定員削減に取り組んではいるものの、類似団体と比較すると多い。計画に基づき、類似団体平均の水準を目標としながら、職員数の削減に努めたい。</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105981</xdr:rowOff>
    </xdr:from>
    <xdr:to>
      <xdr:col>81</xdr:col>
      <xdr:colOff>44450</xdr:colOff>
      <xdr:row>63</xdr:row>
      <xdr:rowOff>38291</xdr:rowOff>
    </xdr:to>
    <xdr:cxnSp macro="">
      <xdr:nvCxnSpPr>
        <xdr:cNvPr id="315" name="直線コネクタ 314"/>
        <xdr:cNvCxnSpPr/>
      </xdr:nvCxnSpPr>
      <xdr:spPr>
        <a:xfrm>
          <a:off x="16179800" y="10735881"/>
          <a:ext cx="838200" cy="10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52292</xdr:rowOff>
    </xdr:from>
    <xdr:to>
      <xdr:col>77</xdr:col>
      <xdr:colOff>44450</xdr:colOff>
      <xdr:row>62</xdr:row>
      <xdr:rowOff>105981</xdr:rowOff>
    </xdr:to>
    <xdr:cxnSp macro="">
      <xdr:nvCxnSpPr>
        <xdr:cNvPr id="318" name="直線コネクタ 317"/>
        <xdr:cNvCxnSpPr/>
      </xdr:nvCxnSpPr>
      <xdr:spPr>
        <a:xfrm>
          <a:off x="15290800" y="10682192"/>
          <a:ext cx="8890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22733</xdr:rowOff>
    </xdr:from>
    <xdr:to>
      <xdr:col>72</xdr:col>
      <xdr:colOff>203200</xdr:colOff>
      <xdr:row>62</xdr:row>
      <xdr:rowOff>52292</xdr:rowOff>
    </xdr:to>
    <xdr:cxnSp macro="">
      <xdr:nvCxnSpPr>
        <xdr:cNvPr id="321" name="直線コネクタ 320"/>
        <xdr:cNvCxnSpPr/>
      </xdr:nvCxnSpPr>
      <xdr:spPr>
        <a:xfrm>
          <a:off x="14401800" y="10652633"/>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126619</xdr:rowOff>
    </xdr:from>
    <xdr:to>
      <xdr:col>68</xdr:col>
      <xdr:colOff>152400</xdr:colOff>
      <xdr:row>62</xdr:row>
      <xdr:rowOff>22733</xdr:rowOff>
    </xdr:to>
    <xdr:cxnSp macro="">
      <xdr:nvCxnSpPr>
        <xdr:cNvPr id="324" name="直線コネクタ 323"/>
        <xdr:cNvCxnSpPr/>
      </xdr:nvCxnSpPr>
      <xdr:spPr>
        <a:xfrm>
          <a:off x="13512800" y="10585069"/>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158941</xdr:rowOff>
    </xdr:from>
    <xdr:to>
      <xdr:col>81</xdr:col>
      <xdr:colOff>95250</xdr:colOff>
      <xdr:row>63</xdr:row>
      <xdr:rowOff>89091</xdr:rowOff>
    </xdr:to>
    <xdr:sp macro="" textlink="">
      <xdr:nvSpPr>
        <xdr:cNvPr id="334" name="楕円 333"/>
        <xdr:cNvSpPr/>
      </xdr:nvSpPr>
      <xdr:spPr>
        <a:xfrm>
          <a:off x="16967200" y="1078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131018</xdr:rowOff>
    </xdr:from>
    <xdr:ext cx="762000" cy="259045"/>
    <xdr:sp macro="" textlink="">
      <xdr:nvSpPr>
        <xdr:cNvPr id="335" name="定員管理の状況該当値テキスト"/>
        <xdr:cNvSpPr txBox="1"/>
      </xdr:nvSpPr>
      <xdr:spPr>
        <a:xfrm>
          <a:off x="17106900" y="1076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55181</xdr:rowOff>
    </xdr:from>
    <xdr:to>
      <xdr:col>77</xdr:col>
      <xdr:colOff>95250</xdr:colOff>
      <xdr:row>62</xdr:row>
      <xdr:rowOff>156781</xdr:rowOff>
    </xdr:to>
    <xdr:sp macro="" textlink="">
      <xdr:nvSpPr>
        <xdr:cNvPr id="336" name="楕円 335"/>
        <xdr:cNvSpPr/>
      </xdr:nvSpPr>
      <xdr:spPr>
        <a:xfrm>
          <a:off x="16129000" y="1068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141558</xdr:rowOff>
    </xdr:from>
    <xdr:ext cx="736600" cy="259045"/>
    <xdr:sp macro="" textlink="">
      <xdr:nvSpPr>
        <xdr:cNvPr id="337" name="テキスト ボックス 336"/>
        <xdr:cNvSpPr txBox="1"/>
      </xdr:nvSpPr>
      <xdr:spPr>
        <a:xfrm>
          <a:off x="15798800" y="10771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1492</xdr:rowOff>
    </xdr:from>
    <xdr:to>
      <xdr:col>73</xdr:col>
      <xdr:colOff>44450</xdr:colOff>
      <xdr:row>62</xdr:row>
      <xdr:rowOff>103092</xdr:rowOff>
    </xdr:to>
    <xdr:sp macro="" textlink="">
      <xdr:nvSpPr>
        <xdr:cNvPr id="338" name="楕円 337"/>
        <xdr:cNvSpPr/>
      </xdr:nvSpPr>
      <xdr:spPr>
        <a:xfrm>
          <a:off x="15240000" y="106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87869</xdr:rowOff>
    </xdr:from>
    <xdr:ext cx="762000" cy="259045"/>
    <xdr:sp macro="" textlink="">
      <xdr:nvSpPr>
        <xdr:cNvPr id="339" name="テキスト ボックス 338"/>
        <xdr:cNvSpPr txBox="1"/>
      </xdr:nvSpPr>
      <xdr:spPr>
        <a:xfrm>
          <a:off x="14909800" y="1071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143383</xdr:rowOff>
    </xdr:from>
    <xdr:to>
      <xdr:col>68</xdr:col>
      <xdr:colOff>203200</xdr:colOff>
      <xdr:row>62</xdr:row>
      <xdr:rowOff>73533</xdr:rowOff>
    </xdr:to>
    <xdr:sp macro="" textlink="">
      <xdr:nvSpPr>
        <xdr:cNvPr id="340" name="楕円 339"/>
        <xdr:cNvSpPr/>
      </xdr:nvSpPr>
      <xdr:spPr>
        <a:xfrm>
          <a:off x="143510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58310</xdr:rowOff>
    </xdr:from>
    <xdr:ext cx="762000" cy="259045"/>
    <xdr:sp macro="" textlink="">
      <xdr:nvSpPr>
        <xdr:cNvPr id="341" name="テキスト ボックス 340"/>
        <xdr:cNvSpPr txBox="1"/>
      </xdr:nvSpPr>
      <xdr:spPr>
        <a:xfrm>
          <a:off x="14020800" y="1068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75819</xdr:rowOff>
    </xdr:from>
    <xdr:to>
      <xdr:col>64</xdr:col>
      <xdr:colOff>152400</xdr:colOff>
      <xdr:row>62</xdr:row>
      <xdr:rowOff>5969</xdr:rowOff>
    </xdr:to>
    <xdr:sp macro="" textlink="">
      <xdr:nvSpPr>
        <xdr:cNvPr id="342" name="楕円 341"/>
        <xdr:cNvSpPr/>
      </xdr:nvSpPr>
      <xdr:spPr>
        <a:xfrm>
          <a:off x="13462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162196</xdr:rowOff>
    </xdr:from>
    <xdr:ext cx="762000" cy="259045"/>
    <xdr:sp macro="" textlink="">
      <xdr:nvSpPr>
        <xdr:cNvPr id="343" name="テキスト ボックス 342"/>
        <xdr:cNvSpPr txBox="1"/>
      </xdr:nvSpPr>
      <xdr:spPr>
        <a:xfrm>
          <a:off x="13131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ポイント改善されたが依然として類似団体平均を上回っている。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可能な限り地方債の新規発行を抑制するとともに、発行に当たっては交付税措置のある有利なものに限定するなど、健全な財政運営に努める。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35052</xdr:rowOff>
    </xdr:from>
    <xdr:to>
      <xdr:col>81</xdr:col>
      <xdr:colOff>44450</xdr:colOff>
      <xdr:row>42</xdr:row>
      <xdr:rowOff>44704</xdr:rowOff>
    </xdr:to>
    <xdr:cxnSp macro="">
      <xdr:nvCxnSpPr>
        <xdr:cNvPr id="374" name="直線コネクタ 373"/>
        <xdr:cNvCxnSpPr/>
      </xdr:nvCxnSpPr>
      <xdr:spPr>
        <a:xfrm flipV="1">
          <a:off x="16179800" y="72359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44704</xdr:rowOff>
    </xdr:from>
    <xdr:to>
      <xdr:col>77</xdr:col>
      <xdr:colOff>44450</xdr:colOff>
      <xdr:row>42</xdr:row>
      <xdr:rowOff>88138</xdr:rowOff>
    </xdr:to>
    <xdr:cxnSp macro="">
      <xdr:nvCxnSpPr>
        <xdr:cNvPr id="377" name="直線コネクタ 376"/>
        <xdr:cNvCxnSpPr/>
      </xdr:nvCxnSpPr>
      <xdr:spPr>
        <a:xfrm flipV="1">
          <a:off x="15290800" y="72456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83312</xdr:rowOff>
    </xdr:from>
    <xdr:to>
      <xdr:col>72</xdr:col>
      <xdr:colOff>203200</xdr:colOff>
      <xdr:row>42</xdr:row>
      <xdr:rowOff>88138</xdr:rowOff>
    </xdr:to>
    <xdr:cxnSp macro="">
      <xdr:nvCxnSpPr>
        <xdr:cNvPr id="380" name="直線コネクタ 379"/>
        <xdr:cNvCxnSpPr/>
      </xdr:nvCxnSpPr>
      <xdr:spPr>
        <a:xfrm>
          <a:off x="14401800" y="72842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83312</xdr:rowOff>
    </xdr:from>
    <xdr:to>
      <xdr:col>68</xdr:col>
      <xdr:colOff>152400</xdr:colOff>
      <xdr:row>42</xdr:row>
      <xdr:rowOff>107442</xdr:rowOff>
    </xdr:to>
    <xdr:cxnSp macro="">
      <xdr:nvCxnSpPr>
        <xdr:cNvPr id="383" name="直線コネクタ 382"/>
        <xdr:cNvCxnSpPr/>
      </xdr:nvCxnSpPr>
      <xdr:spPr>
        <a:xfrm flipV="1">
          <a:off x="13512800" y="72842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155702</xdr:rowOff>
    </xdr:from>
    <xdr:to>
      <xdr:col>81</xdr:col>
      <xdr:colOff>95250</xdr:colOff>
      <xdr:row>42</xdr:row>
      <xdr:rowOff>85852</xdr:rowOff>
    </xdr:to>
    <xdr:sp macro="" textlink="">
      <xdr:nvSpPr>
        <xdr:cNvPr id="393" name="楕円 392"/>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127779</xdr:rowOff>
    </xdr:from>
    <xdr:ext cx="762000" cy="259045"/>
    <xdr:sp macro="" textlink="">
      <xdr:nvSpPr>
        <xdr:cNvPr id="394" name="公債費負担の状況該当値テキスト"/>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165354</xdr:rowOff>
    </xdr:from>
    <xdr:to>
      <xdr:col>77</xdr:col>
      <xdr:colOff>95250</xdr:colOff>
      <xdr:row>42</xdr:row>
      <xdr:rowOff>95504</xdr:rowOff>
    </xdr:to>
    <xdr:sp macro="" textlink="">
      <xdr:nvSpPr>
        <xdr:cNvPr id="395" name="楕円 394"/>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80281</xdr:rowOff>
    </xdr:from>
    <xdr:ext cx="736600" cy="259045"/>
    <xdr:sp macro="" textlink="">
      <xdr:nvSpPr>
        <xdr:cNvPr id="396" name="テキスト ボックス 395"/>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37338</xdr:rowOff>
    </xdr:from>
    <xdr:to>
      <xdr:col>73</xdr:col>
      <xdr:colOff>44450</xdr:colOff>
      <xdr:row>42</xdr:row>
      <xdr:rowOff>138938</xdr:rowOff>
    </xdr:to>
    <xdr:sp macro="" textlink="">
      <xdr:nvSpPr>
        <xdr:cNvPr id="397" name="楕円 396"/>
        <xdr:cNvSpPr/>
      </xdr:nvSpPr>
      <xdr:spPr>
        <a:xfrm>
          <a:off x="15240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123715</xdr:rowOff>
    </xdr:from>
    <xdr:ext cx="762000" cy="259045"/>
    <xdr:sp macro="" textlink="">
      <xdr:nvSpPr>
        <xdr:cNvPr id="398" name="テキスト ボックス 397"/>
        <xdr:cNvSpPr txBox="1"/>
      </xdr:nvSpPr>
      <xdr:spPr>
        <a:xfrm>
          <a:off x="14909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32512</xdr:rowOff>
    </xdr:from>
    <xdr:to>
      <xdr:col>68</xdr:col>
      <xdr:colOff>203200</xdr:colOff>
      <xdr:row>42</xdr:row>
      <xdr:rowOff>134112</xdr:rowOff>
    </xdr:to>
    <xdr:sp macro="" textlink="">
      <xdr:nvSpPr>
        <xdr:cNvPr id="399" name="楕円 398"/>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118889</xdr:rowOff>
    </xdr:from>
    <xdr:ext cx="762000" cy="259045"/>
    <xdr:sp macro="" textlink="">
      <xdr:nvSpPr>
        <xdr:cNvPr id="400" name="テキスト ボックス 399"/>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56642</xdr:rowOff>
    </xdr:from>
    <xdr:to>
      <xdr:col>64</xdr:col>
      <xdr:colOff>152400</xdr:colOff>
      <xdr:row>42</xdr:row>
      <xdr:rowOff>158242</xdr:rowOff>
    </xdr:to>
    <xdr:sp macro="" textlink="">
      <xdr:nvSpPr>
        <xdr:cNvPr id="401" name="楕円 400"/>
        <xdr:cNvSpPr/>
      </xdr:nvSpPr>
      <xdr:spPr>
        <a:xfrm>
          <a:off x="13462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143019</xdr:rowOff>
    </xdr:from>
    <xdr:ext cx="762000" cy="259045"/>
    <xdr:sp macro="" textlink="">
      <xdr:nvSpPr>
        <xdr:cNvPr id="402" name="テキスト ボックス 401"/>
        <xdr:cNvSpPr txBox="1"/>
      </xdr:nvSpPr>
      <xdr:spPr>
        <a:xfrm>
          <a:off x="13131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公営住宅建設事業債に充当された住宅使用料の減少に伴い充当可能特定歳入が減少した。これにより前年度より負担率が増加している。依然として類似団体平均より高い水準であることや、庁舎建設事業を始めとした大型事業も控えているため、地方債発行に当たっては事業を精査し健全な財政運営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92347</xdr:rowOff>
    </xdr:from>
    <xdr:to>
      <xdr:col>81</xdr:col>
      <xdr:colOff>44450</xdr:colOff>
      <xdr:row>18</xdr:row>
      <xdr:rowOff>148650</xdr:rowOff>
    </xdr:to>
    <xdr:cxnSp macro="">
      <xdr:nvCxnSpPr>
        <xdr:cNvPr id="438" name="直線コネクタ 437"/>
        <xdr:cNvCxnSpPr/>
      </xdr:nvCxnSpPr>
      <xdr:spPr>
        <a:xfrm>
          <a:off x="16179800" y="317844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92347</xdr:rowOff>
    </xdr:from>
    <xdr:to>
      <xdr:col>77</xdr:col>
      <xdr:colOff>44450</xdr:colOff>
      <xdr:row>19</xdr:row>
      <xdr:rowOff>46143</xdr:rowOff>
    </xdr:to>
    <xdr:cxnSp macro="">
      <xdr:nvCxnSpPr>
        <xdr:cNvPr id="441" name="直線コネクタ 440"/>
        <xdr:cNvCxnSpPr/>
      </xdr:nvCxnSpPr>
      <xdr:spPr>
        <a:xfrm flipV="1">
          <a:off x="15290800" y="3178447"/>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46143</xdr:rowOff>
    </xdr:from>
    <xdr:to>
      <xdr:col>72</xdr:col>
      <xdr:colOff>203200</xdr:colOff>
      <xdr:row>20</xdr:row>
      <xdr:rowOff>49349</xdr:rowOff>
    </xdr:to>
    <xdr:cxnSp macro="">
      <xdr:nvCxnSpPr>
        <xdr:cNvPr id="444" name="直線コネクタ 443"/>
        <xdr:cNvCxnSpPr/>
      </xdr:nvCxnSpPr>
      <xdr:spPr>
        <a:xfrm flipV="1">
          <a:off x="14401800" y="3303693"/>
          <a:ext cx="889000" cy="17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49349</xdr:rowOff>
    </xdr:from>
    <xdr:to>
      <xdr:col>68</xdr:col>
      <xdr:colOff>152400</xdr:colOff>
      <xdr:row>21</xdr:row>
      <xdr:rowOff>130689</xdr:rowOff>
    </xdr:to>
    <xdr:cxnSp macro="">
      <xdr:nvCxnSpPr>
        <xdr:cNvPr id="447" name="直線コネクタ 446"/>
        <xdr:cNvCxnSpPr/>
      </xdr:nvCxnSpPr>
      <xdr:spPr>
        <a:xfrm flipV="1">
          <a:off x="13512800" y="3478349"/>
          <a:ext cx="8890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97850</xdr:rowOff>
    </xdr:from>
    <xdr:to>
      <xdr:col>81</xdr:col>
      <xdr:colOff>95250</xdr:colOff>
      <xdr:row>19</xdr:row>
      <xdr:rowOff>28001</xdr:rowOff>
    </xdr:to>
    <xdr:sp macro="" textlink="">
      <xdr:nvSpPr>
        <xdr:cNvPr id="457" name="楕円 456"/>
        <xdr:cNvSpPr/>
      </xdr:nvSpPr>
      <xdr:spPr>
        <a:xfrm>
          <a:off x="16967200" y="31839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69927</xdr:rowOff>
    </xdr:from>
    <xdr:ext cx="762000" cy="259045"/>
    <xdr:sp macro="" textlink="">
      <xdr:nvSpPr>
        <xdr:cNvPr id="458" name="将来負担の状況該当値テキスト"/>
        <xdr:cNvSpPr txBox="1"/>
      </xdr:nvSpPr>
      <xdr:spPr>
        <a:xfrm>
          <a:off x="17106900" y="31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41547</xdr:rowOff>
    </xdr:from>
    <xdr:to>
      <xdr:col>77</xdr:col>
      <xdr:colOff>95250</xdr:colOff>
      <xdr:row>18</xdr:row>
      <xdr:rowOff>143147</xdr:rowOff>
    </xdr:to>
    <xdr:sp macro="" textlink="">
      <xdr:nvSpPr>
        <xdr:cNvPr id="459" name="楕円 458"/>
        <xdr:cNvSpPr/>
      </xdr:nvSpPr>
      <xdr:spPr>
        <a:xfrm>
          <a:off x="16129000" y="31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127924</xdr:rowOff>
    </xdr:from>
    <xdr:ext cx="736600" cy="259045"/>
    <xdr:sp macro="" textlink="">
      <xdr:nvSpPr>
        <xdr:cNvPr id="460" name="テキスト ボックス 459"/>
        <xdr:cNvSpPr txBox="1"/>
      </xdr:nvSpPr>
      <xdr:spPr>
        <a:xfrm>
          <a:off x="15798800" y="3214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166793</xdr:rowOff>
    </xdr:from>
    <xdr:to>
      <xdr:col>73</xdr:col>
      <xdr:colOff>44450</xdr:colOff>
      <xdr:row>19</xdr:row>
      <xdr:rowOff>96943</xdr:rowOff>
    </xdr:to>
    <xdr:sp macro="" textlink="">
      <xdr:nvSpPr>
        <xdr:cNvPr id="461" name="楕円 460"/>
        <xdr:cNvSpPr/>
      </xdr:nvSpPr>
      <xdr:spPr>
        <a:xfrm>
          <a:off x="15240000" y="325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81720</xdr:rowOff>
    </xdr:from>
    <xdr:ext cx="762000" cy="259045"/>
    <xdr:sp macro="" textlink="">
      <xdr:nvSpPr>
        <xdr:cNvPr id="462" name="テキスト ボックス 461"/>
        <xdr:cNvSpPr txBox="1"/>
      </xdr:nvSpPr>
      <xdr:spPr>
        <a:xfrm>
          <a:off x="14909800" y="333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169999</xdr:rowOff>
    </xdr:from>
    <xdr:to>
      <xdr:col>68</xdr:col>
      <xdr:colOff>203200</xdr:colOff>
      <xdr:row>20</xdr:row>
      <xdr:rowOff>100149</xdr:rowOff>
    </xdr:to>
    <xdr:sp macro="" textlink="">
      <xdr:nvSpPr>
        <xdr:cNvPr id="463" name="楕円 462"/>
        <xdr:cNvSpPr/>
      </xdr:nvSpPr>
      <xdr:spPr>
        <a:xfrm>
          <a:off x="14351000" y="342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84926</xdr:rowOff>
    </xdr:from>
    <xdr:ext cx="762000" cy="259045"/>
    <xdr:sp macro="" textlink="">
      <xdr:nvSpPr>
        <xdr:cNvPr id="464" name="テキスト ボックス 463"/>
        <xdr:cNvSpPr txBox="1"/>
      </xdr:nvSpPr>
      <xdr:spPr>
        <a:xfrm>
          <a:off x="14020800" y="351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79889</xdr:rowOff>
    </xdr:from>
    <xdr:to>
      <xdr:col>64</xdr:col>
      <xdr:colOff>152400</xdr:colOff>
      <xdr:row>22</xdr:row>
      <xdr:rowOff>10039</xdr:rowOff>
    </xdr:to>
    <xdr:sp macro="" textlink="">
      <xdr:nvSpPr>
        <xdr:cNvPr id="465" name="楕円 464"/>
        <xdr:cNvSpPr/>
      </xdr:nvSpPr>
      <xdr:spPr>
        <a:xfrm>
          <a:off x="13462000" y="36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166266</xdr:rowOff>
    </xdr:from>
    <xdr:ext cx="762000" cy="259045"/>
    <xdr:sp macro="" textlink="">
      <xdr:nvSpPr>
        <xdr:cNvPr id="466" name="テキスト ボックス 465"/>
        <xdr:cNvSpPr txBox="1"/>
      </xdr:nvSpPr>
      <xdr:spPr>
        <a:xfrm>
          <a:off x="13131800" y="37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6,607
6,581
62.71
6,600,261
6,574,479
13,250
3,592,654
7,636,657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類似団体平均との比較は、高い水準が続いている。組織再編や指定管理者制度システムの導入等により、職員数の見直しを行う等行政改革への取り組みを通じて人件費の削減に努める。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165862</xdr:rowOff>
    </xdr:from>
    <xdr:to>
      <xdr:col>24</xdr:col>
      <xdr:colOff>25400</xdr:colOff>
      <xdr:row>38</xdr:row>
      <xdr:rowOff>21844</xdr:rowOff>
    </xdr:to>
    <xdr:cxnSp macro="">
      <xdr:nvCxnSpPr>
        <xdr:cNvPr id="64" name="直線コネクタ 63"/>
        <xdr:cNvCxnSpPr/>
      </xdr:nvCxnSpPr>
      <xdr:spPr>
        <a:xfrm>
          <a:off x="3987800" y="65095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147574</xdr:rowOff>
    </xdr:from>
    <xdr:to>
      <xdr:col>19</xdr:col>
      <xdr:colOff>187325</xdr:colOff>
      <xdr:row>37</xdr:row>
      <xdr:rowOff>165862</xdr:rowOff>
    </xdr:to>
    <xdr:cxnSp macro="">
      <xdr:nvCxnSpPr>
        <xdr:cNvPr id="67" name="直線コネクタ 66"/>
        <xdr:cNvCxnSpPr/>
      </xdr:nvCxnSpPr>
      <xdr:spPr>
        <a:xfrm>
          <a:off x="3098800" y="6491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110998</xdr:rowOff>
    </xdr:from>
    <xdr:to>
      <xdr:col>15</xdr:col>
      <xdr:colOff>98425</xdr:colOff>
      <xdr:row>37</xdr:row>
      <xdr:rowOff>147574</xdr:rowOff>
    </xdr:to>
    <xdr:cxnSp macro="">
      <xdr:nvCxnSpPr>
        <xdr:cNvPr id="70" name="直線コネクタ 69"/>
        <xdr:cNvCxnSpPr/>
      </xdr:nvCxnSpPr>
      <xdr:spPr>
        <a:xfrm>
          <a:off x="2209800" y="6454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110998</xdr:rowOff>
    </xdr:from>
    <xdr:to>
      <xdr:col>11</xdr:col>
      <xdr:colOff>9525</xdr:colOff>
      <xdr:row>37</xdr:row>
      <xdr:rowOff>115570</xdr:rowOff>
    </xdr:to>
    <xdr:cxnSp macro="">
      <xdr:nvCxnSpPr>
        <xdr:cNvPr id="73" name="直線コネクタ 72"/>
        <xdr:cNvCxnSpPr/>
      </xdr:nvCxnSpPr>
      <xdr:spPr>
        <a:xfrm flipV="1">
          <a:off x="1320800" y="6454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142494</xdr:rowOff>
    </xdr:from>
    <xdr:to>
      <xdr:col>24</xdr:col>
      <xdr:colOff>76200</xdr:colOff>
      <xdr:row>38</xdr:row>
      <xdr:rowOff>72644</xdr:rowOff>
    </xdr:to>
    <xdr:sp macro="" textlink="">
      <xdr:nvSpPr>
        <xdr:cNvPr id="83" name="楕円 82"/>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114571</xdr:rowOff>
    </xdr:from>
    <xdr:ext cx="762000" cy="259045"/>
    <xdr:sp macro="" textlink="">
      <xdr:nvSpPr>
        <xdr:cNvPr id="84" name="人件費該当値テキスト"/>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115062</xdr:rowOff>
    </xdr:from>
    <xdr:to>
      <xdr:col>20</xdr:col>
      <xdr:colOff>38100</xdr:colOff>
      <xdr:row>38</xdr:row>
      <xdr:rowOff>45212</xdr:rowOff>
    </xdr:to>
    <xdr:sp macro="" textlink="">
      <xdr:nvSpPr>
        <xdr:cNvPr id="85" name="楕円 84"/>
        <xdr:cNvSpPr/>
      </xdr:nvSpPr>
      <xdr:spPr>
        <a:xfrm>
          <a:off x="3937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29989</xdr:rowOff>
    </xdr:from>
    <xdr:ext cx="736600" cy="259045"/>
    <xdr:sp macro="" textlink="">
      <xdr:nvSpPr>
        <xdr:cNvPr id="86" name="テキスト ボックス 85"/>
        <xdr:cNvSpPr txBox="1"/>
      </xdr:nvSpPr>
      <xdr:spPr>
        <a:xfrm>
          <a:off x="3606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96774</xdr:rowOff>
    </xdr:from>
    <xdr:to>
      <xdr:col>15</xdr:col>
      <xdr:colOff>149225</xdr:colOff>
      <xdr:row>38</xdr:row>
      <xdr:rowOff>26924</xdr:rowOff>
    </xdr:to>
    <xdr:sp macro="" textlink="">
      <xdr:nvSpPr>
        <xdr:cNvPr id="87" name="楕円 86"/>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11701</xdr:rowOff>
    </xdr:from>
    <xdr:ext cx="762000" cy="259045"/>
    <xdr:sp macro="" textlink="">
      <xdr:nvSpPr>
        <xdr:cNvPr id="88" name="テキスト ボックス 87"/>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60198</xdr:rowOff>
    </xdr:from>
    <xdr:to>
      <xdr:col>11</xdr:col>
      <xdr:colOff>60325</xdr:colOff>
      <xdr:row>37</xdr:row>
      <xdr:rowOff>161798</xdr:rowOff>
    </xdr:to>
    <xdr:sp macro="" textlink="">
      <xdr:nvSpPr>
        <xdr:cNvPr id="89" name="楕円 88"/>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146575</xdr:rowOff>
    </xdr:from>
    <xdr:ext cx="762000" cy="259045"/>
    <xdr:sp macro="" textlink="">
      <xdr:nvSpPr>
        <xdr:cNvPr id="90" name="テキスト ボックス 89"/>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類似団体平均よりも低い水準である。今後も引き続きコスト意識を高め、節減に努める。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124714</xdr:rowOff>
    </xdr:from>
    <xdr:to>
      <xdr:col>82</xdr:col>
      <xdr:colOff>107950</xdr:colOff>
      <xdr:row>16</xdr:row>
      <xdr:rowOff>44704</xdr:rowOff>
    </xdr:to>
    <xdr:cxnSp macro="">
      <xdr:nvCxnSpPr>
        <xdr:cNvPr id="122" name="直線コネクタ 121"/>
        <xdr:cNvCxnSpPr/>
      </xdr:nvCxnSpPr>
      <xdr:spPr>
        <a:xfrm>
          <a:off x="15671800" y="269646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106426</xdr:rowOff>
    </xdr:from>
    <xdr:to>
      <xdr:col>78</xdr:col>
      <xdr:colOff>69850</xdr:colOff>
      <xdr:row>15</xdr:row>
      <xdr:rowOff>124714</xdr:rowOff>
    </xdr:to>
    <xdr:cxnSp macro="">
      <xdr:nvCxnSpPr>
        <xdr:cNvPr id="125" name="直線コネクタ 124"/>
        <xdr:cNvCxnSpPr/>
      </xdr:nvCxnSpPr>
      <xdr:spPr>
        <a:xfrm>
          <a:off x="14782800" y="2678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106426</xdr:rowOff>
    </xdr:from>
    <xdr:to>
      <xdr:col>73</xdr:col>
      <xdr:colOff>180975</xdr:colOff>
      <xdr:row>15</xdr:row>
      <xdr:rowOff>138430</xdr:rowOff>
    </xdr:to>
    <xdr:cxnSp macro="">
      <xdr:nvCxnSpPr>
        <xdr:cNvPr id="128" name="直線コネクタ 127"/>
        <xdr:cNvCxnSpPr/>
      </xdr:nvCxnSpPr>
      <xdr:spPr>
        <a:xfrm flipV="1">
          <a:off x="13893800" y="26781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74422</xdr:rowOff>
    </xdr:from>
    <xdr:to>
      <xdr:col>69</xdr:col>
      <xdr:colOff>92075</xdr:colOff>
      <xdr:row>15</xdr:row>
      <xdr:rowOff>138430</xdr:rowOff>
    </xdr:to>
    <xdr:cxnSp macro="">
      <xdr:nvCxnSpPr>
        <xdr:cNvPr id="131" name="直線コネクタ 130"/>
        <xdr:cNvCxnSpPr/>
      </xdr:nvCxnSpPr>
      <xdr:spPr>
        <a:xfrm>
          <a:off x="13004800" y="26461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165354</xdr:rowOff>
    </xdr:from>
    <xdr:to>
      <xdr:col>82</xdr:col>
      <xdr:colOff>158750</xdr:colOff>
      <xdr:row>16</xdr:row>
      <xdr:rowOff>95504</xdr:rowOff>
    </xdr:to>
    <xdr:sp macro="" textlink="">
      <xdr:nvSpPr>
        <xdr:cNvPr id="141" name="楕円 140"/>
        <xdr:cNvSpPr/>
      </xdr:nvSpPr>
      <xdr:spPr>
        <a:xfrm>
          <a:off x="164592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10431</xdr:rowOff>
    </xdr:from>
    <xdr:ext cx="762000" cy="259045"/>
    <xdr:sp macro="" textlink="">
      <xdr:nvSpPr>
        <xdr:cNvPr id="142" name="物件費該当値テキスト"/>
        <xdr:cNvSpPr txBox="1"/>
      </xdr:nvSpPr>
      <xdr:spPr>
        <a:xfrm>
          <a:off x="16598900" y="25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73914</xdr:rowOff>
    </xdr:from>
    <xdr:to>
      <xdr:col>78</xdr:col>
      <xdr:colOff>120650</xdr:colOff>
      <xdr:row>16</xdr:row>
      <xdr:rowOff>4064</xdr:rowOff>
    </xdr:to>
    <xdr:sp macro="" textlink="">
      <xdr:nvSpPr>
        <xdr:cNvPr id="143" name="楕円 142"/>
        <xdr:cNvSpPr/>
      </xdr:nvSpPr>
      <xdr:spPr>
        <a:xfrm>
          <a:off x="15621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14241</xdr:rowOff>
    </xdr:from>
    <xdr:ext cx="736600" cy="259045"/>
    <xdr:sp macro="" textlink="">
      <xdr:nvSpPr>
        <xdr:cNvPr id="144" name="テキスト ボックス 143"/>
        <xdr:cNvSpPr txBox="1"/>
      </xdr:nvSpPr>
      <xdr:spPr>
        <a:xfrm>
          <a:off x="15290800" y="241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55626</xdr:rowOff>
    </xdr:from>
    <xdr:to>
      <xdr:col>74</xdr:col>
      <xdr:colOff>31750</xdr:colOff>
      <xdr:row>15</xdr:row>
      <xdr:rowOff>157226</xdr:rowOff>
    </xdr:to>
    <xdr:sp macro="" textlink="">
      <xdr:nvSpPr>
        <xdr:cNvPr id="145" name="楕円 144"/>
        <xdr:cNvSpPr/>
      </xdr:nvSpPr>
      <xdr:spPr>
        <a:xfrm>
          <a:off x="14732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167403</xdr:rowOff>
    </xdr:from>
    <xdr:ext cx="762000" cy="259045"/>
    <xdr:sp macro="" textlink="">
      <xdr:nvSpPr>
        <xdr:cNvPr id="146" name="テキスト ボックス 145"/>
        <xdr:cNvSpPr txBox="1"/>
      </xdr:nvSpPr>
      <xdr:spPr>
        <a:xfrm>
          <a:off x="14401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47" name="楕円 146"/>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48" name="テキスト ボックス 147"/>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23622</xdr:rowOff>
    </xdr:from>
    <xdr:to>
      <xdr:col>65</xdr:col>
      <xdr:colOff>53975</xdr:colOff>
      <xdr:row>15</xdr:row>
      <xdr:rowOff>125222</xdr:rowOff>
    </xdr:to>
    <xdr:sp macro="" textlink="">
      <xdr:nvSpPr>
        <xdr:cNvPr id="149" name="楕円 148"/>
        <xdr:cNvSpPr/>
      </xdr:nvSpPr>
      <xdr:spPr>
        <a:xfrm>
          <a:off x="12954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135399</xdr:rowOff>
    </xdr:from>
    <xdr:ext cx="762000" cy="259045"/>
    <xdr:sp macro="" textlink="">
      <xdr:nvSpPr>
        <xdr:cNvPr id="150" name="テキスト ボックス 149"/>
        <xdr:cNvSpPr txBox="1"/>
      </xdr:nvSpPr>
      <xdr:spPr>
        <a:xfrm>
          <a:off x="12623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っている要因としては、前年度同様で社会福祉費、児童福祉費及び、障害福祉費が急激に膨らんでいることが挙げられる。各種手当への独自加算等の見直しを推進することで扶助費の抑制に努めたい。</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58</xdr:row>
      <xdr:rowOff>50800</xdr:rowOff>
    </xdr:to>
    <xdr:cxnSp macro="">
      <xdr:nvCxnSpPr>
        <xdr:cNvPr id="184" name="直線コネクタ 183"/>
        <xdr:cNvCxnSpPr/>
      </xdr:nvCxnSpPr>
      <xdr:spPr>
        <a:xfrm>
          <a:off x="3987800" y="98751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80735</xdr:rowOff>
    </xdr:from>
    <xdr:to>
      <xdr:col>19</xdr:col>
      <xdr:colOff>187325</xdr:colOff>
      <xdr:row>57</xdr:row>
      <xdr:rowOff>102507</xdr:rowOff>
    </xdr:to>
    <xdr:cxnSp macro="">
      <xdr:nvCxnSpPr>
        <xdr:cNvPr id="187" name="直線コネクタ 186"/>
        <xdr:cNvCxnSpPr/>
      </xdr:nvCxnSpPr>
      <xdr:spPr>
        <a:xfrm>
          <a:off x="3098800" y="9853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48078</xdr:rowOff>
    </xdr:from>
    <xdr:to>
      <xdr:col>15</xdr:col>
      <xdr:colOff>98425</xdr:colOff>
      <xdr:row>57</xdr:row>
      <xdr:rowOff>80735</xdr:rowOff>
    </xdr:to>
    <xdr:cxnSp macro="">
      <xdr:nvCxnSpPr>
        <xdr:cNvPr id="190" name="直線コネクタ 189"/>
        <xdr:cNvCxnSpPr/>
      </xdr:nvCxnSpPr>
      <xdr:spPr>
        <a:xfrm>
          <a:off x="2209800" y="9820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48078</xdr:rowOff>
    </xdr:to>
    <xdr:cxnSp macro="">
      <xdr:nvCxnSpPr>
        <xdr:cNvPr id="193" name="直線コネクタ 192"/>
        <xdr:cNvCxnSpPr/>
      </xdr:nvCxnSpPr>
      <xdr:spPr>
        <a:xfrm>
          <a:off x="1320800" y="9766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3" name="楕円 202"/>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4"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05" name="楕円 204"/>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06" name="テキスト ボックス 205"/>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29935</xdr:rowOff>
    </xdr:from>
    <xdr:to>
      <xdr:col>15</xdr:col>
      <xdr:colOff>149225</xdr:colOff>
      <xdr:row>57</xdr:row>
      <xdr:rowOff>131535</xdr:rowOff>
    </xdr:to>
    <xdr:sp macro="" textlink="">
      <xdr:nvSpPr>
        <xdr:cNvPr id="207" name="楕円 206"/>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116312</xdr:rowOff>
    </xdr:from>
    <xdr:ext cx="762000" cy="259045"/>
    <xdr:sp macro="" textlink="">
      <xdr:nvSpPr>
        <xdr:cNvPr id="208" name="テキスト ボックス 207"/>
        <xdr:cNvSpPr txBox="1"/>
      </xdr:nvSpPr>
      <xdr:spPr>
        <a:xfrm>
          <a:off x="2717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168728</xdr:rowOff>
    </xdr:from>
    <xdr:to>
      <xdr:col>11</xdr:col>
      <xdr:colOff>60325</xdr:colOff>
      <xdr:row>57</xdr:row>
      <xdr:rowOff>98878</xdr:rowOff>
    </xdr:to>
    <xdr:sp macro="" textlink="">
      <xdr:nvSpPr>
        <xdr:cNvPr id="209" name="楕円 208"/>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83655</xdr:rowOff>
    </xdr:from>
    <xdr:ext cx="762000" cy="259045"/>
    <xdr:sp macro="" textlink="">
      <xdr:nvSpPr>
        <xdr:cNvPr id="210" name="テキスト ボックス 209"/>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1" name="楕円 210"/>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2" name="テキスト ボックス 211"/>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類似団体平均より低い水準ではあるが、国民健康保険特別会計、介護保険特別会計、後期高齢者医療特別会計に対して多くの繰り出しを行っている状況である。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また、公営企業特別会計においては独立採算の原点に立ち返り、料金改定や徴収率向上への取組、費用の削減を図り、一般会計の負担を減らすよう努める。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81280</xdr:rowOff>
    </xdr:from>
    <xdr:to>
      <xdr:col>82</xdr:col>
      <xdr:colOff>107950</xdr:colOff>
      <xdr:row>57</xdr:row>
      <xdr:rowOff>127000</xdr:rowOff>
    </xdr:to>
    <xdr:cxnSp macro="">
      <xdr:nvCxnSpPr>
        <xdr:cNvPr id="240" name="直線コネクタ 239"/>
        <xdr:cNvCxnSpPr/>
      </xdr:nvCxnSpPr>
      <xdr:spPr>
        <a:xfrm>
          <a:off x="15671800" y="98539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81280</xdr:rowOff>
    </xdr:from>
    <xdr:to>
      <xdr:col>78</xdr:col>
      <xdr:colOff>69850</xdr:colOff>
      <xdr:row>57</xdr:row>
      <xdr:rowOff>121285</xdr:rowOff>
    </xdr:to>
    <xdr:cxnSp macro="">
      <xdr:nvCxnSpPr>
        <xdr:cNvPr id="243" name="直線コネクタ 242"/>
        <xdr:cNvCxnSpPr/>
      </xdr:nvCxnSpPr>
      <xdr:spPr>
        <a:xfrm flipV="1">
          <a:off x="14782800" y="98539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121285</xdr:rowOff>
    </xdr:to>
    <xdr:cxnSp macro="">
      <xdr:nvCxnSpPr>
        <xdr:cNvPr id="246" name="直線コネクタ 245"/>
        <xdr:cNvCxnSpPr/>
      </xdr:nvCxnSpPr>
      <xdr:spPr>
        <a:xfrm>
          <a:off x="13893800" y="98425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149860</xdr:rowOff>
    </xdr:to>
    <xdr:cxnSp macro="">
      <xdr:nvCxnSpPr>
        <xdr:cNvPr id="249" name="直線コネクタ 248"/>
        <xdr:cNvCxnSpPr/>
      </xdr:nvCxnSpPr>
      <xdr:spPr>
        <a:xfrm flipV="1">
          <a:off x="13004800" y="98425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9" name="楕円 258"/>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92727</xdr:rowOff>
    </xdr:from>
    <xdr:ext cx="762000" cy="259045"/>
    <xdr:sp macro="" textlink="">
      <xdr:nvSpPr>
        <xdr:cNvPr id="260" name="その他該当値テキスト"/>
        <xdr:cNvSpPr txBox="1"/>
      </xdr:nvSpPr>
      <xdr:spPr>
        <a:xfrm>
          <a:off x="16598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30480</xdr:rowOff>
    </xdr:from>
    <xdr:to>
      <xdr:col>78</xdr:col>
      <xdr:colOff>120650</xdr:colOff>
      <xdr:row>57</xdr:row>
      <xdr:rowOff>132080</xdr:rowOff>
    </xdr:to>
    <xdr:sp macro="" textlink="">
      <xdr:nvSpPr>
        <xdr:cNvPr id="261" name="楕円 260"/>
        <xdr:cNvSpPr/>
      </xdr:nvSpPr>
      <xdr:spPr>
        <a:xfrm>
          <a:off x="156210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142257</xdr:rowOff>
    </xdr:from>
    <xdr:ext cx="736600" cy="259045"/>
    <xdr:sp macro="" textlink="">
      <xdr:nvSpPr>
        <xdr:cNvPr id="262" name="テキスト ボックス 261"/>
        <xdr:cNvSpPr txBox="1"/>
      </xdr:nvSpPr>
      <xdr:spPr>
        <a:xfrm>
          <a:off x="15290800" y="957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70485</xdr:rowOff>
    </xdr:from>
    <xdr:to>
      <xdr:col>74</xdr:col>
      <xdr:colOff>31750</xdr:colOff>
      <xdr:row>58</xdr:row>
      <xdr:rowOff>635</xdr:rowOff>
    </xdr:to>
    <xdr:sp macro="" textlink="">
      <xdr:nvSpPr>
        <xdr:cNvPr id="263" name="楕円 262"/>
        <xdr:cNvSpPr/>
      </xdr:nvSpPr>
      <xdr:spPr>
        <a:xfrm>
          <a:off x="14732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10812</xdr:rowOff>
    </xdr:from>
    <xdr:ext cx="762000" cy="259045"/>
    <xdr:sp macro="" textlink="">
      <xdr:nvSpPr>
        <xdr:cNvPr id="264" name="テキスト ボックス 263"/>
        <xdr:cNvSpPr txBox="1"/>
      </xdr:nvSpPr>
      <xdr:spPr>
        <a:xfrm>
          <a:off x="14401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65" name="楕円 264"/>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6" name="テキスト ボックス 265"/>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67" name="楕円 266"/>
        <xdr:cNvSpPr/>
      </xdr:nvSpPr>
      <xdr:spPr>
        <a:xfrm>
          <a:off x="12954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39387</xdr:rowOff>
    </xdr:from>
    <xdr:ext cx="762000" cy="259045"/>
    <xdr:sp macro="" textlink="">
      <xdr:nvSpPr>
        <xdr:cNvPr id="268" name="テキスト ボックス 267"/>
        <xdr:cNvSpPr txBox="1"/>
      </xdr:nvSpPr>
      <xdr:spPr>
        <a:xfrm>
          <a:off x="12623800" y="964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年度以降類似団体平均を下回る水準で推移している。今後も補助金対象事業に明確な基準を設け、必要性の低い補助金は見直しや廃止を行っていく。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44704</xdr:rowOff>
    </xdr:to>
    <xdr:cxnSp macro="">
      <xdr:nvCxnSpPr>
        <xdr:cNvPr id="298" name="直線コネクタ 297"/>
        <xdr:cNvCxnSpPr/>
      </xdr:nvCxnSpPr>
      <xdr:spPr>
        <a:xfrm>
          <a:off x="15671800" y="61666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117856</xdr:rowOff>
    </xdr:to>
    <xdr:cxnSp macro="">
      <xdr:nvCxnSpPr>
        <xdr:cNvPr id="301" name="直線コネクタ 300"/>
        <xdr:cNvCxnSpPr/>
      </xdr:nvCxnSpPr>
      <xdr:spPr>
        <a:xfrm flipV="1">
          <a:off x="14782800" y="616661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117856</xdr:rowOff>
    </xdr:to>
    <xdr:cxnSp macro="">
      <xdr:nvCxnSpPr>
        <xdr:cNvPr id="304" name="直線コネクタ 303"/>
        <xdr:cNvCxnSpPr/>
      </xdr:nvCxnSpPr>
      <xdr:spPr>
        <a:xfrm>
          <a:off x="13893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117856</xdr:rowOff>
    </xdr:to>
    <xdr:cxnSp macro="">
      <xdr:nvCxnSpPr>
        <xdr:cNvPr id="307" name="直線コネクタ 306"/>
        <xdr:cNvCxnSpPr/>
      </xdr:nvCxnSpPr>
      <xdr:spPr>
        <a:xfrm>
          <a:off x="13004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17" name="楕円 316"/>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18"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19" name="楕円 318"/>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0" name="テキスト ボックス 319"/>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1" name="楕円 320"/>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2" name="テキスト ボックス 321"/>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23" name="楕円 322"/>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24" name="テキスト ボックス 323"/>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5" name="楕円 324"/>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26" name="テキスト ボックス 325"/>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類似団体平均を上回っている要因としては、単独事業実施に伴う元金償還が始まったことにより上昇してきている。今後の普通建設事業の峻別・重点化などによる抑制により地方債残高の削減を図る。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88137</xdr:rowOff>
    </xdr:from>
    <xdr:to>
      <xdr:col>24</xdr:col>
      <xdr:colOff>25400</xdr:colOff>
      <xdr:row>79</xdr:row>
      <xdr:rowOff>92711</xdr:rowOff>
    </xdr:to>
    <xdr:cxnSp macro="">
      <xdr:nvCxnSpPr>
        <xdr:cNvPr id="356" name="直線コネクタ 355"/>
        <xdr:cNvCxnSpPr/>
      </xdr:nvCxnSpPr>
      <xdr:spPr>
        <a:xfrm>
          <a:off x="3987800" y="136326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88137</xdr:rowOff>
    </xdr:from>
    <xdr:to>
      <xdr:col>19</xdr:col>
      <xdr:colOff>187325</xdr:colOff>
      <xdr:row>79</xdr:row>
      <xdr:rowOff>115570</xdr:rowOff>
    </xdr:to>
    <xdr:cxnSp macro="">
      <xdr:nvCxnSpPr>
        <xdr:cNvPr id="359" name="直線コネクタ 358"/>
        <xdr:cNvCxnSpPr/>
      </xdr:nvCxnSpPr>
      <xdr:spPr>
        <a:xfrm flipV="1">
          <a:off x="3098800" y="136326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97282</xdr:rowOff>
    </xdr:from>
    <xdr:to>
      <xdr:col>15</xdr:col>
      <xdr:colOff>98425</xdr:colOff>
      <xdr:row>79</xdr:row>
      <xdr:rowOff>115570</xdr:rowOff>
    </xdr:to>
    <xdr:cxnSp macro="">
      <xdr:nvCxnSpPr>
        <xdr:cNvPr id="362" name="直線コネクタ 361"/>
        <xdr:cNvCxnSpPr/>
      </xdr:nvCxnSpPr>
      <xdr:spPr>
        <a:xfrm>
          <a:off x="2209800" y="136418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92711</xdr:rowOff>
    </xdr:from>
    <xdr:to>
      <xdr:col>11</xdr:col>
      <xdr:colOff>9525</xdr:colOff>
      <xdr:row>79</xdr:row>
      <xdr:rowOff>97282</xdr:rowOff>
    </xdr:to>
    <xdr:cxnSp macro="">
      <xdr:nvCxnSpPr>
        <xdr:cNvPr id="365" name="直線コネクタ 364"/>
        <xdr:cNvCxnSpPr/>
      </xdr:nvCxnSpPr>
      <xdr:spPr>
        <a:xfrm>
          <a:off x="1320800" y="136372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75" name="楕円 374"/>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13988</xdr:rowOff>
    </xdr:from>
    <xdr:ext cx="762000" cy="259045"/>
    <xdr:sp macro="" textlink="">
      <xdr:nvSpPr>
        <xdr:cNvPr id="376" name="公債費該当値テキスト"/>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37337</xdr:rowOff>
    </xdr:from>
    <xdr:to>
      <xdr:col>20</xdr:col>
      <xdr:colOff>38100</xdr:colOff>
      <xdr:row>79</xdr:row>
      <xdr:rowOff>138937</xdr:rowOff>
    </xdr:to>
    <xdr:sp macro="" textlink="">
      <xdr:nvSpPr>
        <xdr:cNvPr id="377" name="楕円 376"/>
        <xdr:cNvSpPr/>
      </xdr:nvSpPr>
      <xdr:spPr>
        <a:xfrm>
          <a:off x="3937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123714</xdr:rowOff>
    </xdr:from>
    <xdr:ext cx="736600" cy="259045"/>
    <xdr:sp macro="" textlink="">
      <xdr:nvSpPr>
        <xdr:cNvPr id="378" name="テキスト ボックス 377"/>
        <xdr:cNvSpPr txBox="1"/>
      </xdr:nvSpPr>
      <xdr:spPr>
        <a:xfrm>
          <a:off x="3606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64770</xdr:rowOff>
    </xdr:from>
    <xdr:to>
      <xdr:col>15</xdr:col>
      <xdr:colOff>149225</xdr:colOff>
      <xdr:row>79</xdr:row>
      <xdr:rowOff>166370</xdr:rowOff>
    </xdr:to>
    <xdr:sp macro="" textlink="">
      <xdr:nvSpPr>
        <xdr:cNvPr id="379" name="楕円 378"/>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151147</xdr:rowOff>
    </xdr:from>
    <xdr:ext cx="762000" cy="259045"/>
    <xdr:sp macro="" textlink="">
      <xdr:nvSpPr>
        <xdr:cNvPr id="380" name="テキスト ボックス 379"/>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46482</xdr:rowOff>
    </xdr:from>
    <xdr:to>
      <xdr:col>11</xdr:col>
      <xdr:colOff>60325</xdr:colOff>
      <xdr:row>79</xdr:row>
      <xdr:rowOff>148082</xdr:rowOff>
    </xdr:to>
    <xdr:sp macro="" textlink="">
      <xdr:nvSpPr>
        <xdr:cNvPr id="381" name="楕円 380"/>
        <xdr:cNvSpPr/>
      </xdr:nvSpPr>
      <xdr:spPr>
        <a:xfrm>
          <a:off x="2159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132859</xdr:rowOff>
    </xdr:from>
    <xdr:ext cx="762000" cy="259045"/>
    <xdr:sp macro="" textlink="">
      <xdr:nvSpPr>
        <xdr:cNvPr id="382" name="テキスト ボックス 381"/>
        <xdr:cNvSpPr txBox="1"/>
      </xdr:nvSpPr>
      <xdr:spPr>
        <a:xfrm>
          <a:off x="1828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83" name="楕円 382"/>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384" name="テキスト ボックス 383"/>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類似団体内平均値を下回る水準ではあるが、扶助費・人件費に係る経常収支比率の影響が大きいので今後も経常的費用の削減を図り、経常収支比率の抑制に努める。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77</xdr:row>
      <xdr:rowOff>31750</xdr:rowOff>
    </xdr:to>
    <xdr:cxnSp macro="">
      <xdr:nvCxnSpPr>
        <xdr:cNvPr id="417" name="直線コネクタ 416"/>
        <xdr:cNvCxnSpPr/>
      </xdr:nvCxnSpPr>
      <xdr:spPr>
        <a:xfrm>
          <a:off x="15671800" y="13020039"/>
          <a:ext cx="8382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81280</xdr:rowOff>
    </xdr:to>
    <xdr:cxnSp macro="">
      <xdr:nvCxnSpPr>
        <xdr:cNvPr id="420" name="直線コネクタ 419"/>
        <xdr:cNvCxnSpPr/>
      </xdr:nvCxnSpPr>
      <xdr:spPr>
        <a:xfrm flipV="1">
          <a:off x="14782800" y="13020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31750</xdr:rowOff>
    </xdr:from>
    <xdr:to>
      <xdr:col>73</xdr:col>
      <xdr:colOff>180975</xdr:colOff>
      <xdr:row>76</xdr:row>
      <xdr:rowOff>81280</xdr:rowOff>
    </xdr:to>
    <xdr:cxnSp macro="">
      <xdr:nvCxnSpPr>
        <xdr:cNvPr id="423" name="直線コネクタ 422"/>
        <xdr:cNvCxnSpPr/>
      </xdr:nvCxnSpPr>
      <xdr:spPr>
        <a:xfrm>
          <a:off x="13893800" y="130619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31750</xdr:rowOff>
    </xdr:to>
    <xdr:cxnSp macro="">
      <xdr:nvCxnSpPr>
        <xdr:cNvPr id="426" name="直線コネクタ 425"/>
        <xdr:cNvCxnSpPr/>
      </xdr:nvCxnSpPr>
      <xdr:spPr>
        <a:xfrm>
          <a:off x="13004800" y="1304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36" name="楕円 435"/>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168927</xdr:rowOff>
    </xdr:from>
    <xdr:ext cx="762000" cy="259045"/>
    <xdr:sp macro="" textlink="">
      <xdr:nvSpPr>
        <xdr:cNvPr id="437" name="公債費以外該当値テキスト"/>
        <xdr:cNvSpPr txBox="1"/>
      </xdr:nvSpPr>
      <xdr:spPr>
        <a:xfrm>
          <a:off x="16598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38" name="楕円 437"/>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50817</xdr:rowOff>
    </xdr:from>
    <xdr:ext cx="736600" cy="259045"/>
    <xdr:sp macro="" textlink="">
      <xdr:nvSpPr>
        <xdr:cNvPr id="439" name="テキスト ボックス 438"/>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40" name="楕円 439"/>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1" name="テキスト ボックス 440"/>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152400</xdr:rowOff>
    </xdr:from>
    <xdr:to>
      <xdr:col>69</xdr:col>
      <xdr:colOff>142875</xdr:colOff>
      <xdr:row>76</xdr:row>
      <xdr:rowOff>82550</xdr:rowOff>
    </xdr:to>
    <xdr:sp macro="" textlink="">
      <xdr:nvSpPr>
        <xdr:cNvPr id="442" name="楕円 441"/>
        <xdr:cNvSpPr/>
      </xdr:nvSpPr>
      <xdr:spPr>
        <a:xfrm>
          <a:off x="13843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92727</xdr:rowOff>
    </xdr:from>
    <xdr:ext cx="762000" cy="259045"/>
    <xdr:sp macro="" textlink="">
      <xdr:nvSpPr>
        <xdr:cNvPr id="443" name="テキスト ボックス 442"/>
        <xdr:cNvSpPr txBox="1"/>
      </xdr:nvSpPr>
      <xdr:spPr>
        <a:xfrm>
          <a:off x="13512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4" name="楕円 443"/>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5" name="テキスト ボックス 444"/>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65794</xdr:rowOff>
    </xdr:from>
    <xdr:to>
      <xdr:col>29</xdr:col>
      <xdr:colOff>127000</xdr:colOff>
      <xdr:row>16</xdr:row>
      <xdr:rowOff>121133</xdr:rowOff>
    </xdr:to>
    <xdr:cxnSp macro="">
      <xdr:nvCxnSpPr>
        <xdr:cNvPr id="46" name="直線コネクタ 45"/>
        <xdr:cNvCxnSpPr/>
      </xdr:nvCxnSpPr>
      <xdr:spPr bwMode="auto">
        <a:xfrm flipV="1">
          <a:off x="5003800" y="2856619"/>
          <a:ext cx="647700" cy="5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50571</xdr:rowOff>
    </xdr:from>
    <xdr:ext cx="762000" cy="259045"/>
    <xdr:sp macro="" textlink="">
      <xdr:nvSpPr>
        <xdr:cNvPr id="47" name="人口1人当たり決算額の推移平均値テキスト130"/>
        <xdr:cNvSpPr txBox="1"/>
      </xdr:nvSpPr>
      <xdr:spPr>
        <a:xfrm>
          <a:off x="5740400" y="2841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121133</xdr:rowOff>
    </xdr:from>
    <xdr:to>
      <xdr:col>26</xdr:col>
      <xdr:colOff>50800</xdr:colOff>
      <xdr:row>17</xdr:row>
      <xdr:rowOff>25012</xdr:rowOff>
    </xdr:to>
    <xdr:cxnSp macro="">
      <xdr:nvCxnSpPr>
        <xdr:cNvPr id="49" name="直線コネクタ 48"/>
        <xdr:cNvCxnSpPr/>
      </xdr:nvCxnSpPr>
      <xdr:spPr bwMode="auto">
        <a:xfrm flipV="1">
          <a:off x="4305300" y="2911958"/>
          <a:ext cx="698500" cy="75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25012</xdr:rowOff>
    </xdr:from>
    <xdr:to>
      <xdr:col>22</xdr:col>
      <xdr:colOff>114300</xdr:colOff>
      <xdr:row>17</xdr:row>
      <xdr:rowOff>88288</xdr:rowOff>
    </xdr:to>
    <xdr:cxnSp macro="">
      <xdr:nvCxnSpPr>
        <xdr:cNvPr id="52" name="直線コネクタ 51"/>
        <xdr:cNvCxnSpPr/>
      </xdr:nvCxnSpPr>
      <xdr:spPr bwMode="auto">
        <a:xfrm flipV="1">
          <a:off x="3606800" y="2987287"/>
          <a:ext cx="698500" cy="63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70440</xdr:rowOff>
    </xdr:from>
    <xdr:to>
      <xdr:col>18</xdr:col>
      <xdr:colOff>177800</xdr:colOff>
      <xdr:row>17</xdr:row>
      <xdr:rowOff>88288</xdr:rowOff>
    </xdr:to>
    <xdr:cxnSp macro="">
      <xdr:nvCxnSpPr>
        <xdr:cNvPr id="55" name="直線コネクタ 54"/>
        <xdr:cNvCxnSpPr/>
      </xdr:nvCxnSpPr>
      <xdr:spPr bwMode="auto">
        <a:xfrm>
          <a:off x="2908300" y="3032715"/>
          <a:ext cx="698500" cy="1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14994</xdr:rowOff>
    </xdr:from>
    <xdr:to>
      <xdr:col>29</xdr:col>
      <xdr:colOff>177800</xdr:colOff>
      <xdr:row>16</xdr:row>
      <xdr:rowOff>116594</xdr:rowOff>
    </xdr:to>
    <xdr:sp macro="" textlink="">
      <xdr:nvSpPr>
        <xdr:cNvPr id="65" name="楕円 64"/>
        <xdr:cNvSpPr/>
      </xdr:nvSpPr>
      <xdr:spPr bwMode="auto">
        <a:xfrm>
          <a:off x="5600700" y="280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31521</xdr:rowOff>
    </xdr:from>
    <xdr:ext cx="762000" cy="259045"/>
    <xdr:sp macro="" textlink="">
      <xdr:nvSpPr>
        <xdr:cNvPr id="66" name="人口1人当たり決算額の推移該当値テキスト130"/>
        <xdr:cNvSpPr txBox="1"/>
      </xdr:nvSpPr>
      <xdr:spPr>
        <a:xfrm>
          <a:off x="5740400" y="265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70333</xdr:rowOff>
    </xdr:from>
    <xdr:to>
      <xdr:col>26</xdr:col>
      <xdr:colOff>101600</xdr:colOff>
      <xdr:row>17</xdr:row>
      <xdr:rowOff>483</xdr:rowOff>
    </xdr:to>
    <xdr:sp macro="" textlink="">
      <xdr:nvSpPr>
        <xdr:cNvPr id="67" name="楕円 66"/>
        <xdr:cNvSpPr/>
      </xdr:nvSpPr>
      <xdr:spPr bwMode="auto">
        <a:xfrm>
          <a:off x="4953000" y="286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10660</xdr:rowOff>
    </xdr:from>
    <xdr:ext cx="736600" cy="259045"/>
    <xdr:sp macro="" textlink="">
      <xdr:nvSpPr>
        <xdr:cNvPr id="68" name="テキスト ボックス 67"/>
        <xdr:cNvSpPr txBox="1"/>
      </xdr:nvSpPr>
      <xdr:spPr>
        <a:xfrm>
          <a:off x="4622800" y="26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145662</xdr:rowOff>
    </xdr:from>
    <xdr:to>
      <xdr:col>22</xdr:col>
      <xdr:colOff>165100</xdr:colOff>
      <xdr:row>17</xdr:row>
      <xdr:rowOff>75812</xdr:rowOff>
    </xdr:to>
    <xdr:sp macro="" textlink="">
      <xdr:nvSpPr>
        <xdr:cNvPr id="69" name="楕円 68"/>
        <xdr:cNvSpPr/>
      </xdr:nvSpPr>
      <xdr:spPr bwMode="auto">
        <a:xfrm>
          <a:off x="4254500" y="2936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60589</xdr:rowOff>
    </xdr:from>
    <xdr:ext cx="762000" cy="259045"/>
    <xdr:sp macro="" textlink="">
      <xdr:nvSpPr>
        <xdr:cNvPr id="70" name="テキスト ボックス 69"/>
        <xdr:cNvSpPr txBox="1"/>
      </xdr:nvSpPr>
      <xdr:spPr>
        <a:xfrm>
          <a:off x="3924300" y="302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37488</xdr:rowOff>
    </xdr:from>
    <xdr:to>
      <xdr:col>19</xdr:col>
      <xdr:colOff>38100</xdr:colOff>
      <xdr:row>17</xdr:row>
      <xdr:rowOff>139088</xdr:rowOff>
    </xdr:to>
    <xdr:sp macro="" textlink="">
      <xdr:nvSpPr>
        <xdr:cNvPr id="71" name="楕円 70"/>
        <xdr:cNvSpPr/>
      </xdr:nvSpPr>
      <xdr:spPr bwMode="auto">
        <a:xfrm>
          <a:off x="3556000" y="299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123865</xdr:rowOff>
    </xdr:from>
    <xdr:ext cx="762000" cy="259045"/>
    <xdr:sp macro="" textlink="">
      <xdr:nvSpPr>
        <xdr:cNvPr id="72" name="テキスト ボックス 71"/>
        <xdr:cNvSpPr txBox="1"/>
      </xdr:nvSpPr>
      <xdr:spPr>
        <a:xfrm>
          <a:off x="3225800" y="308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19640</xdr:rowOff>
    </xdr:from>
    <xdr:to>
      <xdr:col>15</xdr:col>
      <xdr:colOff>101600</xdr:colOff>
      <xdr:row>17</xdr:row>
      <xdr:rowOff>121240</xdr:rowOff>
    </xdr:to>
    <xdr:sp macro="" textlink="">
      <xdr:nvSpPr>
        <xdr:cNvPr id="73" name="楕円 72"/>
        <xdr:cNvSpPr/>
      </xdr:nvSpPr>
      <xdr:spPr bwMode="auto">
        <a:xfrm>
          <a:off x="2857500" y="298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106017</xdr:rowOff>
    </xdr:from>
    <xdr:ext cx="762000" cy="259045"/>
    <xdr:sp macro="" textlink="">
      <xdr:nvSpPr>
        <xdr:cNvPr id="74" name="テキスト ボックス 73"/>
        <xdr:cNvSpPr txBox="1"/>
      </xdr:nvSpPr>
      <xdr:spPr>
        <a:xfrm>
          <a:off x="2527300" y="306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308940</xdr:rowOff>
    </xdr:from>
    <xdr:to>
      <xdr:col>29</xdr:col>
      <xdr:colOff>127000</xdr:colOff>
      <xdr:row>35</xdr:row>
      <xdr:rowOff>73622</xdr:rowOff>
    </xdr:to>
    <xdr:cxnSp macro="">
      <xdr:nvCxnSpPr>
        <xdr:cNvPr id="107" name="直線コネクタ 106"/>
        <xdr:cNvCxnSpPr/>
      </xdr:nvCxnSpPr>
      <xdr:spPr bwMode="auto">
        <a:xfrm flipV="1">
          <a:off x="5003800" y="6576390"/>
          <a:ext cx="647700" cy="107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248971</xdr:rowOff>
    </xdr:from>
    <xdr:to>
      <xdr:col>26</xdr:col>
      <xdr:colOff>50800</xdr:colOff>
      <xdr:row>35</xdr:row>
      <xdr:rowOff>73622</xdr:rowOff>
    </xdr:to>
    <xdr:cxnSp macro="">
      <xdr:nvCxnSpPr>
        <xdr:cNvPr id="110" name="直線コネクタ 109"/>
        <xdr:cNvCxnSpPr/>
      </xdr:nvCxnSpPr>
      <xdr:spPr bwMode="auto">
        <a:xfrm>
          <a:off x="4305300" y="6516421"/>
          <a:ext cx="698500" cy="167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248971</xdr:rowOff>
    </xdr:from>
    <xdr:to>
      <xdr:col>22</xdr:col>
      <xdr:colOff>114300</xdr:colOff>
      <xdr:row>34</xdr:row>
      <xdr:rowOff>301333</xdr:rowOff>
    </xdr:to>
    <xdr:cxnSp macro="">
      <xdr:nvCxnSpPr>
        <xdr:cNvPr id="113" name="直線コネクタ 112"/>
        <xdr:cNvCxnSpPr/>
      </xdr:nvCxnSpPr>
      <xdr:spPr bwMode="auto">
        <a:xfrm flipV="1">
          <a:off x="3606800" y="6516421"/>
          <a:ext cx="698500" cy="5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298361</xdr:rowOff>
    </xdr:from>
    <xdr:to>
      <xdr:col>18</xdr:col>
      <xdr:colOff>177800</xdr:colOff>
      <xdr:row>34</xdr:row>
      <xdr:rowOff>301333</xdr:rowOff>
    </xdr:to>
    <xdr:cxnSp macro="">
      <xdr:nvCxnSpPr>
        <xdr:cNvPr id="116" name="直線コネクタ 115"/>
        <xdr:cNvCxnSpPr/>
      </xdr:nvCxnSpPr>
      <xdr:spPr bwMode="auto">
        <a:xfrm>
          <a:off x="2908300" y="6565811"/>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258140</xdr:rowOff>
    </xdr:from>
    <xdr:to>
      <xdr:col>29</xdr:col>
      <xdr:colOff>177800</xdr:colOff>
      <xdr:row>35</xdr:row>
      <xdr:rowOff>16840</xdr:rowOff>
    </xdr:to>
    <xdr:sp macro="" textlink="">
      <xdr:nvSpPr>
        <xdr:cNvPr id="126" name="楕円 125"/>
        <xdr:cNvSpPr/>
      </xdr:nvSpPr>
      <xdr:spPr bwMode="auto">
        <a:xfrm>
          <a:off x="5600700" y="6525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103217</xdr:rowOff>
    </xdr:from>
    <xdr:ext cx="762000" cy="259045"/>
    <xdr:sp macro="" textlink="">
      <xdr:nvSpPr>
        <xdr:cNvPr id="127" name="人口1人当たり決算額の推移該当値テキスト445"/>
        <xdr:cNvSpPr txBox="1"/>
      </xdr:nvSpPr>
      <xdr:spPr>
        <a:xfrm>
          <a:off x="5740400" y="637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22822</xdr:rowOff>
    </xdr:from>
    <xdr:to>
      <xdr:col>26</xdr:col>
      <xdr:colOff>101600</xdr:colOff>
      <xdr:row>35</xdr:row>
      <xdr:rowOff>124422</xdr:rowOff>
    </xdr:to>
    <xdr:sp macro="" textlink="">
      <xdr:nvSpPr>
        <xdr:cNvPr id="128" name="楕円 127"/>
        <xdr:cNvSpPr/>
      </xdr:nvSpPr>
      <xdr:spPr bwMode="auto">
        <a:xfrm>
          <a:off x="4953000" y="6633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134599</xdr:rowOff>
    </xdr:from>
    <xdr:ext cx="736600" cy="259045"/>
    <xdr:sp macro="" textlink="">
      <xdr:nvSpPr>
        <xdr:cNvPr id="129" name="テキスト ボックス 128"/>
        <xdr:cNvSpPr txBox="1"/>
      </xdr:nvSpPr>
      <xdr:spPr>
        <a:xfrm>
          <a:off x="4622800" y="6402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198171</xdr:rowOff>
    </xdr:from>
    <xdr:to>
      <xdr:col>22</xdr:col>
      <xdr:colOff>165100</xdr:colOff>
      <xdr:row>34</xdr:row>
      <xdr:rowOff>299771</xdr:rowOff>
    </xdr:to>
    <xdr:sp macro="" textlink="">
      <xdr:nvSpPr>
        <xdr:cNvPr id="130" name="楕円 129"/>
        <xdr:cNvSpPr/>
      </xdr:nvSpPr>
      <xdr:spPr bwMode="auto">
        <a:xfrm>
          <a:off x="4254500" y="6465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309948</xdr:rowOff>
    </xdr:from>
    <xdr:ext cx="762000" cy="259045"/>
    <xdr:sp macro="" textlink="">
      <xdr:nvSpPr>
        <xdr:cNvPr id="131" name="テキスト ボックス 130"/>
        <xdr:cNvSpPr txBox="1"/>
      </xdr:nvSpPr>
      <xdr:spPr>
        <a:xfrm>
          <a:off x="3924300" y="62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250533</xdr:rowOff>
    </xdr:from>
    <xdr:to>
      <xdr:col>19</xdr:col>
      <xdr:colOff>38100</xdr:colOff>
      <xdr:row>35</xdr:row>
      <xdr:rowOff>9233</xdr:rowOff>
    </xdr:to>
    <xdr:sp macro="" textlink="">
      <xdr:nvSpPr>
        <xdr:cNvPr id="132" name="楕円 131"/>
        <xdr:cNvSpPr/>
      </xdr:nvSpPr>
      <xdr:spPr bwMode="auto">
        <a:xfrm>
          <a:off x="3556000" y="6517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19410</xdr:rowOff>
    </xdr:from>
    <xdr:ext cx="762000" cy="259045"/>
    <xdr:sp macro="" textlink="">
      <xdr:nvSpPr>
        <xdr:cNvPr id="133" name="テキスト ボックス 132"/>
        <xdr:cNvSpPr txBox="1"/>
      </xdr:nvSpPr>
      <xdr:spPr>
        <a:xfrm>
          <a:off x="3225800" y="628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247561</xdr:rowOff>
    </xdr:from>
    <xdr:to>
      <xdr:col>15</xdr:col>
      <xdr:colOff>101600</xdr:colOff>
      <xdr:row>35</xdr:row>
      <xdr:rowOff>6261</xdr:rowOff>
    </xdr:to>
    <xdr:sp macro="" textlink="">
      <xdr:nvSpPr>
        <xdr:cNvPr id="134" name="楕円 133"/>
        <xdr:cNvSpPr/>
      </xdr:nvSpPr>
      <xdr:spPr bwMode="auto">
        <a:xfrm>
          <a:off x="2857500" y="6515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16438</xdr:rowOff>
    </xdr:from>
    <xdr:ext cx="762000" cy="259045"/>
    <xdr:sp macro="" textlink="">
      <xdr:nvSpPr>
        <xdr:cNvPr id="135" name="テキスト ボックス 134"/>
        <xdr:cNvSpPr txBox="1"/>
      </xdr:nvSpPr>
      <xdr:spPr>
        <a:xfrm>
          <a:off x="2527300" y="628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6,607
6,581
62.71
6,600,261
6,574,479
13,250
3,592,654
7,636,657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30909</xdr:rowOff>
    </xdr:from>
    <xdr:to>
      <xdr:col>24</xdr:col>
      <xdr:colOff>63500</xdr:colOff>
      <xdr:row>34</xdr:row>
      <xdr:rowOff>104991</xdr:rowOff>
    </xdr:to>
    <xdr:cxnSp macro="">
      <xdr:nvCxnSpPr>
        <xdr:cNvPr id="61" name="直線コネクタ 60"/>
        <xdr:cNvCxnSpPr/>
      </xdr:nvCxnSpPr>
      <xdr:spPr>
        <a:xfrm flipV="1">
          <a:off x="3797300" y="5860209"/>
          <a:ext cx="838200" cy="7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104991</xdr:rowOff>
    </xdr:from>
    <xdr:to>
      <xdr:col>19</xdr:col>
      <xdr:colOff>177800</xdr:colOff>
      <xdr:row>34</xdr:row>
      <xdr:rowOff>147594</xdr:rowOff>
    </xdr:to>
    <xdr:cxnSp macro="">
      <xdr:nvCxnSpPr>
        <xdr:cNvPr id="64" name="直線コネクタ 63"/>
        <xdr:cNvCxnSpPr/>
      </xdr:nvCxnSpPr>
      <xdr:spPr>
        <a:xfrm flipV="1">
          <a:off x="2908300" y="5934291"/>
          <a:ext cx="889000" cy="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147594</xdr:rowOff>
    </xdr:from>
    <xdr:to>
      <xdr:col>15</xdr:col>
      <xdr:colOff>50800</xdr:colOff>
      <xdr:row>35</xdr:row>
      <xdr:rowOff>36060</xdr:rowOff>
    </xdr:to>
    <xdr:cxnSp macro="">
      <xdr:nvCxnSpPr>
        <xdr:cNvPr id="67" name="直線コネクタ 66"/>
        <xdr:cNvCxnSpPr/>
      </xdr:nvCxnSpPr>
      <xdr:spPr>
        <a:xfrm flipV="1">
          <a:off x="2019300" y="5976894"/>
          <a:ext cx="889000" cy="5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30102</xdr:rowOff>
    </xdr:from>
    <xdr:to>
      <xdr:col>10</xdr:col>
      <xdr:colOff>114300</xdr:colOff>
      <xdr:row>35</xdr:row>
      <xdr:rowOff>36060</xdr:rowOff>
    </xdr:to>
    <xdr:cxnSp macro="">
      <xdr:nvCxnSpPr>
        <xdr:cNvPr id="70" name="直線コネクタ 69"/>
        <xdr:cNvCxnSpPr/>
      </xdr:nvCxnSpPr>
      <xdr:spPr>
        <a:xfrm>
          <a:off x="1130300" y="6030852"/>
          <a:ext cx="88900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151559</xdr:rowOff>
    </xdr:from>
    <xdr:to>
      <xdr:col>24</xdr:col>
      <xdr:colOff>114300</xdr:colOff>
      <xdr:row>34</xdr:row>
      <xdr:rowOff>81709</xdr:rowOff>
    </xdr:to>
    <xdr:sp macro="" textlink="">
      <xdr:nvSpPr>
        <xdr:cNvPr id="80" name="楕円 79"/>
        <xdr:cNvSpPr/>
      </xdr:nvSpPr>
      <xdr:spPr>
        <a:xfrm>
          <a:off x="4584700" y="58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2986</xdr:rowOff>
    </xdr:from>
    <xdr:ext cx="599010" cy="259045"/>
    <xdr:sp macro="" textlink="">
      <xdr:nvSpPr>
        <xdr:cNvPr id="81" name="人件費該当値テキスト"/>
        <xdr:cNvSpPr txBox="1"/>
      </xdr:nvSpPr>
      <xdr:spPr>
        <a:xfrm>
          <a:off x="4686300" y="566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54191</xdr:rowOff>
    </xdr:from>
    <xdr:to>
      <xdr:col>20</xdr:col>
      <xdr:colOff>38100</xdr:colOff>
      <xdr:row>34</xdr:row>
      <xdr:rowOff>155791</xdr:rowOff>
    </xdr:to>
    <xdr:sp macro="" textlink="">
      <xdr:nvSpPr>
        <xdr:cNvPr id="82" name="楕円 81"/>
        <xdr:cNvSpPr/>
      </xdr:nvSpPr>
      <xdr:spPr>
        <a:xfrm>
          <a:off x="3746500" y="588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868</xdr:rowOff>
    </xdr:from>
    <xdr:ext cx="599010" cy="259045"/>
    <xdr:sp macro="" textlink="">
      <xdr:nvSpPr>
        <xdr:cNvPr id="83" name="テキスト ボックス 82"/>
        <xdr:cNvSpPr txBox="1"/>
      </xdr:nvSpPr>
      <xdr:spPr>
        <a:xfrm>
          <a:off x="3497795" y="565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96794</xdr:rowOff>
    </xdr:from>
    <xdr:to>
      <xdr:col>15</xdr:col>
      <xdr:colOff>101600</xdr:colOff>
      <xdr:row>35</xdr:row>
      <xdr:rowOff>26944</xdr:rowOff>
    </xdr:to>
    <xdr:sp macro="" textlink="">
      <xdr:nvSpPr>
        <xdr:cNvPr id="84" name="楕円 83"/>
        <xdr:cNvSpPr/>
      </xdr:nvSpPr>
      <xdr:spPr>
        <a:xfrm>
          <a:off x="2857500" y="59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43471</xdr:rowOff>
    </xdr:from>
    <xdr:ext cx="599010" cy="259045"/>
    <xdr:sp macro="" textlink="">
      <xdr:nvSpPr>
        <xdr:cNvPr id="85" name="テキスト ボックス 84"/>
        <xdr:cNvSpPr txBox="1"/>
      </xdr:nvSpPr>
      <xdr:spPr>
        <a:xfrm>
          <a:off x="2608795" y="570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156710</xdr:rowOff>
    </xdr:from>
    <xdr:to>
      <xdr:col>10</xdr:col>
      <xdr:colOff>165100</xdr:colOff>
      <xdr:row>35</xdr:row>
      <xdr:rowOff>86860</xdr:rowOff>
    </xdr:to>
    <xdr:sp macro="" textlink="">
      <xdr:nvSpPr>
        <xdr:cNvPr id="86" name="楕円 85"/>
        <xdr:cNvSpPr/>
      </xdr:nvSpPr>
      <xdr:spPr>
        <a:xfrm>
          <a:off x="1968500" y="5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103387</xdr:rowOff>
    </xdr:from>
    <xdr:ext cx="599010" cy="259045"/>
    <xdr:sp macro="" textlink="">
      <xdr:nvSpPr>
        <xdr:cNvPr id="87" name="テキスト ボックス 86"/>
        <xdr:cNvSpPr txBox="1"/>
      </xdr:nvSpPr>
      <xdr:spPr>
        <a:xfrm>
          <a:off x="1719795" y="57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150752</xdr:rowOff>
    </xdr:from>
    <xdr:to>
      <xdr:col>6</xdr:col>
      <xdr:colOff>38100</xdr:colOff>
      <xdr:row>35</xdr:row>
      <xdr:rowOff>80902</xdr:rowOff>
    </xdr:to>
    <xdr:sp macro="" textlink="">
      <xdr:nvSpPr>
        <xdr:cNvPr id="88" name="楕円 87"/>
        <xdr:cNvSpPr/>
      </xdr:nvSpPr>
      <xdr:spPr>
        <a:xfrm>
          <a:off x="1079500" y="59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97429</xdr:rowOff>
    </xdr:from>
    <xdr:ext cx="599010" cy="259045"/>
    <xdr:sp macro="" textlink="">
      <xdr:nvSpPr>
        <xdr:cNvPr id="89" name="テキスト ボックス 88"/>
        <xdr:cNvSpPr txBox="1"/>
      </xdr:nvSpPr>
      <xdr:spPr>
        <a:xfrm>
          <a:off x="830795" y="575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118728</xdr:rowOff>
    </xdr:from>
    <xdr:to>
      <xdr:col>24</xdr:col>
      <xdr:colOff>63500</xdr:colOff>
      <xdr:row>56</xdr:row>
      <xdr:rowOff>9215</xdr:rowOff>
    </xdr:to>
    <xdr:cxnSp macro="">
      <xdr:nvCxnSpPr>
        <xdr:cNvPr id="116" name="直線コネクタ 115"/>
        <xdr:cNvCxnSpPr/>
      </xdr:nvCxnSpPr>
      <xdr:spPr>
        <a:xfrm flipV="1">
          <a:off x="3797300" y="9548478"/>
          <a:ext cx="838200" cy="6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9215</xdr:rowOff>
    </xdr:from>
    <xdr:to>
      <xdr:col>19</xdr:col>
      <xdr:colOff>177800</xdr:colOff>
      <xdr:row>56</xdr:row>
      <xdr:rowOff>51826</xdr:rowOff>
    </xdr:to>
    <xdr:cxnSp macro="">
      <xdr:nvCxnSpPr>
        <xdr:cNvPr id="119" name="直線コネクタ 118"/>
        <xdr:cNvCxnSpPr/>
      </xdr:nvCxnSpPr>
      <xdr:spPr>
        <a:xfrm flipV="1">
          <a:off x="2908300" y="9610415"/>
          <a:ext cx="8890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51826</xdr:rowOff>
    </xdr:from>
    <xdr:to>
      <xdr:col>15</xdr:col>
      <xdr:colOff>50800</xdr:colOff>
      <xdr:row>56</xdr:row>
      <xdr:rowOff>68235</xdr:rowOff>
    </xdr:to>
    <xdr:cxnSp macro="">
      <xdr:nvCxnSpPr>
        <xdr:cNvPr id="122" name="直線コネクタ 121"/>
        <xdr:cNvCxnSpPr/>
      </xdr:nvCxnSpPr>
      <xdr:spPr>
        <a:xfrm flipV="1">
          <a:off x="2019300" y="9653026"/>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68235</xdr:rowOff>
    </xdr:from>
    <xdr:to>
      <xdr:col>10</xdr:col>
      <xdr:colOff>114300</xdr:colOff>
      <xdr:row>56</xdr:row>
      <xdr:rowOff>111445</xdr:rowOff>
    </xdr:to>
    <xdr:cxnSp macro="">
      <xdr:nvCxnSpPr>
        <xdr:cNvPr id="125" name="直線コネクタ 124"/>
        <xdr:cNvCxnSpPr/>
      </xdr:nvCxnSpPr>
      <xdr:spPr>
        <a:xfrm flipV="1">
          <a:off x="1130300" y="9669435"/>
          <a:ext cx="889000" cy="4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67928</xdr:rowOff>
    </xdr:from>
    <xdr:to>
      <xdr:col>24</xdr:col>
      <xdr:colOff>114300</xdr:colOff>
      <xdr:row>55</xdr:row>
      <xdr:rowOff>169528</xdr:rowOff>
    </xdr:to>
    <xdr:sp macro="" textlink="">
      <xdr:nvSpPr>
        <xdr:cNvPr id="135" name="楕円 134"/>
        <xdr:cNvSpPr/>
      </xdr:nvSpPr>
      <xdr:spPr>
        <a:xfrm>
          <a:off x="4584700" y="949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46355</xdr:rowOff>
    </xdr:from>
    <xdr:ext cx="599010" cy="259045"/>
    <xdr:sp macro="" textlink="">
      <xdr:nvSpPr>
        <xdr:cNvPr id="136" name="物件費該当値テキスト"/>
        <xdr:cNvSpPr txBox="1"/>
      </xdr:nvSpPr>
      <xdr:spPr>
        <a:xfrm>
          <a:off x="4686300" y="947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129865</xdr:rowOff>
    </xdr:from>
    <xdr:to>
      <xdr:col>20</xdr:col>
      <xdr:colOff>38100</xdr:colOff>
      <xdr:row>56</xdr:row>
      <xdr:rowOff>60015</xdr:rowOff>
    </xdr:to>
    <xdr:sp macro="" textlink="">
      <xdr:nvSpPr>
        <xdr:cNvPr id="137" name="楕円 136"/>
        <xdr:cNvSpPr/>
      </xdr:nvSpPr>
      <xdr:spPr>
        <a:xfrm>
          <a:off x="3746500" y="955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51142</xdr:rowOff>
    </xdr:from>
    <xdr:ext cx="599010" cy="259045"/>
    <xdr:sp macro="" textlink="">
      <xdr:nvSpPr>
        <xdr:cNvPr id="138" name="テキスト ボックス 137"/>
        <xdr:cNvSpPr txBox="1"/>
      </xdr:nvSpPr>
      <xdr:spPr>
        <a:xfrm>
          <a:off x="3497795" y="965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1026</xdr:rowOff>
    </xdr:from>
    <xdr:to>
      <xdr:col>15</xdr:col>
      <xdr:colOff>101600</xdr:colOff>
      <xdr:row>56</xdr:row>
      <xdr:rowOff>102626</xdr:rowOff>
    </xdr:to>
    <xdr:sp macro="" textlink="">
      <xdr:nvSpPr>
        <xdr:cNvPr id="139" name="楕円 138"/>
        <xdr:cNvSpPr/>
      </xdr:nvSpPr>
      <xdr:spPr>
        <a:xfrm>
          <a:off x="2857500" y="960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93753</xdr:rowOff>
    </xdr:from>
    <xdr:ext cx="534377" cy="259045"/>
    <xdr:sp macro="" textlink="">
      <xdr:nvSpPr>
        <xdr:cNvPr id="140" name="テキスト ボックス 139"/>
        <xdr:cNvSpPr txBox="1"/>
      </xdr:nvSpPr>
      <xdr:spPr>
        <a:xfrm>
          <a:off x="2641111" y="969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17435</xdr:rowOff>
    </xdr:from>
    <xdr:to>
      <xdr:col>10</xdr:col>
      <xdr:colOff>165100</xdr:colOff>
      <xdr:row>56</xdr:row>
      <xdr:rowOff>119035</xdr:rowOff>
    </xdr:to>
    <xdr:sp macro="" textlink="">
      <xdr:nvSpPr>
        <xdr:cNvPr id="141" name="楕円 140"/>
        <xdr:cNvSpPr/>
      </xdr:nvSpPr>
      <xdr:spPr>
        <a:xfrm>
          <a:off x="1968500" y="96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110162</xdr:rowOff>
    </xdr:from>
    <xdr:ext cx="534377" cy="259045"/>
    <xdr:sp macro="" textlink="">
      <xdr:nvSpPr>
        <xdr:cNvPr id="142" name="テキスト ボックス 141"/>
        <xdr:cNvSpPr txBox="1"/>
      </xdr:nvSpPr>
      <xdr:spPr>
        <a:xfrm>
          <a:off x="1752111" y="971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60645</xdr:rowOff>
    </xdr:from>
    <xdr:to>
      <xdr:col>6</xdr:col>
      <xdr:colOff>38100</xdr:colOff>
      <xdr:row>56</xdr:row>
      <xdr:rowOff>162245</xdr:rowOff>
    </xdr:to>
    <xdr:sp macro="" textlink="">
      <xdr:nvSpPr>
        <xdr:cNvPr id="143" name="楕円 142"/>
        <xdr:cNvSpPr/>
      </xdr:nvSpPr>
      <xdr:spPr>
        <a:xfrm>
          <a:off x="1079500" y="96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153372</xdr:rowOff>
    </xdr:from>
    <xdr:ext cx="534377" cy="259045"/>
    <xdr:sp macro="" textlink="">
      <xdr:nvSpPr>
        <xdr:cNvPr id="144" name="テキスト ボックス 143"/>
        <xdr:cNvSpPr txBox="1"/>
      </xdr:nvSpPr>
      <xdr:spPr>
        <a:xfrm>
          <a:off x="863111" y="975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167543</xdr:rowOff>
    </xdr:from>
    <xdr:to>
      <xdr:col>24</xdr:col>
      <xdr:colOff>63500</xdr:colOff>
      <xdr:row>78</xdr:row>
      <xdr:rowOff>37150</xdr:rowOff>
    </xdr:to>
    <xdr:cxnSp macro="">
      <xdr:nvCxnSpPr>
        <xdr:cNvPr id="171" name="直線コネクタ 170"/>
        <xdr:cNvCxnSpPr/>
      </xdr:nvCxnSpPr>
      <xdr:spPr>
        <a:xfrm>
          <a:off x="3797300" y="13369193"/>
          <a:ext cx="838200" cy="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118211</xdr:rowOff>
    </xdr:from>
    <xdr:to>
      <xdr:col>19</xdr:col>
      <xdr:colOff>177800</xdr:colOff>
      <xdr:row>77</xdr:row>
      <xdr:rowOff>167543</xdr:rowOff>
    </xdr:to>
    <xdr:cxnSp macro="">
      <xdr:nvCxnSpPr>
        <xdr:cNvPr id="174" name="直線コネクタ 173"/>
        <xdr:cNvCxnSpPr/>
      </xdr:nvCxnSpPr>
      <xdr:spPr>
        <a:xfrm>
          <a:off x="2908300" y="13319861"/>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118211</xdr:rowOff>
    </xdr:from>
    <xdr:to>
      <xdr:col>15</xdr:col>
      <xdr:colOff>50800</xdr:colOff>
      <xdr:row>78</xdr:row>
      <xdr:rowOff>23434</xdr:rowOff>
    </xdr:to>
    <xdr:cxnSp macro="">
      <xdr:nvCxnSpPr>
        <xdr:cNvPr id="177" name="直線コネクタ 176"/>
        <xdr:cNvCxnSpPr/>
      </xdr:nvCxnSpPr>
      <xdr:spPr>
        <a:xfrm flipV="1">
          <a:off x="2019300" y="13319861"/>
          <a:ext cx="889000" cy="7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3958</xdr:rowOff>
    </xdr:from>
    <xdr:to>
      <xdr:col>10</xdr:col>
      <xdr:colOff>114300</xdr:colOff>
      <xdr:row>78</xdr:row>
      <xdr:rowOff>23434</xdr:rowOff>
    </xdr:to>
    <xdr:cxnSp macro="">
      <xdr:nvCxnSpPr>
        <xdr:cNvPr id="180" name="直線コネクタ 179"/>
        <xdr:cNvCxnSpPr/>
      </xdr:nvCxnSpPr>
      <xdr:spPr>
        <a:xfrm>
          <a:off x="1130300" y="13377058"/>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157800</xdr:rowOff>
    </xdr:from>
    <xdr:to>
      <xdr:col>24</xdr:col>
      <xdr:colOff>114300</xdr:colOff>
      <xdr:row>78</xdr:row>
      <xdr:rowOff>87950</xdr:rowOff>
    </xdr:to>
    <xdr:sp macro="" textlink="">
      <xdr:nvSpPr>
        <xdr:cNvPr id="190" name="楕円 189"/>
        <xdr:cNvSpPr/>
      </xdr:nvSpPr>
      <xdr:spPr>
        <a:xfrm>
          <a:off x="4584700" y="133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72727</xdr:rowOff>
    </xdr:from>
    <xdr:ext cx="469744" cy="259045"/>
    <xdr:sp macro="" textlink="">
      <xdr:nvSpPr>
        <xdr:cNvPr id="191" name="維持補修費該当値テキスト"/>
        <xdr:cNvSpPr txBox="1"/>
      </xdr:nvSpPr>
      <xdr:spPr>
        <a:xfrm>
          <a:off x="4686300" y="132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116743</xdr:rowOff>
    </xdr:from>
    <xdr:to>
      <xdr:col>20</xdr:col>
      <xdr:colOff>38100</xdr:colOff>
      <xdr:row>78</xdr:row>
      <xdr:rowOff>46893</xdr:rowOff>
    </xdr:to>
    <xdr:sp macro="" textlink="">
      <xdr:nvSpPr>
        <xdr:cNvPr id="192" name="楕円 191"/>
        <xdr:cNvSpPr/>
      </xdr:nvSpPr>
      <xdr:spPr>
        <a:xfrm>
          <a:off x="3746500" y="1331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38020</xdr:rowOff>
    </xdr:from>
    <xdr:ext cx="469744" cy="259045"/>
    <xdr:sp macro="" textlink="">
      <xdr:nvSpPr>
        <xdr:cNvPr id="193" name="テキスト ボックス 192"/>
        <xdr:cNvSpPr txBox="1"/>
      </xdr:nvSpPr>
      <xdr:spPr>
        <a:xfrm>
          <a:off x="3562428" y="1341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67411</xdr:rowOff>
    </xdr:from>
    <xdr:to>
      <xdr:col>15</xdr:col>
      <xdr:colOff>101600</xdr:colOff>
      <xdr:row>77</xdr:row>
      <xdr:rowOff>169011</xdr:rowOff>
    </xdr:to>
    <xdr:sp macro="" textlink="">
      <xdr:nvSpPr>
        <xdr:cNvPr id="194" name="楕円 193"/>
        <xdr:cNvSpPr/>
      </xdr:nvSpPr>
      <xdr:spPr>
        <a:xfrm>
          <a:off x="2857500" y="132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160138</xdr:rowOff>
    </xdr:from>
    <xdr:ext cx="469744" cy="259045"/>
    <xdr:sp macro="" textlink="">
      <xdr:nvSpPr>
        <xdr:cNvPr id="195" name="テキスト ボックス 194"/>
        <xdr:cNvSpPr txBox="1"/>
      </xdr:nvSpPr>
      <xdr:spPr>
        <a:xfrm>
          <a:off x="2673428" y="133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144084</xdr:rowOff>
    </xdr:from>
    <xdr:to>
      <xdr:col>10</xdr:col>
      <xdr:colOff>165100</xdr:colOff>
      <xdr:row>78</xdr:row>
      <xdr:rowOff>74234</xdr:rowOff>
    </xdr:to>
    <xdr:sp macro="" textlink="">
      <xdr:nvSpPr>
        <xdr:cNvPr id="196" name="楕円 195"/>
        <xdr:cNvSpPr/>
      </xdr:nvSpPr>
      <xdr:spPr>
        <a:xfrm>
          <a:off x="1968500" y="1334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65361</xdr:rowOff>
    </xdr:from>
    <xdr:ext cx="469744" cy="259045"/>
    <xdr:sp macro="" textlink="">
      <xdr:nvSpPr>
        <xdr:cNvPr id="197" name="テキスト ボックス 196"/>
        <xdr:cNvSpPr txBox="1"/>
      </xdr:nvSpPr>
      <xdr:spPr>
        <a:xfrm>
          <a:off x="1784428" y="1343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124608</xdr:rowOff>
    </xdr:from>
    <xdr:to>
      <xdr:col>6</xdr:col>
      <xdr:colOff>38100</xdr:colOff>
      <xdr:row>78</xdr:row>
      <xdr:rowOff>54758</xdr:rowOff>
    </xdr:to>
    <xdr:sp macro="" textlink="">
      <xdr:nvSpPr>
        <xdr:cNvPr id="198" name="楕円 197"/>
        <xdr:cNvSpPr/>
      </xdr:nvSpPr>
      <xdr:spPr>
        <a:xfrm>
          <a:off x="1079500" y="133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45885</xdr:rowOff>
    </xdr:from>
    <xdr:ext cx="469744" cy="259045"/>
    <xdr:sp macro="" textlink="">
      <xdr:nvSpPr>
        <xdr:cNvPr id="199" name="テキスト ボックス 198"/>
        <xdr:cNvSpPr txBox="1"/>
      </xdr:nvSpPr>
      <xdr:spPr>
        <a:xfrm>
          <a:off x="895428" y="134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70450</xdr:rowOff>
    </xdr:from>
    <xdr:to>
      <xdr:col>24</xdr:col>
      <xdr:colOff>63500</xdr:colOff>
      <xdr:row>91</xdr:row>
      <xdr:rowOff>30412</xdr:rowOff>
    </xdr:to>
    <xdr:cxnSp macro="">
      <xdr:nvCxnSpPr>
        <xdr:cNvPr id="231" name="直線コネクタ 230"/>
        <xdr:cNvCxnSpPr/>
      </xdr:nvCxnSpPr>
      <xdr:spPr>
        <a:xfrm flipV="1">
          <a:off x="3797300" y="15500950"/>
          <a:ext cx="838200" cy="13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71675</xdr:rowOff>
    </xdr:from>
    <xdr:to>
      <xdr:col>19</xdr:col>
      <xdr:colOff>177800</xdr:colOff>
      <xdr:row>91</xdr:row>
      <xdr:rowOff>30412</xdr:rowOff>
    </xdr:to>
    <xdr:cxnSp macro="">
      <xdr:nvCxnSpPr>
        <xdr:cNvPr id="234" name="直線コネクタ 233"/>
        <xdr:cNvCxnSpPr/>
      </xdr:nvCxnSpPr>
      <xdr:spPr>
        <a:xfrm>
          <a:off x="2908300" y="15502175"/>
          <a:ext cx="889000" cy="13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71675</xdr:rowOff>
    </xdr:from>
    <xdr:to>
      <xdr:col>15</xdr:col>
      <xdr:colOff>50800</xdr:colOff>
      <xdr:row>91</xdr:row>
      <xdr:rowOff>34348</xdr:rowOff>
    </xdr:to>
    <xdr:cxnSp macro="">
      <xdr:nvCxnSpPr>
        <xdr:cNvPr id="237" name="直線コネクタ 236"/>
        <xdr:cNvCxnSpPr/>
      </xdr:nvCxnSpPr>
      <xdr:spPr>
        <a:xfrm flipV="1">
          <a:off x="2019300" y="15502175"/>
          <a:ext cx="889000" cy="13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34348</xdr:rowOff>
    </xdr:from>
    <xdr:to>
      <xdr:col>10</xdr:col>
      <xdr:colOff>114300</xdr:colOff>
      <xdr:row>92</xdr:row>
      <xdr:rowOff>62123</xdr:rowOff>
    </xdr:to>
    <xdr:cxnSp macro="">
      <xdr:nvCxnSpPr>
        <xdr:cNvPr id="240" name="直線コネクタ 239"/>
        <xdr:cNvCxnSpPr/>
      </xdr:nvCxnSpPr>
      <xdr:spPr>
        <a:xfrm flipV="1">
          <a:off x="1130300" y="15636298"/>
          <a:ext cx="889000" cy="1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19650</xdr:rowOff>
    </xdr:from>
    <xdr:to>
      <xdr:col>24</xdr:col>
      <xdr:colOff>114300</xdr:colOff>
      <xdr:row>90</xdr:row>
      <xdr:rowOff>121250</xdr:rowOff>
    </xdr:to>
    <xdr:sp macro="" textlink="">
      <xdr:nvSpPr>
        <xdr:cNvPr id="250" name="楕円 249"/>
        <xdr:cNvSpPr/>
      </xdr:nvSpPr>
      <xdr:spPr>
        <a:xfrm>
          <a:off x="4584700" y="1545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106027</xdr:rowOff>
    </xdr:from>
    <xdr:ext cx="599010" cy="259045"/>
    <xdr:sp macro="" textlink="">
      <xdr:nvSpPr>
        <xdr:cNvPr id="251" name="扶助費該当値テキスト"/>
        <xdr:cNvSpPr txBox="1"/>
      </xdr:nvSpPr>
      <xdr:spPr>
        <a:xfrm>
          <a:off x="4686300" y="1536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151062</xdr:rowOff>
    </xdr:from>
    <xdr:to>
      <xdr:col>20</xdr:col>
      <xdr:colOff>38100</xdr:colOff>
      <xdr:row>91</xdr:row>
      <xdr:rowOff>81212</xdr:rowOff>
    </xdr:to>
    <xdr:sp macro="" textlink="">
      <xdr:nvSpPr>
        <xdr:cNvPr id="252" name="楕円 251"/>
        <xdr:cNvSpPr/>
      </xdr:nvSpPr>
      <xdr:spPr>
        <a:xfrm>
          <a:off x="3746500" y="1558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97739</xdr:rowOff>
    </xdr:from>
    <xdr:ext cx="599010" cy="259045"/>
    <xdr:sp macro="" textlink="">
      <xdr:nvSpPr>
        <xdr:cNvPr id="253" name="テキスト ボックス 252"/>
        <xdr:cNvSpPr txBox="1"/>
      </xdr:nvSpPr>
      <xdr:spPr>
        <a:xfrm>
          <a:off x="3497795" y="1535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20875</xdr:rowOff>
    </xdr:from>
    <xdr:to>
      <xdr:col>15</xdr:col>
      <xdr:colOff>101600</xdr:colOff>
      <xdr:row>90</xdr:row>
      <xdr:rowOff>122475</xdr:rowOff>
    </xdr:to>
    <xdr:sp macro="" textlink="">
      <xdr:nvSpPr>
        <xdr:cNvPr id="254" name="楕円 253"/>
        <xdr:cNvSpPr/>
      </xdr:nvSpPr>
      <xdr:spPr>
        <a:xfrm>
          <a:off x="2857500" y="154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139002</xdr:rowOff>
    </xdr:from>
    <xdr:ext cx="599010" cy="259045"/>
    <xdr:sp macro="" textlink="">
      <xdr:nvSpPr>
        <xdr:cNvPr id="255" name="テキスト ボックス 254"/>
        <xdr:cNvSpPr txBox="1"/>
      </xdr:nvSpPr>
      <xdr:spPr>
        <a:xfrm>
          <a:off x="2608795" y="1522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154998</xdr:rowOff>
    </xdr:from>
    <xdr:to>
      <xdr:col>10</xdr:col>
      <xdr:colOff>165100</xdr:colOff>
      <xdr:row>91</xdr:row>
      <xdr:rowOff>85148</xdr:rowOff>
    </xdr:to>
    <xdr:sp macro="" textlink="">
      <xdr:nvSpPr>
        <xdr:cNvPr id="256" name="楕円 255"/>
        <xdr:cNvSpPr/>
      </xdr:nvSpPr>
      <xdr:spPr>
        <a:xfrm>
          <a:off x="1968500" y="155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101675</xdr:rowOff>
    </xdr:from>
    <xdr:ext cx="599010" cy="259045"/>
    <xdr:sp macro="" textlink="">
      <xdr:nvSpPr>
        <xdr:cNvPr id="257" name="テキスト ボックス 256"/>
        <xdr:cNvSpPr txBox="1"/>
      </xdr:nvSpPr>
      <xdr:spPr>
        <a:xfrm>
          <a:off x="1719795" y="1536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11323</xdr:rowOff>
    </xdr:from>
    <xdr:to>
      <xdr:col>6</xdr:col>
      <xdr:colOff>38100</xdr:colOff>
      <xdr:row>92</xdr:row>
      <xdr:rowOff>112923</xdr:rowOff>
    </xdr:to>
    <xdr:sp macro="" textlink="">
      <xdr:nvSpPr>
        <xdr:cNvPr id="258" name="楕円 257"/>
        <xdr:cNvSpPr/>
      </xdr:nvSpPr>
      <xdr:spPr>
        <a:xfrm>
          <a:off x="1079500" y="157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129450</xdr:rowOff>
    </xdr:from>
    <xdr:ext cx="599010" cy="259045"/>
    <xdr:sp macro="" textlink="">
      <xdr:nvSpPr>
        <xdr:cNvPr id="259" name="テキスト ボックス 258"/>
        <xdr:cNvSpPr txBox="1"/>
      </xdr:nvSpPr>
      <xdr:spPr>
        <a:xfrm>
          <a:off x="830795" y="1555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147804</xdr:rowOff>
    </xdr:from>
    <xdr:to>
      <xdr:col>55</xdr:col>
      <xdr:colOff>0</xdr:colOff>
      <xdr:row>37</xdr:row>
      <xdr:rowOff>75</xdr:rowOff>
    </xdr:to>
    <xdr:cxnSp macro="">
      <xdr:nvCxnSpPr>
        <xdr:cNvPr id="288" name="直線コネクタ 287"/>
        <xdr:cNvCxnSpPr/>
      </xdr:nvCxnSpPr>
      <xdr:spPr>
        <a:xfrm flipV="1">
          <a:off x="9639300" y="6320004"/>
          <a:ext cx="838200" cy="2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131143</xdr:rowOff>
    </xdr:from>
    <xdr:to>
      <xdr:col>50</xdr:col>
      <xdr:colOff>114300</xdr:colOff>
      <xdr:row>37</xdr:row>
      <xdr:rowOff>75</xdr:rowOff>
    </xdr:to>
    <xdr:cxnSp macro="">
      <xdr:nvCxnSpPr>
        <xdr:cNvPr id="291" name="直線コネクタ 290"/>
        <xdr:cNvCxnSpPr/>
      </xdr:nvCxnSpPr>
      <xdr:spPr>
        <a:xfrm>
          <a:off x="8750300" y="6303343"/>
          <a:ext cx="889000" cy="4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121096</xdr:rowOff>
    </xdr:from>
    <xdr:to>
      <xdr:col>45</xdr:col>
      <xdr:colOff>177800</xdr:colOff>
      <xdr:row>36</xdr:row>
      <xdr:rowOff>131143</xdr:rowOff>
    </xdr:to>
    <xdr:cxnSp macro="">
      <xdr:nvCxnSpPr>
        <xdr:cNvPr id="294" name="直線コネクタ 293"/>
        <xdr:cNvCxnSpPr/>
      </xdr:nvCxnSpPr>
      <xdr:spPr>
        <a:xfrm>
          <a:off x="7861300" y="6293296"/>
          <a:ext cx="889000" cy="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121096</xdr:rowOff>
    </xdr:from>
    <xdr:to>
      <xdr:col>41</xdr:col>
      <xdr:colOff>50800</xdr:colOff>
      <xdr:row>36</xdr:row>
      <xdr:rowOff>158937</xdr:rowOff>
    </xdr:to>
    <xdr:cxnSp macro="">
      <xdr:nvCxnSpPr>
        <xdr:cNvPr id="297" name="直線コネクタ 296"/>
        <xdr:cNvCxnSpPr/>
      </xdr:nvCxnSpPr>
      <xdr:spPr>
        <a:xfrm flipV="1">
          <a:off x="6972300" y="6293296"/>
          <a:ext cx="889000" cy="3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97004</xdr:rowOff>
    </xdr:from>
    <xdr:to>
      <xdr:col>55</xdr:col>
      <xdr:colOff>50800</xdr:colOff>
      <xdr:row>37</xdr:row>
      <xdr:rowOff>27154</xdr:rowOff>
    </xdr:to>
    <xdr:sp macro="" textlink="">
      <xdr:nvSpPr>
        <xdr:cNvPr id="307" name="楕円 306"/>
        <xdr:cNvSpPr/>
      </xdr:nvSpPr>
      <xdr:spPr>
        <a:xfrm>
          <a:off x="10426700" y="62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75431</xdr:rowOff>
    </xdr:from>
    <xdr:ext cx="599010" cy="259045"/>
    <xdr:sp macro="" textlink="">
      <xdr:nvSpPr>
        <xdr:cNvPr id="308" name="補助費等該当値テキスト"/>
        <xdr:cNvSpPr txBox="1"/>
      </xdr:nvSpPr>
      <xdr:spPr>
        <a:xfrm>
          <a:off x="10528300" y="624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120725</xdr:rowOff>
    </xdr:from>
    <xdr:to>
      <xdr:col>50</xdr:col>
      <xdr:colOff>165100</xdr:colOff>
      <xdr:row>37</xdr:row>
      <xdr:rowOff>50875</xdr:rowOff>
    </xdr:to>
    <xdr:sp macro="" textlink="">
      <xdr:nvSpPr>
        <xdr:cNvPr id="309" name="楕円 308"/>
        <xdr:cNvSpPr/>
      </xdr:nvSpPr>
      <xdr:spPr>
        <a:xfrm>
          <a:off x="9588500" y="62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42002</xdr:rowOff>
    </xdr:from>
    <xdr:ext cx="599010" cy="259045"/>
    <xdr:sp macro="" textlink="">
      <xdr:nvSpPr>
        <xdr:cNvPr id="310" name="テキスト ボックス 309"/>
        <xdr:cNvSpPr txBox="1"/>
      </xdr:nvSpPr>
      <xdr:spPr>
        <a:xfrm>
          <a:off x="9339795" y="638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80343</xdr:rowOff>
    </xdr:from>
    <xdr:to>
      <xdr:col>46</xdr:col>
      <xdr:colOff>38100</xdr:colOff>
      <xdr:row>37</xdr:row>
      <xdr:rowOff>10493</xdr:rowOff>
    </xdr:to>
    <xdr:sp macro="" textlink="">
      <xdr:nvSpPr>
        <xdr:cNvPr id="311" name="楕円 310"/>
        <xdr:cNvSpPr/>
      </xdr:nvSpPr>
      <xdr:spPr>
        <a:xfrm>
          <a:off x="8699500" y="625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1620</xdr:rowOff>
    </xdr:from>
    <xdr:ext cx="599010" cy="259045"/>
    <xdr:sp macro="" textlink="">
      <xdr:nvSpPr>
        <xdr:cNvPr id="312" name="テキスト ボックス 311"/>
        <xdr:cNvSpPr txBox="1"/>
      </xdr:nvSpPr>
      <xdr:spPr>
        <a:xfrm>
          <a:off x="8450795" y="634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70296</xdr:rowOff>
    </xdr:from>
    <xdr:to>
      <xdr:col>41</xdr:col>
      <xdr:colOff>101600</xdr:colOff>
      <xdr:row>37</xdr:row>
      <xdr:rowOff>446</xdr:rowOff>
    </xdr:to>
    <xdr:sp macro="" textlink="">
      <xdr:nvSpPr>
        <xdr:cNvPr id="313" name="楕円 312"/>
        <xdr:cNvSpPr/>
      </xdr:nvSpPr>
      <xdr:spPr>
        <a:xfrm>
          <a:off x="7810500" y="624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163023</xdr:rowOff>
    </xdr:from>
    <xdr:ext cx="599010" cy="259045"/>
    <xdr:sp macro="" textlink="">
      <xdr:nvSpPr>
        <xdr:cNvPr id="314" name="テキスト ボックス 313"/>
        <xdr:cNvSpPr txBox="1"/>
      </xdr:nvSpPr>
      <xdr:spPr>
        <a:xfrm>
          <a:off x="7561795" y="633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108137</xdr:rowOff>
    </xdr:from>
    <xdr:to>
      <xdr:col>36</xdr:col>
      <xdr:colOff>165100</xdr:colOff>
      <xdr:row>37</xdr:row>
      <xdr:rowOff>38287</xdr:rowOff>
    </xdr:to>
    <xdr:sp macro="" textlink="">
      <xdr:nvSpPr>
        <xdr:cNvPr id="315" name="楕円 314"/>
        <xdr:cNvSpPr/>
      </xdr:nvSpPr>
      <xdr:spPr>
        <a:xfrm>
          <a:off x="6921500" y="62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29414</xdr:rowOff>
    </xdr:from>
    <xdr:ext cx="599010" cy="259045"/>
    <xdr:sp macro="" textlink="">
      <xdr:nvSpPr>
        <xdr:cNvPr id="316" name="テキスト ボックス 315"/>
        <xdr:cNvSpPr txBox="1"/>
      </xdr:nvSpPr>
      <xdr:spPr>
        <a:xfrm>
          <a:off x="6672795" y="637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3203</xdr:rowOff>
    </xdr:from>
    <xdr:to>
      <xdr:col>55</xdr:col>
      <xdr:colOff>0</xdr:colOff>
      <xdr:row>57</xdr:row>
      <xdr:rowOff>76993</xdr:rowOff>
    </xdr:to>
    <xdr:cxnSp macro="">
      <xdr:nvCxnSpPr>
        <xdr:cNvPr id="345" name="直線コネクタ 344"/>
        <xdr:cNvCxnSpPr/>
      </xdr:nvCxnSpPr>
      <xdr:spPr>
        <a:xfrm>
          <a:off x="9639300" y="9775853"/>
          <a:ext cx="838200" cy="7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3203</xdr:rowOff>
    </xdr:from>
    <xdr:to>
      <xdr:col>50</xdr:col>
      <xdr:colOff>114300</xdr:colOff>
      <xdr:row>57</xdr:row>
      <xdr:rowOff>131876</xdr:rowOff>
    </xdr:to>
    <xdr:cxnSp macro="">
      <xdr:nvCxnSpPr>
        <xdr:cNvPr id="348" name="直線コネクタ 347"/>
        <xdr:cNvCxnSpPr/>
      </xdr:nvCxnSpPr>
      <xdr:spPr>
        <a:xfrm flipV="1">
          <a:off x="8750300" y="9775853"/>
          <a:ext cx="889000" cy="1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131876</xdr:rowOff>
    </xdr:from>
    <xdr:to>
      <xdr:col>45</xdr:col>
      <xdr:colOff>177800</xdr:colOff>
      <xdr:row>57</xdr:row>
      <xdr:rowOff>167180</xdr:rowOff>
    </xdr:to>
    <xdr:cxnSp macro="">
      <xdr:nvCxnSpPr>
        <xdr:cNvPr id="351" name="直線コネクタ 350"/>
        <xdr:cNvCxnSpPr/>
      </xdr:nvCxnSpPr>
      <xdr:spPr>
        <a:xfrm flipV="1">
          <a:off x="7861300" y="9904526"/>
          <a:ext cx="889000" cy="3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129657</xdr:rowOff>
    </xdr:from>
    <xdr:to>
      <xdr:col>41</xdr:col>
      <xdr:colOff>50800</xdr:colOff>
      <xdr:row>57</xdr:row>
      <xdr:rowOff>167180</xdr:rowOff>
    </xdr:to>
    <xdr:cxnSp macro="">
      <xdr:nvCxnSpPr>
        <xdr:cNvPr id="354" name="直線コネクタ 353"/>
        <xdr:cNvCxnSpPr/>
      </xdr:nvCxnSpPr>
      <xdr:spPr>
        <a:xfrm>
          <a:off x="6972300" y="9902307"/>
          <a:ext cx="889000" cy="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26193</xdr:rowOff>
    </xdr:from>
    <xdr:to>
      <xdr:col>55</xdr:col>
      <xdr:colOff>50800</xdr:colOff>
      <xdr:row>57</xdr:row>
      <xdr:rowOff>127793</xdr:rowOff>
    </xdr:to>
    <xdr:sp macro="" textlink="">
      <xdr:nvSpPr>
        <xdr:cNvPr id="364" name="楕円 363"/>
        <xdr:cNvSpPr/>
      </xdr:nvSpPr>
      <xdr:spPr>
        <a:xfrm>
          <a:off x="10426700" y="979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4620</xdr:rowOff>
    </xdr:from>
    <xdr:ext cx="599010" cy="259045"/>
    <xdr:sp macro="" textlink="">
      <xdr:nvSpPr>
        <xdr:cNvPr id="365" name="普通建設事業費該当値テキスト"/>
        <xdr:cNvSpPr txBox="1"/>
      </xdr:nvSpPr>
      <xdr:spPr>
        <a:xfrm>
          <a:off x="10528300" y="977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123853</xdr:rowOff>
    </xdr:from>
    <xdr:to>
      <xdr:col>50</xdr:col>
      <xdr:colOff>165100</xdr:colOff>
      <xdr:row>57</xdr:row>
      <xdr:rowOff>54003</xdr:rowOff>
    </xdr:to>
    <xdr:sp macro="" textlink="">
      <xdr:nvSpPr>
        <xdr:cNvPr id="366" name="楕円 365"/>
        <xdr:cNvSpPr/>
      </xdr:nvSpPr>
      <xdr:spPr>
        <a:xfrm>
          <a:off x="9588500" y="972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70530</xdr:rowOff>
    </xdr:from>
    <xdr:ext cx="599010" cy="259045"/>
    <xdr:sp macro="" textlink="">
      <xdr:nvSpPr>
        <xdr:cNvPr id="367" name="テキスト ボックス 366"/>
        <xdr:cNvSpPr txBox="1"/>
      </xdr:nvSpPr>
      <xdr:spPr>
        <a:xfrm>
          <a:off x="9339795" y="950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81076</xdr:rowOff>
    </xdr:from>
    <xdr:to>
      <xdr:col>46</xdr:col>
      <xdr:colOff>38100</xdr:colOff>
      <xdr:row>58</xdr:row>
      <xdr:rowOff>11226</xdr:rowOff>
    </xdr:to>
    <xdr:sp macro="" textlink="">
      <xdr:nvSpPr>
        <xdr:cNvPr id="368" name="楕円 367"/>
        <xdr:cNvSpPr/>
      </xdr:nvSpPr>
      <xdr:spPr>
        <a:xfrm>
          <a:off x="8699500" y="98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2353</xdr:rowOff>
    </xdr:from>
    <xdr:ext cx="599010" cy="259045"/>
    <xdr:sp macro="" textlink="">
      <xdr:nvSpPr>
        <xdr:cNvPr id="369" name="テキスト ボックス 368"/>
        <xdr:cNvSpPr txBox="1"/>
      </xdr:nvSpPr>
      <xdr:spPr>
        <a:xfrm>
          <a:off x="8450795" y="994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116380</xdr:rowOff>
    </xdr:from>
    <xdr:to>
      <xdr:col>41</xdr:col>
      <xdr:colOff>101600</xdr:colOff>
      <xdr:row>58</xdr:row>
      <xdr:rowOff>46530</xdr:rowOff>
    </xdr:to>
    <xdr:sp macro="" textlink="">
      <xdr:nvSpPr>
        <xdr:cNvPr id="370" name="楕円 369"/>
        <xdr:cNvSpPr/>
      </xdr:nvSpPr>
      <xdr:spPr>
        <a:xfrm>
          <a:off x="7810500" y="988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37657</xdr:rowOff>
    </xdr:from>
    <xdr:ext cx="599010" cy="259045"/>
    <xdr:sp macro="" textlink="">
      <xdr:nvSpPr>
        <xdr:cNvPr id="371" name="テキスト ボックス 370"/>
        <xdr:cNvSpPr txBox="1"/>
      </xdr:nvSpPr>
      <xdr:spPr>
        <a:xfrm>
          <a:off x="7561795" y="998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78857</xdr:rowOff>
    </xdr:from>
    <xdr:to>
      <xdr:col>36</xdr:col>
      <xdr:colOff>165100</xdr:colOff>
      <xdr:row>58</xdr:row>
      <xdr:rowOff>9007</xdr:rowOff>
    </xdr:to>
    <xdr:sp macro="" textlink="">
      <xdr:nvSpPr>
        <xdr:cNvPr id="372" name="楕円 371"/>
        <xdr:cNvSpPr/>
      </xdr:nvSpPr>
      <xdr:spPr>
        <a:xfrm>
          <a:off x="6921500" y="985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134</xdr:rowOff>
    </xdr:from>
    <xdr:ext cx="599010" cy="259045"/>
    <xdr:sp macro="" textlink="">
      <xdr:nvSpPr>
        <xdr:cNvPr id="373" name="テキスト ボックス 372"/>
        <xdr:cNvSpPr txBox="1"/>
      </xdr:nvSpPr>
      <xdr:spPr>
        <a:xfrm>
          <a:off x="6672795" y="994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90492</xdr:rowOff>
    </xdr:from>
    <xdr:to>
      <xdr:col>55</xdr:col>
      <xdr:colOff>0</xdr:colOff>
      <xdr:row>78</xdr:row>
      <xdr:rowOff>68587</xdr:rowOff>
    </xdr:to>
    <xdr:cxnSp macro="">
      <xdr:nvCxnSpPr>
        <xdr:cNvPr id="400" name="直線コネクタ 399"/>
        <xdr:cNvCxnSpPr/>
      </xdr:nvCxnSpPr>
      <xdr:spPr>
        <a:xfrm>
          <a:off x="9639300" y="13292142"/>
          <a:ext cx="838200" cy="14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34663</xdr:rowOff>
    </xdr:from>
    <xdr:to>
      <xdr:col>50</xdr:col>
      <xdr:colOff>114300</xdr:colOff>
      <xdr:row>77</xdr:row>
      <xdr:rowOff>90492</xdr:rowOff>
    </xdr:to>
    <xdr:cxnSp macro="">
      <xdr:nvCxnSpPr>
        <xdr:cNvPr id="403" name="直線コネクタ 402"/>
        <xdr:cNvCxnSpPr/>
      </xdr:nvCxnSpPr>
      <xdr:spPr>
        <a:xfrm>
          <a:off x="8750300" y="13236313"/>
          <a:ext cx="889000" cy="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34663</xdr:rowOff>
    </xdr:from>
    <xdr:to>
      <xdr:col>45</xdr:col>
      <xdr:colOff>177800</xdr:colOff>
      <xdr:row>78</xdr:row>
      <xdr:rowOff>5087</xdr:rowOff>
    </xdr:to>
    <xdr:cxnSp macro="">
      <xdr:nvCxnSpPr>
        <xdr:cNvPr id="406" name="直線コネクタ 405"/>
        <xdr:cNvCxnSpPr/>
      </xdr:nvCxnSpPr>
      <xdr:spPr>
        <a:xfrm flipV="1">
          <a:off x="7861300" y="13236313"/>
          <a:ext cx="889000" cy="14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19686</xdr:rowOff>
    </xdr:from>
    <xdr:to>
      <xdr:col>41</xdr:col>
      <xdr:colOff>50800</xdr:colOff>
      <xdr:row>78</xdr:row>
      <xdr:rowOff>5087</xdr:rowOff>
    </xdr:to>
    <xdr:cxnSp macro="">
      <xdr:nvCxnSpPr>
        <xdr:cNvPr id="409" name="直線コネクタ 408"/>
        <xdr:cNvCxnSpPr/>
      </xdr:nvCxnSpPr>
      <xdr:spPr>
        <a:xfrm>
          <a:off x="6972300" y="13221336"/>
          <a:ext cx="889000" cy="15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17787</xdr:rowOff>
    </xdr:from>
    <xdr:to>
      <xdr:col>55</xdr:col>
      <xdr:colOff>50800</xdr:colOff>
      <xdr:row>78</xdr:row>
      <xdr:rowOff>119387</xdr:rowOff>
    </xdr:to>
    <xdr:sp macro="" textlink="">
      <xdr:nvSpPr>
        <xdr:cNvPr id="419" name="楕円 418"/>
        <xdr:cNvSpPr/>
      </xdr:nvSpPr>
      <xdr:spPr>
        <a:xfrm>
          <a:off x="10426700" y="133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104164</xdr:rowOff>
    </xdr:from>
    <xdr:ext cx="534377" cy="259045"/>
    <xdr:sp macro="" textlink="">
      <xdr:nvSpPr>
        <xdr:cNvPr id="420" name="普通建設事業費 （ うち新規整備　）該当値テキスト"/>
        <xdr:cNvSpPr txBox="1"/>
      </xdr:nvSpPr>
      <xdr:spPr>
        <a:xfrm>
          <a:off x="10528300" y="1330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39692</xdr:rowOff>
    </xdr:from>
    <xdr:to>
      <xdr:col>50</xdr:col>
      <xdr:colOff>165100</xdr:colOff>
      <xdr:row>77</xdr:row>
      <xdr:rowOff>141292</xdr:rowOff>
    </xdr:to>
    <xdr:sp macro="" textlink="">
      <xdr:nvSpPr>
        <xdr:cNvPr id="421" name="楕円 420"/>
        <xdr:cNvSpPr/>
      </xdr:nvSpPr>
      <xdr:spPr>
        <a:xfrm>
          <a:off x="9588500" y="1324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157819</xdr:rowOff>
    </xdr:from>
    <xdr:ext cx="534377" cy="259045"/>
    <xdr:sp macro="" textlink="">
      <xdr:nvSpPr>
        <xdr:cNvPr id="422" name="テキスト ボックス 421"/>
        <xdr:cNvSpPr txBox="1"/>
      </xdr:nvSpPr>
      <xdr:spPr>
        <a:xfrm>
          <a:off x="9372111" y="1301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155313</xdr:rowOff>
    </xdr:from>
    <xdr:to>
      <xdr:col>46</xdr:col>
      <xdr:colOff>38100</xdr:colOff>
      <xdr:row>77</xdr:row>
      <xdr:rowOff>85463</xdr:rowOff>
    </xdr:to>
    <xdr:sp macro="" textlink="">
      <xdr:nvSpPr>
        <xdr:cNvPr id="423" name="楕円 422"/>
        <xdr:cNvSpPr/>
      </xdr:nvSpPr>
      <xdr:spPr>
        <a:xfrm>
          <a:off x="8699500" y="1318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76590</xdr:rowOff>
    </xdr:from>
    <xdr:ext cx="534377" cy="259045"/>
    <xdr:sp macro="" textlink="">
      <xdr:nvSpPr>
        <xdr:cNvPr id="424" name="テキスト ボックス 423"/>
        <xdr:cNvSpPr txBox="1"/>
      </xdr:nvSpPr>
      <xdr:spPr>
        <a:xfrm>
          <a:off x="8483111" y="1327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125737</xdr:rowOff>
    </xdr:from>
    <xdr:to>
      <xdr:col>41</xdr:col>
      <xdr:colOff>101600</xdr:colOff>
      <xdr:row>78</xdr:row>
      <xdr:rowOff>55887</xdr:rowOff>
    </xdr:to>
    <xdr:sp macro="" textlink="">
      <xdr:nvSpPr>
        <xdr:cNvPr id="425" name="楕円 424"/>
        <xdr:cNvSpPr/>
      </xdr:nvSpPr>
      <xdr:spPr>
        <a:xfrm>
          <a:off x="7810500" y="133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47014</xdr:rowOff>
    </xdr:from>
    <xdr:ext cx="534377" cy="259045"/>
    <xdr:sp macro="" textlink="">
      <xdr:nvSpPr>
        <xdr:cNvPr id="426" name="テキスト ボックス 425"/>
        <xdr:cNvSpPr txBox="1"/>
      </xdr:nvSpPr>
      <xdr:spPr>
        <a:xfrm>
          <a:off x="7594111" y="1342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140336</xdr:rowOff>
    </xdr:from>
    <xdr:to>
      <xdr:col>36</xdr:col>
      <xdr:colOff>165100</xdr:colOff>
      <xdr:row>77</xdr:row>
      <xdr:rowOff>70486</xdr:rowOff>
    </xdr:to>
    <xdr:sp macro="" textlink="">
      <xdr:nvSpPr>
        <xdr:cNvPr id="427" name="楕円 426"/>
        <xdr:cNvSpPr/>
      </xdr:nvSpPr>
      <xdr:spPr>
        <a:xfrm>
          <a:off x="6921500" y="131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61613</xdr:rowOff>
    </xdr:from>
    <xdr:ext cx="534377" cy="259045"/>
    <xdr:sp macro="" textlink="">
      <xdr:nvSpPr>
        <xdr:cNvPr id="428" name="テキスト ボックス 427"/>
        <xdr:cNvSpPr txBox="1"/>
      </xdr:nvSpPr>
      <xdr:spPr>
        <a:xfrm>
          <a:off x="6705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139455</xdr:rowOff>
    </xdr:from>
    <xdr:to>
      <xdr:col>55</xdr:col>
      <xdr:colOff>0</xdr:colOff>
      <xdr:row>98</xdr:row>
      <xdr:rowOff>37822</xdr:rowOff>
    </xdr:to>
    <xdr:cxnSp macro="">
      <xdr:nvCxnSpPr>
        <xdr:cNvPr id="459" name="直線コネクタ 458"/>
        <xdr:cNvCxnSpPr/>
      </xdr:nvCxnSpPr>
      <xdr:spPr>
        <a:xfrm flipV="1">
          <a:off x="9639300" y="16770105"/>
          <a:ext cx="838200" cy="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37822</xdr:rowOff>
    </xdr:from>
    <xdr:to>
      <xdr:col>50</xdr:col>
      <xdr:colOff>114300</xdr:colOff>
      <xdr:row>98</xdr:row>
      <xdr:rowOff>84807</xdr:rowOff>
    </xdr:to>
    <xdr:cxnSp macro="">
      <xdr:nvCxnSpPr>
        <xdr:cNvPr id="462" name="直線コネクタ 461"/>
        <xdr:cNvCxnSpPr/>
      </xdr:nvCxnSpPr>
      <xdr:spPr>
        <a:xfrm flipV="1">
          <a:off x="8750300" y="16839922"/>
          <a:ext cx="889000" cy="4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40892</xdr:rowOff>
    </xdr:from>
    <xdr:to>
      <xdr:col>45</xdr:col>
      <xdr:colOff>177800</xdr:colOff>
      <xdr:row>98</xdr:row>
      <xdr:rowOff>84807</xdr:rowOff>
    </xdr:to>
    <xdr:cxnSp macro="">
      <xdr:nvCxnSpPr>
        <xdr:cNvPr id="465" name="直線コネクタ 464"/>
        <xdr:cNvCxnSpPr/>
      </xdr:nvCxnSpPr>
      <xdr:spPr>
        <a:xfrm>
          <a:off x="7861300" y="16842992"/>
          <a:ext cx="889000" cy="4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40892</xdr:rowOff>
    </xdr:from>
    <xdr:to>
      <xdr:col>41</xdr:col>
      <xdr:colOff>50800</xdr:colOff>
      <xdr:row>98</xdr:row>
      <xdr:rowOff>102147</xdr:rowOff>
    </xdr:to>
    <xdr:cxnSp macro="">
      <xdr:nvCxnSpPr>
        <xdr:cNvPr id="468" name="直線コネクタ 467"/>
        <xdr:cNvCxnSpPr/>
      </xdr:nvCxnSpPr>
      <xdr:spPr>
        <a:xfrm flipV="1">
          <a:off x="6972300" y="16842992"/>
          <a:ext cx="889000" cy="6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88655</xdr:rowOff>
    </xdr:from>
    <xdr:to>
      <xdr:col>55</xdr:col>
      <xdr:colOff>50800</xdr:colOff>
      <xdr:row>98</xdr:row>
      <xdr:rowOff>18805</xdr:rowOff>
    </xdr:to>
    <xdr:sp macro="" textlink="">
      <xdr:nvSpPr>
        <xdr:cNvPr id="478" name="楕円 477"/>
        <xdr:cNvSpPr/>
      </xdr:nvSpPr>
      <xdr:spPr>
        <a:xfrm>
          <a:off x="10426700" y="167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67082</xdr:rowOff>
    </xdr:from>
    <xdr:ext cx="534377" cy="259045"/>
    <xdr:sp macro="" textlink="">
      <xdr:nvSpPr>
        <xdr:cNvPr id="479" name="普通建設事業費 （ うち更新整備　）該当値テキスト"/>
        <xdr:cNvSpPr txBox="1"/>
      </xdr:nvSpPr>
      <xdr:spPr>
        <a:xfrm>
          <a:off x="10528300" y="1669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158472</xdr:rowOff>
    </xdr:from>
    <xdr:to>
      <xdr:col>50</xdr:col>
      <xdr:colOff>165100</xdr:colOff>
      <xdr:row>98</xdr:row>
      <xdr:rowOff>88622</xdr:rowOff>
    </xdr:to>
    <xdr:sp macro="" textlink="">
      <xdr:nvSpPr>
        <xdr:cNvPr id="480" name="楕円 479"/>
        <xdr:cNvSpPr/>
      </xdr:nvSpPr>
      <xdr:spPr>
        <a:xfrm>
          <a:off x="9588500" y="167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79749</xdr:rowOff>
    </xdr:from>
    <xdr:ext cx="534377" cy="259045"/>
    <xdr:sp macro="" textlink="">
      <xdr:nvSpPr>
        <xdr:cNvPr id="481" name="テキスト ボックス 480"/>
        <xdr:cNvSpPr txBox="1"/>
      </xdr:nvSpPr>
      <xdr:spPr>
        <a:xfrm>
          <a:off x="9372111" y="1688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34007</xdr:rowOff>
    </xdr:from>
    <xdr:to>
      <xdr:col>46</xdr:col>
      <xdr:colOff>38100</xdr:colOff>
      <xdr:row>98</xdr:row>
      <xdr:rowOff>135607</xdr:rowOff>
    </xdr:to>
    <xdr:sp macro="" textlink="">
      <xdr:nvSpPr>
        <xdr:cNvPr id="482" name="楕円 481"/>
        <xdr:cNvSpPr/>
      </xdr:nvSpPr>
      <xdr:spPr>
        <a:xfrm>
          <a:off x="8699500" y="168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126734</xdr:rowOff>
    </xdr:from>
    <xdr:ext cx="534377" cy="259045"/>
    <xdr:sp macro="" textlink="">
      <xdr:nvSpPr>
        <xdr:cNvPr id="483" name="テキスト ボックス 482"/>
        <xdr:cNvSpPr txBox="1"/>
      </xdr:nvSpPr>
      <xdr:spPr>
        <a:xfrm>
          <a:off x="8483111" y="1692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161542</xdr:rowOff>
    </xdr:from>
    <xdr:to>
      <xdr:col>41</xdr:col>
      <xdr:colOff>101600</xdr:colOff>
      <xdr:row>98</xdr:row>
      <xdr:rowOff>91692</xdr:rowOff>
    </xdr:to>
    <xdr:sp macro="" textlink="">
      <xdr:nvSpPr>
        <xdr:cNvPr id="484" name="楕円 483"/>
        <xdr:cNvSpPr/>
      </xdr:nvSpPr>
      <xdr:spPr>
        <a:xfrm>
          <a:off x="7810500" y="16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82819</xdr:rowOff>
    </xdr:from>
    <xdr:ext cx="534377" cy="259045"/>
    <xdr:sp macro="" textlink="">
      <xdr:nvSpPr>
        <xdr:cNvPr id="485" name="テキスト ボックス 484"/>
        <xdr:cNvSpPr txBox="1"/>
      </xdr:nvSpPr>
      <xdr:spPr>
        <a:xfrm>
          <a:off x="7594111" y="1688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51347</xdr:rowOff>
    </xdr:from>
    <xdr:to>
      <xdr:col>36</xdr:col>
      <xdr:colOff>165100</xdr:colOff>
      <xdr:row>98</xdr:row>
      <xdr:rowOff>152947</xdr:rowOff>
    </xdr:to>
    <xdr:sp macro="" textlink="">
      <xdr:nvSpPr>
        <xdr:cNvPr id="486" name="楕円 485"/>
        <xdr:cNvSpPr/>
      </xdr:nvSpPr>
      <xdr:spPr>
        <a:xfrm>
          <a:off x="6921500" y="168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144074</xdr:rowOff>
    </xdr:from>
    <xdr:ext cx="534377" cy="259045"/>
    <xdr:sp macro="" textlink="">
      <xdr:nvSpPr>
        <xdr:cNvPr id="487" name="テキスト ボックス 486"/>
        <xdr:cNvSpPr txBox="1"/>
      </xdr:nvSpPr>
      <xdr:spPr>
        <a:xfrm>
          <a:off x="6705111" y="169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167556</xdr:rowOff>
    </xdr:from>
    <xdr:to>
      <xdr:col>85</xdr:col>
      <xdr:colOff>127000</xdr:colOff>
      <xdr:row>39</xdr:row>
      <xdr:rowOff>6181</xdr:rowOff>
    </xdr:to>
    <xdr:cxnSp macro="">
      <xdr:nvCxnSpPr>
        <xdr:cNvPr id="518" name="直線コネクタ 517"/>
        <xdr:cNvCxnSpPr/>
      </xdr:nvCxnSpPr>
      <xdr:spPr>
        <a:xfrm flipV="1">
          <a:off x="15481300" y="6511206"/>
          <a:ext cx="838200" cy="18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144098</xdr:rowOff>
    </xdr:from>
    <xdr:ext cx="534377" cy="259045"/>
    <xdr:sp macro="" textlink="">
      <xdr:nvSpPr>
        <xdr:cNvPr id="519" name="災害復旧事業費平均値テキスト"/>
        <xdr:cNvSpPr txBox="1"/>
      </xdr:nvSpPr>
      <xdr:spPr>
        <a:xfrm>
          <a:off x="16370300" y="665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6181</xdr:rowOff>
    </xdr:from>
    <xdr:to>
      <xdr:col>81</xdr:col>
      <xdr:colOff>50800</xdr:colOff>
      <xdr:row>39</xdr:row>
      <xdr:rowOff>96426</xdr:rowOff>
    </xdr:to>
    <xdr:cxnSp macro="">
      <xdr:nvCxnSpPr>
        <xdr:cNvPr id="521" name="直線コネクタ 520"/>
        <xdr:cNvCxnSpPr/>
      </xdr:nvCxnSpPr>
      <xdr:spPr>
        <a:xfrm flipV="1">
          <a:off x="14592300" y="6692731"/>
          <a:ext cx="889000" cy="9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88887</xdr:rowOff>
    </xdr:from>
    <xdr:ext cx="534377" cy="259045"/>
    <xdr:sp macro="" textlink="">
      <xdr:nvSpPr>
        <xdr:cNvPr id="523" name="テキスト ボックス 522"/>
        <xdr:cNvSpPr txBox="1"/>
      </xdr:nvSpPr>
      <xdr:spPr>
        <a:xfrm>
          <a:off x="15214111" y="67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90639</xdr:rowOff>
    </xdr:from>
    <xdr:to>
      <xdr:col>76</xdr:col>
      <xdr:colOff>114300</xdr:colOff>
      <xdr:row>39</xdr:row>
      <xdr:rowOff>96426</xdr:rowOff>
    </xdr:to>
    <xdr:cxnSp macro="">
      <xdr:nvCxnSpPr>
        <xdr:cNvPr id="524" name="直線コネクタ 523"/>
        <xdr:cNvCxnSpPr/>
      </xdr:nvCxnSpPr>
      <xdr:spPr>
        <a:xfrm>
          <a:off x="13703300" y="6777189"/>
          <a:ext cx="889000" cy="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169196</xdr:rowOff>
    </xdr:from>
    <xdr:to>
      <xdr:col>71</xdr:col>
      <xdr:colOff>177800</xdr:colOff>
      <xdr:row>39</xdr:row>
      <xdr:rowOff>90639</xdr:rowOff>
    </xdr:to>
    <xdr:cxnSp macro="">
      <xdr:nvCxnSpPr>
        <xdr:cNvPr id="527" name="直線コネクタ 526"/>
        <xdr:cNvCxnSpPr/>
      </xdr:nvCxnSpPr>
      <xdr:spPr>
        <a:xfrm>
          <a:off x="12814300" y="6684296"/>
          <a:ext cx="889000" cy="9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105386</xdr:rowOff>
    </xdr:from>
    <xdr:ext cx="534377" cy="259045"/>
    <xdr:sp macro="" textlink="">
      <xdr:nvSpPr>
        <xdr:cNvPr id="531" name="テキスト ボックス 530"/>
        <xdr:cNvSpPr txBox="1"/>
      </xdr:nvSpPr>
      <xdr:spPr>
        <a:xfrm>
          <a:off x="12547111" y="679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116756</xdr:rowOff>
    </xdr:from>
    <xdr:to>
      <xdr:col>85</xdr:col>
      <xdr:colOff>177800</xdr:colOff>
      <xdr:row>38</xdr:row>
      <xdr:rowOff>46906</xdr:rowOff>
    </xdr:to>
    <xdr:sp macro="" textlink="">
      <xdr:nvSpPr>
        <xdr:cNvPr id="537" name="楕円 536"/>
        <xdr:cNvSpPr/>
      </xdr:nvSpPr>
      <xdr:spPr>
        <a:xfrm>
          <a:off x="16268700" y="64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139633</xdr:rowOff>
    </xdr:from>
    <xdr:ext cx="534377" cy="259045"/>
    <xdr:sp macro="" textlink="">
      <xdr:nvSpPr>
        <xdr:cNvPr id="538" name="災害復旧事業費該当値テキスト"/>
        <xdr:cNvSpPr txBox="1"/>
      </xdr:nvSpPr>
      <xdr:spPr>
        <a:xfrm>
          <a:off x="16370300" y="631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126831</xdr:rowOff>
    </xdr:from>
    <xdr:to>
      <xdr:col>81</xdr:col>
      <xdr:colOff>101600</xdr:colOff>
      <xdr:row>39</xdr:row>
      <xdr:rowOff>56981</xdr:rowOff>
    </xdr:to>
    <xdr:sp macro="" textlink="">
      <xdr:nvSpPr>
        <xdr:cNvPr id="539" name="楕円 538"/>
        <xdr:cNvSpPr/>
      </xdr:nvSpPr>
      <xdr:spPr>
        <a:xfrm>
          <a:off x="15430500" y="66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73508</xdr:rowOff>
    </xdr:from>
    <xdr:ext cx="534377" cy="259045"/>
    <xdr:sp macro="" textlink="">
      <xdr:nvSpPr>
        <xdr:cNvPr id="540" name="テキスト ボックス 539"/>
        <xdr:cNvSpPr txBox="1"/>
      </xdr:nvSpPr>
      <xdr:spPr>
        <a:xfrm>
          <a:off x="15214111" y="641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45626</xdr:rowOff>
    </xdr:from>
    <xdr:to>
      <xdr:col>76</xdr:col>
      <xdr:colOff>165100</xdr:colOff>
      <xdr:row>39</xdr:row>
      <xdr:rowOff>147226</xdr:rowOff>
    </xdr:to>
    <xdr:sp macro="" textlink="">
      <xdr:nvSpPr>
        <xdr:cNvPr id="541" name="楕円 540"/>
        <xdr:cNvSpPr/>
      </xdr:nvSpPr>
      <xdr:spPr>
        <a:xfrm>
          <a:off x="14541500" y="673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138353</xdr:rowOff>
    </xdr:from>
    <xdr:ext cx="378565" cy="259045"/>
    <xdr:sp macro="" textlink="">
      <xdr:nvSpPr>
        <xdr:cNvPr id="542" name="テキスト ボックス 541"/>
        <xdr:cNvSpPr txBox="1"/>
      </xdr:nvSpPr>
      <xdr:spPr>
        <a:xfrm>
          <a:off x="14403017" y="6824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39839</xdr:rowOff>
    </xdr:from>
    <xdr:to>
      <xdr:col>72</xdr:col>
      <xdr:colOff>38100</xdr:colOff>
      <xdr:row>39</xdr:row>
      <xdr:rowOff>141439</xdr:rowOff>
    </xdr:to>
    <xdr:sp macro="" textlink="">
      <xdr:nvSpPr>
        <xdr:cNvPr id="543" name="楕円 542"/>
        <xdr:cNvSpPr/>
      </xdr:nvSpPr>
      <xdr:spPr>
        <a:xfrm>
          <a:off x="13652500" y="67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132566</xdr:rowOff>
    </xdr:from>
    <xdr:ext cx="469744" cy="259045"/>
    <xdr:sp macro="" textlink="">
      <xdr:nvSpPr>
        <xdr:cNvPr id="544" name="テキスト ボックス 543"/>
        <xdr:cNvSpPr txBox="1"/>
      </xdr:nvSpPr>
      <xdr:spPr>
        <a:xfrm>
          <a:off x="13468428" y="681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118396</xdr:rowOff>
    </xdr:from>
    <xdr:to>
      <xdr:col>67</xdr:col>
      <xdr:colOff>101600</xdr:colOff>
      <xdr:row>39</xdr:row>
      <xdr:rowOff>48546</xdr:rowOff>
    </xdr:to>
    <xdr:sp macro="" textlink="">
      <xdr:nvSpPr>
        <xdr:cNvPr id="545" name="楕円 544"/>
        <xdr:cNvSpPr/>
      </xdr:nvSpPr>
      <xdr:spPr>
        <a:xfrm>
          <a:off x="12763500" y="663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65073</xdr:rowOff>
    </xdr:from>
    <xdr:ext cx="534377" cy="259045"/>
    <xdr:sp macro="" textlink="">
      <xdr:nvSpPr>
        <xdr:cNvPr id="546" name="テキスト ボックス 545"/>
        <xdr:cNvSpPr txBox="1"/>
      </xdr:nvSpPr>
      <xdr:spPr>
        <a:xfrm>
          <a:off x="12547111" y="640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54679</xdr:rowOff>
    </xdr:from>
    <xdr:to>
      <xdr:col>85</xdr:col>
      <xdr:colOff>127000</xdr:colOff>
      <xdr:row>75</xdr:row>
      <xdr:rowOff>67019</xdr:rowOff>
    </xdr:to>
    <xdr:cxnSp macro="">
      <xdr:nvCxnSpPr>
        <xdr:cNvPr id="628" name="直線コネクタ 627"/>
        <xdr:cNvCxnSpPr/>
      </xdr:nvCxnSpPr>
      <xdr:spPr>
        <a:xfrm>
          <a:off x="15481300" y="12913429"/>
          <a:ext cx="838200" cy="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52197</xdr:rowOff>
    </xdr:from>
    <xdr:to>
      <xdr:col>81</xdr:col>
      <xdr:colOff>50800</xdr:colOff>
      <xdr:row>75</xdr:row>
      <xdr:rowOff>54679</xdr:rowOff>
    </xdr:to>
    <xdr:cxnSp macro="">
      <xdr:nvCxnSpPr>
        <xdr:cNvPr id="631" name="直線コネクタ 630"/>
        <xdr:cNvCxnSpPr/>
      </xdr:nvCxnSpPr>
      <xdr:spPr>
        <a:xfrm>
          <a:off x="14592300" y="12910947"/>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52197</xdr:rowOff>
    </xdr:from>
    <xdr:to>
      <xdr:col>76</xdr:col>
      <xdr:colOff>114300</xdr:colOff>
      <xdr:row>75</xdr:row>
      <xdr:rowOff>64797</xdr:rowOff>
    </xdr:to>
    <xdr:cxnSp macro="">
      <xdr:nvCxnSpPr>
        <xdr:cNvPr id="634" name="直線コネクタ 633"/>
        <xdr:cNvCxnSpPr/>
      </xdr:nvCxnSpPr>
      <xdr:spPr>
        <a:xfrm flipV="1">
          <a:off x="13703300" y="12910947"/>
          <a:ext cx="889000" cy="1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64797</xdr:rowOff>
    </xdr:from>
    <xdr:to>
      <xdr:col>71</xdr:col>
      <xdr:colOff>177800</xdr:colOff>
      <xdr:row>75</xdr:row>
      <xdr:rowOff>76040</xdr:rowOff>
    </xdr:to>
    <xdr:cxnSp macro="">
      <xdr:nvCxnSpPr>
        <xdr:cNvPr id="637" name="直線コネクタ 636"/>
        <xdr:cNvCxnSpPr/>
      </xdr:nvCxnSpPr>
      <xdr:spPr>
        <a:xfrm flipV="1">
          <a:off x="12814300" y="12923547"/>
          <a:ext cx="8890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16219</xdr:rowOff>
    </xdr:from>
    <xdr:to>
      <xdr:col>85</xdr:col>
      <xdr:colOff>177800</xdr:colOff>
      <xdr:row>75</xdr:row>
      <xdr:rowOff>117819</xdr:rowOff>
    </xdr:to>
    <xdr:sp macro="" textlink="">
      <xdr:nvSpPr>
        <xdr:cNvPr id="647" name="楕円 646"/>
        <xdr:cNvSpPr/>
      </xdr:nvSpPr>
      <xdr:spPr>
        <a:xfrm>
          <a:off x="16268700" y="1287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39096</xdr:rowOff>
    </xdr:from>
    <xdr:ext cx="599010" cy="259045"/>
    <xdr:sp macro="" textlink="">
      <xdr:nvSpPr>
        <xdr:cNvPr id="648" name="公債費該当値テキスト"/>
        <xdr:cNvSpPr txBox="1"/>
      </xdr:nvSpPr>
      <xdr:spPr>
        <a:xfrm>
          <a:off x="16370300" y="1272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3879</xdr:rowOff>
    </xdr:from>
    <xdr:to>
      <xdr:col>81</xdr:col>
      <xdr:colOff>101600</xdr:colOff>
      <xdr:row>75</xdr:row>
      <xdr:rowOff>105479</xdr:rowOff>
    </xdr:to>
    <xdr:sp macro="" textlink="">
      <xdr:nvSpPr>
        <xdr:cNvPr id="649" name="楕円 648"/>
        <xdr:cNvSpPr/>
      </xdr:nvSpPr>
      <xdr:spPr>
        <a:xfrm>
          <a:off x="15430500" y="12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122006</xdr:rowOff>
    </xdr:from>
    <xdr:ext cx="599010" cy="259045"/>
    <xdr:sp macro="" textlink="">
      <xdr:nvSpPr>
        <xdr:cNvPr id="650" name="テキスト ボックス 649"/>
        <xdr:cNvSpPr txBox="1"/>
      </xdr:nvSpPr>
      <xdr:spPr>
        <a:xfrm>
          <a:off x="15181795" y="1263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1397</xdr:rowOff>
    </xdr:from>
    <xdr:to>
      <xdr:col>76</xdr:col>
      <xdr:colOff>165100</xdr:colOff>
      <xdr:row>75</xdr:row>
      <xdr:rowOff>102997</xdr:rowOff>
    </xdr:to>
    <xdr:sp macro="" textlink="">
      <xdr:nvSpPr>
        <xdr:cNvPr id="651" name="楕円 650"/>
        <xdr:cNvSpPr/>
      </xdr:nvSpPr>
      <xdr:spPr>
        <a:xfrm>
          <a:off x="14541500" y="1286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119524</xdr:rowOff>
    </xdr:from>
    <xdr:ext cx="599010" cy="259045"/>
    <xdr:sp macro="" textlink="">
      <xdr:nvSpPr>
        <xdr:cNvPr id="652" name="テキスト ボックス 651"/>
        <xdr:cNvSpPr txBox="1"/>
      </xdr:nvSpPr>
      <xdr:spPr>
        <a:xfrm>
          <a:off x="14292795" y="126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13997</xdr:rowOff>
    </xdr:from>
    <xdr:to>
      <xdr:col>72</xdr:col>
      <xdr:colOff>38100</xdr:colOff>
      <xdr:row>75</xdr:row>
      <xdr:rowOff>115597</xdr:rowOff>
    </xdr:to>
    <xdr:sp macro="" textlink="">
      <xdr:nvSpPr>
        <xdr:cNvPr id="653" name="楕円 652"/>
        <xdr:cNvSpPr/>
      </xdr:nvSpPr>
      <xdr:spPr>
        <a:xfrm>
          <a:off x="13652500" y="1287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132124</xdr:rowOff>
    </xdr:from>
    <xdr:ext cx="599010" cy="259045"/>
    <xdr:sp macro="" textlink="">
      <xdr:nvSpPr>
        <xdr:cNvPr id="654" name="テキスト ボックス 653"/>
        <xdr:cNvSpPr txBox="1"/>
      </xdr:nvSpPr>
      <xdr:spPr>
        <a:xfrm>
          <a:off x="13403795" y="126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25240</xdr:rowOff>
    </xdr:from>
    <xdr:to>
      <xdr:col>67</xdr:col>
      <xdr:colOff>101600</xdr:colOff>
      <xdr:row>75</xdr:row>
      <xdr:rowOff>126840</xdr:rowOff>
    </xdr:to>
    <xdr:sp macro="" textlink="">
      <xdr:nvSpPr>
        <xdr:cNvPr id="655" name="楕円 654"/>
        <xdr:cNvSpPr/>
      </xdr:nvSpPr>
      <xdr:spPr>
        <a:xfrm>
          <a:off x="12763500" y="128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143367</xdr:rowOff>
    </xdr:from>
    <xdr:ext cx="599010" cy="259045"/>
    <xdr:sp macro="" textlink="">
      <xdr:nvSpPr>
        <xdr:cNvPr id="656" name="テキスト ボックス 655"/>
        <xdr:cNvSpPr txBox="1"/>
      </xdr:nvSpPr>
      <xdr:spPr>
        <a:xfrm>
          <a:off x="12514795" y="1265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87852</xdr:rowOff>
    </xdr:from>
    <xdr:to>
      <xdr:col>85</xdr:col>
      <xdr:colOff>127000</xdr:colOff>
      <xdr:row>98</xdr:row>
      <xdr:rowOff>111649</xdr:rowOff>
    </xdr:to>
    <xdr:cxnSp macro="">
      <xdr:nvCxnSpPr>
        <xdr:cNvPr id="683" name="直線コネクタ 682"/>
        <xdr:cNvCxnSpPr/>
      </xdr:nvCxnSpPr>
      <xdr:spPr>
        <a:xfrm>
          <a:off x="15481300" y="16889952"/>
          <a:ext cx="8382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87852</xdr:rowOff>
    </xdr:from>
    <xdr:to>
      <xdr:col>81</xdr:col>
      <xdr:colOff>50800</xdr:colOff>
      <xdr:row>98</xdr:row>
      <xdr:rowOff>124214</xdr:rowOff>
    </xdr:to>
    <xdr:cxnSp macro="">
      <xdr:nvCxnSpPr>
        <xdr:cNvPr id="686" name="直線コネクタ 685"/>
        <xdr:cNvCxnSpPr/>
      </xdr:nvCxnSpPr>
      <xdr:spPr>
        <a:xfrm flipV="1">
          <a:off x="14592300" y="16889952"/>
          <a:ext cx="889000" cy="3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67534</xdr:rowOff>
    </xdr:from>
    <xdr:to>
      <xdr:col>76</xdr:col>
      <xdr:colOff>114300</xdr:colOff>
      <xdr:row>98</xdr:row>
      <xdr:rowOff>124214</xdr:rowOff>
    </xdr:to>
    <xdr:cxnSp macro="">
      <xdr:nvCxnSpPr>
        <xdr:cNvPr id="689" name="直線コネクタ 688"/>
        <xdr:cNvCxnSpPr/>
      </xdr:nvCxnSpPr>
      <xdr:spPr>
        <a:xfrm>
          <a:off x="13703300" y="16869634"/>
          <a:ext cx="889000" cy="5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67534</xdr:rowOff>
    </xdr:from>
    <xdr:to>
      <xdr:col>71</xdr:col>
      <xdr:colOff>177800</xdr:colOff>
      <xdr:row>98</xdr:row>
      <xdr:rowOff>91118</xdr:rowOff>
    </xdr:to>
    <xdr:cxnSp macro="">
      <xdr:nvCxnSpPr>
        <xdr:cNvPr id="692" name="直線コネクタ 691"/>
        <xdr:cNvCxnSpPr/>
      </xdr:nvCxnSpPr>
      <xdr:spPr>
        <a:xfrm flipV="1">
          <a:off x="12814300" y="16869634"/>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60849</xdr:rowOff>
    </xdr:from>
    <xdr:to>
      <xdr:col>85</xdr:col>
      <xdr:colOff>177800</xdr:colOff>
      <xdr:row>98</xdr:row>
      <xdr:rowOff>162449</xdr:rowOff>
    </xdr:to>
    <xdr:sp macro="" textlink="">
      <xdr:nvSpPr>
        <xdr:cNvPr id="702" name="楕円 701"/>
        <xdr:cNvSpPr/>
      </xdr:nvSpPr>
      <xdr:spPr>
        <a:xfrm>
          <a:off x="16268700" y="168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147226</xdr:rowOff>
    </xdr:from>
    <xdr:ext cx="534377" cy="259045"/>
    <xdr:sp macro="" textlink="">
      <xdr:nvSpPr>
        <xdr:cNvPr id="703" name="積立金該当値テキスト"/>
        <xdr:cNvSpPr txBox="1"/>
      </xdr:nvSpPr>
      <xdr:spPr>
        <a:xfrm>
          <a:off x="16370300" y="1677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37052</xdr:rowOff>
    </xdr:from>
    <xdr:to>
      <xdr:col>81</xdr:col>
      <xdr:colOff>101600</xdr:colOff>
      <xdr:row>98</xdr:row>
      <xdr:rowOff>138652</xdr:rowOff>
    </xdr:to>
    <xdr:sp macro="" textlink="">
      <xdr:nvSpPr>
        <xdr:cNvPr id="704" name="楕円 703"/>
        <xdr:cNvSpPr/>
      </xdr:nvSpPr>
      <xdr:spPr>
        <a:xfrm>
          <a:off x="15430500" y="1683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129779</xdr:rowOff>
    </xdr:from>
    <xdr:ext cx="534377" cy="259045"/>
    <xdr:sp macro="" textlink="">
      <xdr:nvSpPr>
        <xdr:cNvPr id="705" name="テキスト ボックス 704"/>
        <xdr:cNvSpPr txBox="1"/>
      </xdr:nvSpPr>
      <xdr:spPr>
        <a:xfrm>
          <a:off x="15214111" y="1693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73414</xdr:rowOff>
    </xdr:from>
    <xdr:to>
      <xdr:col>76</xdr:col>
      <xdr:colOff>165100</xdr:colOff>
      <xdr:row>99</xdr:row>
      <xdr:rowOff>3564</xdr:rowOff>
    </xdr:to>
    <xdr:sp macro="" textlink="">
      <xdr:nvSpPr>
        <xdr:cNvPr id="706" name="楕円 705"/>
        <xdr:cNvSpPr/>
      </xdr:nvSpPr>
      <xdr:spPr>
        <a:xfrm>
          <a:off x="14541500" y="168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166141</xdr:rowOff>
    </xdr:from>
    <xdr:ext cx="469744" cy="259045"/>
    <xdr:sp macro="" textlink="">
      <xdr:nvSpPr>
        <xdr:cNvPr id="707" name="テキスト ボックス 706"/>
        <xdr:cNvSpPr txBox="1"/>
      </xdr:nvSpPr>
      <xdr:spPr>
        <a:xfrm>
          <a:off x="14357428" y="1696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16734</xdr:rowOff>
    </xdr:from>
    <xdr:to>
      <xdr:col>72</xdr:col>
      <xdr:colOff>38100</xdr:colOff>
      <xdr:row>98</xdr:row>
      <xdr:rowOff>118334</xdr:rowOff>
    </xdr:to>
    <xdr:sp macro="" textlink="">
      <xdr:nvSpPr>
        <xdr:cNvPr id="708" name="楕円 707"/>
        <xdr:cNvSpPr/>
      </xdr:nvSpPr>
      <xdr:spPr>
        <a:xfrm>
          <a:off x="13652500" y="1681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109461</xdr:rowOff>
    </xdr:from>
    <xdr:ext cx="534377" cy="259045"/>
    <xdr:sp macro="" textlink="">
      <xdr:nvSpPr>
        <xdr:cNvPr id="709" name="テキスト ボックス 708"/>
        <xdr:cNvSpPr txBox="1"/>
      </xdr:nvSpPr>
      <xdr:spPr>
        <a:xfrm>
          <a:off x="13436111" y="1691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40318</xdr:rowOff>
    </xdr:from>
    <xdr:to>
      <xdr:col>67</xdr:col>
      <xdr:colOff>101600</xdr:colOff>
      <xdr:row>98</xdr:row>
      <xdr:rowOff>141918</xdr:rowOff>
    </xdr:to>
    <xdr:sp macro="" textlink="">
      <xdr:nvSpPr>
        <xdr:cNvPr id="710" name="楕円 709"/>
        <xdr:cNvSpPr/>
      </xdr:nvSpPr>
      <xdr:spPr>
        <a:xfrm>
          <a:off x="12763500" y="168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133045</xdr:rowOff>
    </xdr:from>
    <xdr:ext cx="534377" cy="259045"/>
    <xdr:sp macro="" textlink="">
      <xdr:nvSpPr>
        <xdr:cNvPr id="711" name="テキスト ボックス 710"/>
        <xdr:cNvSpPr txBox="1"/>
      </xdr:nvSpPr>
      <xdr:spPr>
        <a:xfrm>
          <a:off x="12547111" y="169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135951</xdr:rowOff>
    </xdr:from>
    <xdr:to>
      <xdr:col>116</xdr:col>
      <xdr:colOff>63500</xdr:colOff>
      <xdr:row>38</xdr:row>
      <xdr:rowOff>139700</xdr:rowOff>
    </xdr:to>
    <xdr:cxnSp macro="">
      <xdr:nvCxnSpPr>
        <xdr:cNvPr id="738" name="直線コネクタ 737"/>
        <xdr:cNvCxnSpPr/>
      </xdr:nvCxnSpPr>
      <xdr:spPr>
        <a:xfrm>
          <a:off x="21323300" y="6651051"/>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119538</xdr:rowOff>
    </xdr:from>
    <xdr:to>
      <xdr:col>111</xdr:col>
      <xdr:colOff>177800</xdr:colOff>
      <xdr:row>38</xdr:row>
      <xdr:rowOff>135951</xdr:rowOff>
    </xdr:to>
    <xdr:cxnSp macro="">
      <xdr:nvCxnSpPr>
        <xdr:cNvPr id="741" name="直線コネクタ 740"/>
        <xdr:cNvCxnSpPr/>
      </xdr:nvCxnSpPr>
      <xdr:spPr>
        <a:xfrm>
          <a:off x="20434300" y="6634638"/>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103193</xdr:rowOff>
    </xdr:from>
    <xdr:to>
      <xdr:col>107</xdr:col>
      <xdr:colOff>50800</xdr:colOff>
      <xdr:row>38</xdr:row>
      <xdr:rowOff>119538</xdr:rowOff>
    </xdr:to>
    <xdr:cxnSp macro="">
      <xdr:nvCxnSpPr>
        <xdr:cNvPr id="744" name="直線コネクタ 743"/>
        <xdr:cNvCxnSpPr/>
      </xdr:nvCxnSpPr>
      <xdr:spPr>
        <a:xfrm>
          <a:off x="19545300" y="6618293"/>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103193</xdr:rowOff>
    </xdr:from>
    <xdr:to>
      <xdr:col>102</xdr:col>
      <xdr:colOff>114300</xdr:colOff>
      <xdr:row>38</xdr:row>
      <xdr:rowOff>107353</xdr:rowOff>
    </xdr:to>
    <xdr:cxnSp macro="">
      <xdr:nvCxnSpPr>
        <xdr:cNvPr id="747" name="直線コネクタ 746"/>
        <xdr:cNvCxnSpPr/>
      </xdr:nvCxnSpPr>
      <xdr:spPr>
        <a:xfrm flipV="1">
          <a:off x="18656300" y="6618293"/>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85151</xdr:rowOff>
    </xdr:from>
    <xdr:to>
      <xdr:col>112</xdr:col>
      <xdr:colOff>38100</xdr:colOff>
      <xdr:row>39</xdr:row>
      <xdr:rowOff>15301</xdr:rowOff>
    </xdr:to>
    <xdr:sp macro="" textlink="">
      <xdr:nvSpPr>
        <xdr:cNvPr id="759" name="楕円 758"/>
        <xdr:cNvSpPr/>
      </xdr:nvSpPr>
      <xdr:spPr>
        <a:xfrm>
          <a:off x="21272500" y="66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6428</xdr:rowOff>
    </xdr:from>
    <xdr:ext cx="378565" cy="259045"/>
    <xdr:sp macro="" textlink="">
      <xdr:nvSpPr>
        <xdr:cNvPr id="760" name="テキスト ボックス 759"/>
        <xdr:cNvSpPr txBox="1"/>
      </xdr:nvSpPr>
      <xdr:spPr>
        <a:xfrm>
          <a:off x="21134017" y="6692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68738</xdr:rowOff>
    </xdr:from>
    <xdr:to>
      <xdr:col>107</xdr:col>
      <xdr:colOff>101600</xdr:colOff>
      <xdr:row>38</xdr:row>
      <xdr:rowOff>170338</xdr:rowOff>
    </xdr:to>
    <xdr:sp macro="" textlink="">
      <xdr:nvSpPr>
        <xdr:cNvPr id="761" name="楕円 760"/>
        <xdr:cNvSpPr/>
      </xdr:nvSpPr>
      <xdr:spPr>
        <a:xfrm>
          <a:off x="20383500" y="65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161465</xdr:rowOff>
    </xdr:from>
    <xdr:ext cx="378565" cy="259045"/>
    <xdr:sp macro="" textlink="">
      <xdr:nvSpPr>
        <xdr:cNvPr id="762" name="テキスト ボックス 761"/>
        <xdr:cNvSpPr txBox="1"/>
      </xdr:nvSpPr>
      <xdr:spPr>
        <a:xfrm>
          <a:off x="20245017" y="667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52393</xdr:rowOff>
    </xdr:from>
    <xdr:to>
      <xdr:col>102</xdr:col>
      <xdr:colOff>165100</xdr:colOff>
      <xdr:row>38</xdr:row>
      <xdr:rowOff>153993</xdr:rowOff>
    </xdr:to>
    <xdr:sp macro="" textlink="">
      <xdr:nvSpPr>
        <xdr:cNvPr id="763" name="楕円 762"/>
        <xdr:cNvSpPr/>
      </xdr:nvSpPr>
      <xdr:spPr>
        <a:xfrm>
          <a:off x="19494500" y="656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145120</xdr:rowOff>
    </xdr:from>
    <xdr:ext cx="469744" cy="259045"/>
    <xdr:sp macro="" textlink="">
      <xdr:nvSpPr>
        <xdr:cNvPr id="764" name="テキスト ボックス 763"/>
        <xdr:cNvSpPr txBox="1"/>
      </xdr:nvSpPr>
      <xdr:spPr>
        <a:xfrm>
          <a:off x="19310428" y="666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56553</xdr:rowOff>
    </xdr:from>
    <xdr:to>
      <xdr:col>98</xdr:col>
      <xdr:colOff>38100</xdr:colOff>
      <xdr:row>38</xdr:row>
      <xdr:rowOff>158153</xdr:rowOff>
    </xdr:to>
    <xdr:sp macro="" textlink="">
      <xdr:nvSpPr>
        <xdr:cNvPr id="765" name="楕円 764"/>
        <xdr:cNvSpPr/>
      </xdr:nvSpPr>
      <xdr:spPr>
        <a:xfrm>
          <a:off x="18605500" y="65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149280</xdr:rowOff>
    </xdr:from>
    <xdr:ext cx="469744" cy="259045"/>
    <xdr:sp macro="" textlink="">
      <xdr:nvSpPr>
        <xdr:cNvPr id="766" name="テキスト ボックス 765"/>
        <xdr:cNvSpPr txBox="1"/>
      </xdr:nvSpPr>
      <xdr:spPr>
        <a:xfrm>
          <a:off x="18421428" y="666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8865</xdr:rowOff>
    </xdr:from>
    <xdr:to>
      <xdr:col>102</xdr:col>
      <xdr:colOff>114300</xdr:colOff>
      <xdr:row>59</xdr:row>
      <xdr:rowOff>44450</xdr:rowOff>
    </xdr:to>
    <xdr:cxnSp macro="">
      <xdr:nvCxnSpPr>
        <xdr:cNvPr id="804" name="直線コネクタ 803"/>
        <xdr:cNvCxnSpPr/>
      </xdr:nvCxnSpPr>
      <xdr:spPr>
        <a:xfrm>
          <a:off x="18656300" y="10124415"/>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129515</xdr:rowOff>
    </xdr:from>
    <xdr:to>
      <xdr:col>98</xdr:col>
      <xdr:colOff>38100</xdr:colOff>
      <xdr:row>59</xdr:row>
      <xdr:rowOff>59665</xdr:rowOff>
    </xdr:to>
    <xdr:sp macro="" textlink="">
      <xdr:nvSpPr>
        <xdr:cNvPr id="822" name="楕円 821"/>
        <xdr:cNvSpPr/>
      </xdr:nvSpPr>
      <xdr:spPr>
        <a:xfrm>
          <a:off x="18605500" y="100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50792</xdr:rowOff>
    </xdr:from>
    <xdr:ext cx="378565" cy="259045"/>
    <xdr:sp macro="" textlink="">
      <xdr:nvSpPr>
        <xdr:cNvPr id="823" name="テキスト ボックス 822"/>
        <xdr:cNvSpPr txBox="1"/>
      </xdr:nvSpPr>
      <xdr:spPr>
        <a:xfrm>
          <a:off x="18467017" y="1016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139258</xdr:rowOff>
    </xdr:from>
    <xdr:to>
      <xdr:col>116</xdr:col>
      <xdr:colOff>63500</xdr:colOff>
      <xdr:row>76</xdr:row>
      <xdr:rowOff>916</xdr:rowOff>
    </xdr:to>
    <xdr:cxnSp macro="">
      <xdr:nvCxnSpPr>
        <xdr:cNvPr id="852" name="直線コネクタ 851"/>
        <xdr:cNvCxnSpPr/>
      </xdr:nvCxnSpPr>
      <xdr:spPr>
        <a:xfrm flipV="1">
          <a:off x="21323300" y="12998008"/>
          <a:ext cx="838200" cy="3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67051</xdr:rowOff>
    </xdr:from>
    <xdr:to>
      <xdr:col>111</xdr:col>
      <xdr:colOff>177800</xdr:colOff>
      <xdr:row>76</xdr:row>
      <xdr:rowOff>916</xdr:rowOff>
    </xdr:to>
    <xdr:cxnSp macro="">
      <xdr:nvCxnSpPr>
        <xdr:cNvPr id="855" name="直線コネクタ 854"/>
        <xdr:cNvCxnSpPr/>
      </xdr:nvCxnSpPr>
      <xdr:spPr>
        <a:xfrm>
          <a:off x="20434300" y="12925801"/>
          <a:ext cx="889000" cy="10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67051</xdr:rowOff>
    </xdr:from>
    <xdr:to>
      <xdr:col>107</xdr:col>
      <xdr:colOff>50800</xdr:colOff>
      <xdr:row>75</xdr:row>
      <xdr:rowOff>168298</xdr:rowOff>
    </xdr:to>
    <xdr:cxnSp macro="">
      <xdr:nvCxnSpPr>
        <xdr:cNvPr id="858" name="直線コネクタ 857"/>
        <xdr:cNvCxnSpPr/>
      </xdr:nvCxnSpPr>
      <xdr:spPr>
        <a:xfrm flipV="1">
          <a:off x="19545300" y="12925801"/>
          <a:ext cx="889000" cy="10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96327</xdr:rowOff>
    </xdr:from>
    <xdr:to>
      <xdr:col>102</xdr:col>
      <xdr:colOff>114300</xdr:colOff>
      <xdr:row>75</xdr:row>
      <xdr:rowOff>168298</xdr:rowOff>
    </xdr:to>
    <xdr:cxnSp macro="">
      <xdr:nvCxnSpPr>
        <xdr:cNvPr id="861" name="直線コネクタ 860"/>
        <xdr:cNvCxnSpPr/>
      </xdr:nvCxnSpPr>
      <xdr:spPr>
        <a:xfrm>
          <a:off x="18656300" y="12955077"/>
          <a:ext cx="889000" cy="7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88458</xdr:rowOff>
    </xdr:from>
    <xdr:to>
      <xdr:col>116</xdr:col>
      <xdr:colOff>114300</xdr:colOff>
      <xdr:row>76</xdr:row>
      <xdr:rowOff>18608</xdr:rowOff>
    </xdr:to>
    <xdr:sp macro="" textlink="">
      <xdr:nvSpPr>
        <xdr:cNvPr id="871" name="楕円 870"/>
        <xdr:cNvSpPr/>
      </xdr:nvSpPr>
      <xdr:spPr>
        <a:xfrm>
          <a:off x="22110700" y="1294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66885</xdr:rowOff>
    </xdr:from>
    <xdr:ext cx="534377" cy="259045"/>
    <xdr:sp macro="" textlink="">
      <xdr:nvSpPr>
        <xdr:cNvPr id="872" name="繰出金該当値テキスト"/>
        <xdr:cNvSpPr txBox="1"/>
      </xdr:nvSpPr>
      <xdr:spPr>
        <a:xfrm>
          <a:off x="22212300" y="1292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121567</xdr:rowOff>
    </xdr:from>
    <xdr:to>
      <xdr:col>112</xdr:col>
      <xdr:colOff>38100</xdr:colOff>
      <xdr:row>76</xdr:row>
      <xdr:rowOff>51718</xdr:rowOff>
    </xdr:to>
    <xdr:sp macro="" textlink="">
      <xdr:nvSpPr>
        <xdr:cNvPr id="873" name="楕円 872"/>
        <xdr:cNvSpPr/>
      </xdr:nvSpPr>
      <xdr:spPr>
        <a:xfrm>
          <a:off x="21272500" y="129803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42843</xdr:rowOff>
    </xdr:from>
    <xdr:ext cx="534377" cy="259045"/>
    <xdr:sp macro="" textlink="">
      <xdr:nvSpPr>
        <xdr:cNvPr id="874" name="テキスト ボックス 873"/>
        <xdr:cNvSpPr txBox="1"/>
      </xdr:nvSpPr>
      <xdr:spPr>
        <a:xfrm>
          <a:off x="21056111" y="1307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16251</xdr:rowOff>
    </xdr:from>
    <xdr:to>
      <xdr:col>107</xdr:col>
      <xdr:colOff>101600</xdr:colOff>
      <xdr:row>75</xdr:row>
      <xdr:rowOff>117851</xdr:rowOff>
    </xdr:to>
    <xdr:sp macro="" textlink="">
      <xdr:nvSpPr>
        <xdr:cNvPr id="875" name="楕円 874"/>
        <xdr:cNvSpPr/>
      </xdr:nvSpPr>
      <xdr:spPr>
        <a:xfrm>
          <a:off x="20383500" y="1287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134378</xdr:rowOff>
    </xdr:from>
    <xdr:ext cx="534377" cy="259045"/>
    <xdr:sp macro="" textlink="">
      <xdr:nvSpPr>
        <xdr:cNvPr id="876" name="テキスト ボックス 875"/>
        <xdr:cNvSpPr txBox="1"/>
      </xdr:nvSpPr>
      <xdr:spPr>
        <a:xfrm>
          <a:off x="20167111" y="1265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117497</xdr:rowOff>
    </xdr:from>
    <xdr:to>
      <xdr:col>102</xdr:col>
      <xdr:colOff>165100</xdr:colOff>
      <xdr:row>76</xdr:row>
      <xdr:rowOff>47647</xdr:rowOff>
    </xdr:to>
    <xdr:sp macro="" textlink="">
      <xdr:nvSpPr>
        <xdr:cNvPr id="877" name="楕円 876"/>
        <xdr:cNvSpPr/>
      </xdr:nvSpPr>
      <xdr:spPr>
        <a:xfrm>
          <a:off x="19494500" y="129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38775</xdr:rowOff>
    </xdr:from>
    <xdr:ext cx="534377" cy="259045"/>
    <xdr:sp macro="" textlink="">
      <xdr:nvSpPr>
        <xdr:cNvPr id="878" name="テキスト ボックス 877"/>
        <xdr:cNvSpPr txBox="1"/>
      </xdr:nvSpPr>
      <xdr:spPr>
        <a:xfrm>
          <a:off x="19278111" y="1306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45527</xdr:rowOff>
    </xdr:from>
    <xdr:to>
      <xdr:col>98</xdr:col>
      <xdr:colOff>38100</xdr:colOff>
      <xdr:row>75</xdr:row>
      <xdr:rowOff>147126</xdr:rowOff>
    </xdr:to>
    <xdr:sp macro="" textlink="">
      <xdr:nvSpPr>
        <xdr:cNvPr id="879" name="楕円 878"/>
        <xdr:cNvSpPr/>
      </xdr:nvSpPr>
      <xdr:spPr>
        <a:xfrm>
          <a:off x="18605500" y="129042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163654</xdr:rowOff>
    </xdr:from>
    <xdr:ext cx="534377" cy="259045"/>
    <xdr:sp macro="" textlink="">
      <xdr:nvSpPr>
        <xdr:cNvPr id="880" name="テキスト ボックス 879"/>
        <xdr:cNvSpPr txBox="1"/>
      </xdr:nvSpPr>
      <xdr:spPr>
        <a:xfrm>
          <a:off x="18389111" y="1267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り、増加した要因として、社会福祉費、児童福祉費及び障害福祉費が急激に膨らんでいることが挙げられる。各種手当への独自加算等の見直しを進めていくことで、財政を圧迫する増加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の減は国営ダム負担金の減によるものであるが、今後は庁舎建設事業や学校建築事業を予定しているため、増加が見込まれる。公共施設総合管理計画に基づきつつ、各事業を精査しながら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6,607
6,581
62.71
6,600,261
6,574,479
13,250
3,592,654
7,636,657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129667</xdr:rowOff>
    </xdr:from>
    <xdr:to>
      <xdr:col>24</xdr:col>
      <xdr:colOff>63500</xdr:colOff>
      <xdr:row>34</xdr:row>
      <xdr:rowOff>23368</xdr:rowOff>
    </xdr:to>
    <xdr:cxnSp macro="">
      <xdr:nvCxnSpPr>
        <xdr:cNvPr id="61" name="直線コネクタ 60"/>
        <xdr:cNvCxnSpPr/>
      </xdr:nvCxnSpPr>
      <xdr:spPr>
        <a:xfrm flipV="1">
          <a:off x="3797300" y="5787517"/>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47752</xdr:rowOff>
    </xdr:from>
    <xdr:to>
      <xdr:col>19</xdr:col>
      <xdr:colOff>177800</xdr:colOff>
      <xdr:row>34</xdr:row>
      <xdr:rowOff>23368</xdr:rowOff>
    </xdr:to>
    <xdr:cxnSp macro="">
      <xdr:nvCxnSpPr>
        <xdr:cNvPr id="64" name="直線コネクタ 63"/>
        <xdr:cNvCxnSpPr/>
      </xdr:nvCxnSpPr>
      <xdr:spPr>
        <a:xfrm>
          <a:off x="2908300" y="5705602"/>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47752</xdr:rowOff>
    </xdr:from>
    <xdr:to>
      <xdr:col>15</xdr:col>
      <xdr:colOff>50800</xdr:colOff>
      <xdr:row>34</xdr:row>
      <xdr:rowOff>42926</xdr:rowOff>
    </xdr:to>
    <xdr:cxnSp macro="">
      <xdr:nvCxnSpPr>
        <xdr:cNvPr id="67" name="直線コネクタ 66"/>
        <xdr:cNvCxnSpPr/>
      </xdr:nvCxnSpPr>
      <xdr:spPr>
        <a:xfrm flipV="1">
          <a:off x="2019300" y="5705602"/>
          <a:ext cx="889000" cy="16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113284</xdr:rowOff>
    </xdr:from>
    <xdr:to>
      <xdr:col>10</xdr:col>
      <xdr:colOff>114300</xdr:colOff>
      <xdr:row>34</xdr:row>
      <xdr:rowOff>42926</xdr:rowOff>
    </xdr:to>
    <xdr:cxnSp macro="">
      <xdr:nvCxnSpPr>
        <xdr:cNvPr id="70" name="直線コネクタ 69"/>
        <xdr:cNvCxnSpPr/>
      </xdr:nvCxnSpPr>
      <xdr:spPr>
        <a:xfrm>
          <a:off x="1130300" y="5771134"/>
          <a:ext cx="889000" cy="10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78867</xdr:rowOff>
    </xdr:from>
    <xdr:to>
      <xdr:col>24</xdr:col>
      <xdr:colOff>114300</xdr:colOff>
      <xdr:row>34</xdr:row>
      <xdr:rowOff>9017</xdr:rowOff>
    </xdr:to>
    <xdr:sp macro="" textlink="">
      <xdr:nvSpPr>
        <xdr:cNvPr id="80" name="楕円 79"/>
        <xdr:cNvSpPr/>
      </xdr:nvSpPr>
      <xdr:spPr>
        <a:xfrm>
          <a:off x="4584700" y="573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101744</xdr:rowOff>
    </xdr:from>
    <xdr:ext cx="534377" cy="259045"/>
    <xdr:sp macro="" textlink="">
      <xdr:nvSpPr>
        <xdr:cNvPr id="81" name="議会費該当値テキスト"/>
        <xdr:cNvSpPr txBox="1"/>
      </xdr:nvSpPr>
      <xdr:spPr>
        <a:xfrm>
          <a:off x="4686300" y="558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144018</xdr:rowOff>
    </xdr:from>
    <xdr:to>
      <xdr:col>20</xdr:col>
      <xdr:colOff>38100</xdr:colOff>
      <xdr:row>34</xdr:row>
      <xdr:rowOff>74168</xdr:rowOff>
    </xdr:to>
    <xdr:sp macro="" textlink="">
      <xdr:nvSpPr>
        <xdr:cNvPr id="82" name="楕円 81"/>
        <xdr:cNvSpPr/>
      </xdr:nvSpPr>
      <xdr:spPr>
        <a:xfrm>
          <a:off x="3746500" y="58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90695</xdr:rowOff>
    </xdr:from>
    <xdr:ext cx="534377" cy="259045"/>
    <xdr:sp macro="" textlink="">
      <xdr:nvSpPr>
        <xdr:cNvPr id="83" name="テキスト ボックス 82"/>
        <xdr:cNvSpPr txBox="1"/>
      </xdr:nvSpPr>
      <xdr:spPr>
        <a:xfrm>
          <a:off x="3530111" y="557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168402</xdr:rowOff>
    </xdr:from>
    <xdr:to>
      <xdr:col>15</xdr:col>
      <xdr:colOff>101600</xdr:colOff>
      <xdr:row>33</xdr:row>
      <xdr:rowOff>98552</xdr:rowOff>
    </xdr:to>
    <xdr:sp macro="" textlink="">
      <xdr:nvSpPr>
        <xdr:cNvPr id="84" name="楕円 83"/>
        <xdr:cNvSpPr/>
      </xdr:nvSpPr>
      <xdr:spPr>
        <a:xfrm>
          <a:off x="2857500" y="565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115079</xdr:rowOff>
    </xdr:from>
    <xdr:ext cx="534377" cy="259045"/>
    <xdr:sp macro="" textlink="">
      <xdr:nvSpPr>
        <xdr:cNvPr id="85" name="テキスト ボックス 84"/>
        <xdr:cNvSpPr txBox="1"/>
      </xdr:nvSpPr>
      <xdr:spPr>
        <a:xfrm>
          <a:off x="2641111" y="543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163576</xdr:rowOff>
    </xdr:from>
    <xdr:to>
      <xdr:col>10</xdr:col>
      <xdr:colOff>165100</xdr:colOff>
      <xdr:row>34</xdr:row>
      <xdr:rowOff>93726</xdr:rowOff>
    </xdr:to>
    <xdr:sp macro="" textlink="">
      <xdr:nvSpPr>
        <xdr:cNvPr id="86" name="楕円 85"/>
        <xdr:cNvSpPr/>
      </xdr:nvSpPr>
      <xdr:spPr>
        <a:xfrm>
          <a:off x="19685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110253</xdr:rowOff>
    </xdr:from>
    <xdr:ext cx="534377" cy="259045"/>
    <xdr:sp macro="" textlink="">
      <xdr:nvSpPr>
        <xdr:cNvPr id="87" name="テキスト ボックス 86"/>
        <xdr:cNvSpPr txBox="1"/>
      </xdr:nvSpPr>
      <xdr:spPr>
        <a:xfrm>
          <a:off x="1752111" y="559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62484</xdr:rowOff>
    </xdr:from>
    <xdr:to>
      <xdr:col>6</xdr:col>
      <xdr:colOff>38100</xdr:colOff>
      <xdr:row>33</xdr:row>
      <xdr:rowOff>164084</xdr:rowOff>
    </xdr:to>
    <xdr:sp macro="" textlink="">
      <xdr:nvSpPr>
        <xdr:cNvPr id="88" name="楕円 87"/>
        <xdr:cNvSpPr/>
      </xdr:nvSpPr>
      <xdr:spPr>
        <a:xfrm>
          <a:off x="1079500" y="57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9161</xdr:rowOff>
    </xdr:from>
    <xdr:ext cx="534377" cy="259045"/>
    <xdr:sp macro="" textlink="">
      <xdr:nvSpPr>
        <xdr:cNvPr id="89" name="テキスト ボックス 88"/>
        <xdr:cNvSpPr txBox="1"/>
      </xdr:nvSpPr>
      <xdr:spPr>
        <a:xfrm>
          <a:off x="863111" y="549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5428</xdr:rowOff>
    </xdr:from>
    <xdr:to>
      <xdr:col>24</xdr:col>
      <xdr:colOff>63500</xdr:colOff>
      <xdr:row>58</xdr:row>
      <xdr:rowOff>17704</xdr:rowOff>
    </xdr:to>
    <xdr:cxnSp macro="">
      <xdr:nvCxnSpPr>
        <xdr:cNvPr id="120" name="直線コネクタ 119"/>
        <xdr:cNvCxnSpPr/>
      </xdr:nvCxnSpPr>
      <xdr:spPr>
        <a:xfrm>
          <a:off x="3797300" y="9949528"/>
          <a:ext cx="838200" cy="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5428</xdr:rowOff>
    </xdr:from>
    <xdr:to>
      <xdr:col>19</xdr:col>
      <xdr:colOff>177800</xdr:colOff>
      <xdr:row>58</xdr:row>
      <xdr:rowOff>60012</xdr:rowOff>
    </xdr:to>
    <xdr:cxnSp macro="">
      <xdr:nvCxnSpPr>
        <xdr:cNvPr id="123" name="直線コネクタ 122"/>
        <xdr:cNvCxnSpPr/>
      </xdr:nvCxnSpPr>
      <xdr:spPr>
        <a:xfrm flipV="1">
          <a:off x="2908300" y="9949528"/>
          <a:ext cx="889000" cy="5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30832</xdr:rowOff>
    </xdr:from>
    <xdr:to>
      <xdr:col>15</xdr:col>
      <xdr:colOff>50800</xdr:colOff>
      <xdr:row>58</xdr:row>
      <xdr:rowOff>60012</xdr:rowOff>
    </xdr:to>
    <xdr:cxnSp macro="">
      <xdr:nvCxnSpPr>
        <xdr:cNvPr id="126" name="直線コネクタ 125"/>
        <xdr:cNvCxnSpPr/>
      </xdr:nvCxnSpPr>
      <xdr:spPr>
        <a:xfrm>
          <a:off x="2019300" y="9974932"/>
          <a:ext cx="889000" cy="2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113579</xdr:rowOff>
    </xdr:from>
    <xdr:to>
      <xdr:col>10</xdr:col>
      <xdr:colOff>114300</xdr:colOff>
      <xdr:row>58</xdr:row>
      <xdr:rowOff>30832</xdr:rowOff>
    </xdr:to>
    <xdr:cxnSp macro="">
      <xdr:nvCxnSpPr>
        <xdr:cNvPr id="129" name="直線コネクタ 128"/>
        <xdr:cNvCxnSpPr/>
      </xdr:nvCxnSpPr>
      <xdr:spPr>
        <a:xfrm>
          <a:off x="1130300" y="9886229"/>
          <a:ext cx="889000" cy="8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138354</xdr:rowOff>
    </xdr:from>
    <xdr:to>
      <xdr:col>24</xdr:col>
      <xdr:colOff>114300</xdr:colOff>
      <xdr:row>58</xdr:row>
      <xdr:rowOff>68504</xdr:rowOff>
    </xdr:to>
    <xdr:sp macro="" textlink="">
      <xdr:nvSpPr>
        <xdr:cNvPr id="139" name="楕円 138"/>
        <xdr:cNvSpPr/>
      </xdr:nvSpPr>
      <xdr:spPr>
        <a:xfrm>
          <a:off x="4584700" y="99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116781</xdr:rowOff>
    </xdr:from>
    <xdr:ext cx="599010" cy="259045"/>
    <xdr:sp macro="" textlink="">
      <xdr:nvSpPr>
        <xdr:cNvPr id="140" name="総務費該当値テキスト"/>
        <xdr:cNvSpPr txBox="1"/>
      </xdr:nvSpPr>
      <xdr:spPr>
        <a:xfrm>
          <a:off x="4686300" y="988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126078</xdr:rowOff>
    </xdr:from>
    <xdr:to>
      <xdr:col>20</xdr:col>
      <xdr:colOff>38100</xdr:colOff>
      <xdr:row>58</xdr:row>
      <xdr:rowOff>56228</xdr:rowOff>
    </xdr:to>
    <xdr:sp macro="" textlink="">
      <xdr:nvSpPr>
        <xdr:cNvPr id="141" name="楕円 140"/>
        <xdr:cNvSpPr/>
      </xdr:nvSpPr>
      <xdr:spPr>
        <a:xfrm>
          <a:off x="3746500" y="98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47355</xdr:rowOff>
    </xdr:from>
    <xdr:ext cx="599010" cy="259045"/>
    <xdr:sp macro="" textlink="">
      <xdr:nvSpPr>
        <xdr:cNvPr id="142" name="テキスト ボックス 141"/>
        <xdr:cNvSpPr txBox="1"/>
      </xdr:nvSpPr>
      <xdr:spPr>
        <a:xfrm>
          <a:off x="3497795" y="999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9212</xdr:rowOff>
    </xdr:from>
    <xdr:to>
      <xdr:col>15</xdr:col>
      <xdr:colOff>101600</xdr:colOff>
      <xdr:row>58</xdr:row>
      <xdr:rowOff>110812</xdr:rowOff>
    </xdr:to>
    <xdr:sp macro="" textlink="">
      <xdr:nvSpPr>
        <xdr:cNvPr id="143" name="楕円 142"/>
        <xdr:cNvSpPr/>
      </xdr:nvSpPr>
      <xdr:spPr>
        <a:xfrm>
          <a:off x="2857500" y="995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101939</xdr:rowOff>
    </xdr:from>
    <xdr:ext cx="599010" cy="259045"/>
    <xdr:sp macro="" textlink="">
      <xdr:nvSpPr>
        <xdr:cNvPr id="144" name="テキスト ボックス 143"/>
        <xdr:cNvSpPr txBox="1"/>
      </xdr:nvSpPr>
      <xdr:spPr>
        <a:xfrm>
          <a:off x="2608795" y="1004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151482</xdr:rowOff>
    </xdr:from>
    <xdr:to>
      <xdr:col>10</xdr:col>
      <xdr:colOff>165100</xdr:colOff>
      <xdr:row>58</xdr:row>
      <xdr:rowOff>81632</xdr:rowOff>
    </xdr:to>
    <xdr:sp macro="" textlink="">
      <xdr:nvSpPr>
        <xdr:cNvPr id="145" name="楕円 144"/>
        <xdr:cNvSpPr/>
      </xdr:nvSpPr>
      <xdr:spPr>
        <a:xfrm>
          <a:off x="1968500" y="992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72759</xdr:rowOff>
    </xdr:from>
    <xdr:ext cx="599010" cy="259045"/>
    <xdr:sp macro="" textlink="">
      <xdr:nvSpPr>
        <xdr:cNvPr id="146" name="テキスト ボックス 145"/>
        <xdr:cNvSpPr txBox="1"/>
      </xdr:nvSpPr>
      <xdr:spPr>
        <a:xfrm>
          <a:off x="1719795" y="1001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62779</xdr:rowOff>
    </xdr:from>
    <xdr:to>
      <xdr:col>6</xdr:col>
      <xdr:colOff>38100</xdr:colOff>
      <xdr:row>57</xdr:row>
      <xdr:rowOff>164379</xdr:rowOff>
    </xdr:to>
    <xdr:sp macro="" textlink="">
      <xdr:nvSpPr>
        <xdr:cNvPr id="147" name="楕円 146"/>
        <xdr:cNvSpPr/>
      </xdr:nvSpPr>
      <xdr:spPr>
        <a:xfrm>
          <a:off x="1079500" y="983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9456</xdr:rowOff>
    </xdr:from>
    <xdr:ext cx="599010" cy="259045"/>
    <xdr:sp macro="" textlink="">
      <xdr:nvSpPr>
        <xdr:cNvPr id="148" name="テキスト ボックス 147"/>
        <xdr:cNvSpPr txBox="1"/>
      </xdr:nvSpPr>
      <xdr:spPr>
        <a:xfrm>
          <a:off x="830795" y="961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167685</xdr:rowOff>
    </xdr:from>
    <xdr:to>
      <xdr:col>24</xdr:col>
      <xdr:colOff>63500</xdr:colOff>
      <xdr:row>76</xdr:row>
      <xdr:rowOff>10678</xdr:rowOff>
    </xdr:to>
    <xdr:cxnSp macro="">
      <xdr:nvCxnSpPr>
        <xdr:cNvPr id="176" name="直線コネクタ 175"/>
        <xdr:cNvCxnSpPr/>
      </xdr:nvCxnSpPr>
      <xdr:spPr>
        <a:xfrm flipV="1">
          <a:off x="3797300" y="12854985"/>
          <a:ext cx="838200" cy="18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101592</xdr:rowOff>
    </xdr:from>
    <xdr:to>
      <xdr:col>19</xdr:col>
      <xdr:colOff>177800</xdr:colOff>
      <xdr:row>76</xdr:row>
      <xdr:rowOff>10678</xdr:rowOff>
    </xdr:to>
    <xdr:cxnSp macro="">
      <xdr:nvCxnSpPr>
        <xdr:cNvPr id="179" name="直線コネクタ 178"/>
        <xdr:cNvCxnSpPr/>
      </xdr:nvCxnSpPr>
      <xdr:spPr>
        <a:xfrm>
          <a:off x="2908300" y="12960342"/>
          <a:ext cx="889000" cy="8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101592</xdr:rowOff>
    </xdr:from>
    <xdr:to>
      <xdr:col>15</xdr:col>
      <xdr:colOff>50800</xdr:colOff>
      <xdr:row>75</xdr:row>
      <xdr:rowOff>161111</xdr:rowOff>
    </xdr:to>
    <xdr:cxnSp macro="">
      <xdr:nvCxnSpPr>
        <xdr:cNvPr id="182" name="直線コネクタ 181"/>
        <xdr:cNvCxnSpPr/>
      </xdr:nvCxnSpPr>
      <xdr:spPr>
        <a:xfrm flipV="1">
          <a:off x="2019300" y="12960342"/>
          <a:ext cx="889000" cy="5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161111</xdr:rowOff>
    </xdr:from>
    <xdr:to>
      <xdr:col>10</xdr:col>
      <xdr:colOff>114300</xdr:colOff>
      <xdr:row>76</xdr:row>
      <xdr:rowOff>19003</xdr:rowOff>
    </xdr:to>
    <xdr:cxnSp macro="">
      <xdr:nvCxnSpPr>
        <xdr:cNvPr id="185" name="直線コネクタ 184"/>
        <xdr:cNvCxnSpPr/>
      </xdr:nvCxnSpPr>
      <xdr:spPr>
        <a:xfrm flipV="1">
          <a:off x="1130300" y="13019861"/>
          <a:ext cx="889000" cy="2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116885</xdr:rowOff>
    </xdr:from>
    <xdr:to>
      <xdr:col>24</xdr:col>
      <xdr:colOff>114300</xdr:colOff>
      <xdr:row>75</xdr:row>
      <xdr:rowOff>47035</xdr:rowOff>
    </xdr:to>
    <xdr:sp macro="" textlink="">
      <xdr:nvSpPr>
        <xdr:cNvPr id="195" name="楕円 194"/>
        <xdr:cNvSpPr/>
      </xdr:nvSpPr>
      <xdr:spPr>
        <a:xfrm>
          <a:off x="4584700" y="1280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139762</xdr:rowOff>
    </xdr:from>
    <xdr:ext cx="599010" cy="259045"/>
    <xdr:sp macro="" textlink="">
      <xdr:nvSpPr>
        <xdr:cNvPr id="196" name="民生費該当値テキスト"/>
        <xdr:cNvSpPr txBox="1"/>
      </xdr:nvSpPr>
      <xdr:spPr>
        <a:xfrm>
          <a:off x="4686300" y="1265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131328</xdr:rowOff>
    </xdr:from>
    <xdr:to>
      <xdr:col>20</xdr:col>
      <xdr:colOff>38100</xdr:colOff>
      <xdr:row>76</xdr:row>
      <xdr:rowOff>61478</xdr:rowOff>
    </xdr:to>
    <xdr:sp macro="" textlink="">
      <xdr:nvSpPr>
        <xdr:cNvPr id="197" name="楕円 196"/>
        <xdr:cNvSpPr/>
      </xdr:nvSpPr>
      <xdr:spPr>
        <a:xfrm>
          <a:off x="3746500" y="129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78005</xdr:rowOff>
    </xdr:from>
    <xdr:ext cx="599010" cy="259045"/>
    <xdr:sp macro="" textlink="">
      <xdr:nvSpPr>
        <xdr:cNvPr id="198" name="テキスト ボックス 197"/>
        <xdr:cNvSpPr txBox="1"/>
      </xdr:nvSpPr>
      <xdr:spPr>
        <a:xfrm>
          <a:off x="3497795" y="1276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50792</xdr:rowOff>
    </xdr:from>
    <xdr:to>
      <xdr:col>15</xdr:col>
      <xdr:colOff>101600</xdr:colOff>
      <xdr:row>75</xdr:row>
      <xdr:rowOff>152392</xdr:rowOff>
    </xdr:to>
    <xdr:sp macro="" textlink="">
      <xdr:nvSpPr>
        <xdr:cNvPr id="199" name="楕円 198"/>
        <xdr:cNvSpPr/>
      </xdr:nvSpPr>
      <xdr:spPr>
        <a:xfrm>
          <a:off x="2857500" y="1290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168919</xdr:rowOff>
    </xdr:from>
    <xdr:ext cx="599010" cy="259045"/>
    <xdr:sp macro="" textlink="">
      <xdr:nvSpPr>
        <xdr:cNvPr id="200" name="テキスト ボックス 199"/>
        <xdr:cNvSpPr txBox="1"/>
      </xdr:nvSpPr>
      <xdr:spPr>
        <a:xfrm>
          <a:off x="2608795" y="1268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110310</xdr:rowOff>
    </xdr:from>
    <xdr:to>
      <xdr:col>10</xdr:col>
      <xdr:colOff>165100</xdr:colOff>
      <xdr:row>76</xdr:row>
      <xdr:rowOff>40460</xdr:rowOff>
    </xdr:to>
    <xdr:sp macro="" textlink="">
      <xdr:nvSpPr>
        <xdr:cNvPr id="201" name="楕円 200"/>
        <xdr:cNvSpPr/>
      </xdr:nvSpPr>
      <xdr:spPr>
        <a:xfrm>
          <a:off x="1968500" y="129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56987</xdr:rowOff>
    </xdr:from>
    <xdr:ext cx="599010" cy="259045"/>
    <xdr:sp macro="" textlink="">
      <xdr:nvSpPr>
        <xdr:cNvPr id="202" name="テキスト ボックス 201"/>
        <xdr:cNvSpPr txBox="1"/>
      </xdr:nvSpPr>
      <xdr:spPr>
        <a:xfrm>
          <a:off x="1719795" y="1274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139653</xdr:rowOff>
    </xdr:from>
    <xdr:to>
      <xdr:col>6</xdr:col>
      <xdr:colOff>38100</xdr:colOff>
      <xdr:row>76</xdr:row>
      <xdr:rowOff>69803</xdr:rowOff>
    </xdr:to>
    <xdr:sp macro="" textlink="">
      <xdr:nvSpPr>
        <xdr:cNvPr id="203" name="楕円 202"/>
        <xdr:cNvSpPr/>
      </xdr:nvSpPr>
      <xdr:spPr>
        <a:xfrm>
          <a:off x="1079500" y="1299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86330</xdr:rowOff>
    </xdr:from>
    <xdr:ext cx="599010" cy="259045"/>
    <xdr:sp macro="" textlink="">
      <xdr:nvSpPr>
        <xdr:cNvPr id="204" name="テキスト ボックス 203"/>
        <xdr:cNvSpPr txBox="1"/>
      </xdr:nvSpPr>
      <xdr:spPr>
        <a:xfrm>
          <a:off x="830795" y="1277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161705</xdr:rowOff>
    </xdr:from>
    <xdr:to>
      <xdr:col>24</xdr:col>
      <xdr:colOff>63500</xdr:colOff>
      <xdr:row>97</xdr:row>
      <xdr:rowOff>2618</xdr:rowOff>
    </xdr:to>
    <xdr:cxnSp macro="">
      <xdr:nvCxnSpPr>
        <xdr:cNvPr id="231" name="直線コネクタ 230"/>
        <xdr:cNvCxnSpPr/>
      </xdr:nvCxnSpPr>
      <xdr:spPr>
        <a:xfrm flipV="1">
          <a:off x="3797300" y="16620905"/>
          <a:ext cx="8382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151797</xdr:rowOff>
    </xdr:from>
    <xdr:to>
      <xdr:col>19</xdr:col>
      <xdr:colOff>177800</xdr:colOff>
      <xdr:row>97</xdr:row>
      <xdr:rowOff>2618</xdr:rowOff>
    </xdr:to>
    <xdr:cxnSp macro="">
      <xdr:nvCxnSpPr>
        <xdr:cNvPr id="234" name="直線コネクタ 233"/>
        <xdr:cNvCxnSpPr/>
      </xdr:nvCxnSpPr>
      <xdr:spPr>
        <a:xfrm>
          <a:off x="2908300" y="16610997"/>
          <a:ext cx="889000" cy="2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137364</xdr:rowOff>
    </xdr:from>
    <xdr:to>
      <xdr:col>15</xdr:col>
      <xdr:colOff>50800</xdr:colOff>
      <xdr:row>96</xdr:row>
      <xdr:rowOff>151797</xdr:rowOff>
    </xdr:to>
    <xdr:cxnSp macro="">
      <xdr:nvCxnSpPr>
        <xdr:cNvPr id="237" name="直線コネクタ 236"/>
        <xdr:cNvCxnSpPr/>
      </xdr:nvCxnSpPr>
      <xdr:spPr>
        <a:xfrm>
          <a:off x="2019300" y="16596564"/>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135082</xdr:rowOff>
    </xdr:from>
    <xdr:to>
      <xdr:col>10</xdr:col>
      <xdr:colOff>114300</xdr:colOff>
      <xdr:row>96</xdr:row>
      <xdr:rowOff>137364</xdr:rowOff>
    </xdr:to>
    <xdr:cxnSp macro="">
      <xdr:nvCxnSpPr>
        <xdr:cNvPr id="240" name="直線コネクタ 239"/>
        <xdr:cNvCxnSpPr/>
      </xdr:nvCxnSpPr>
      <xdr:spPr>
        <a:xfrm>
          <a:off x="1130300" y="16594282"/>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110905</xdr:rowOff>
    </xdr:from>
    <xdr:to>
      <xdr:col>24</xdr:col>
      <xdr:colOff>114300</xdr:colOff>
      <xdr:row>97</xdr:row>
      <xdr:rowOff>41055</xdr:rowOff>
    </xdr:to>
    <xdr:sp macro="" textlink="">
      <xdr:nvSpPr>
        <xdr:cNvPr id="250" name="楕円 249"/>
        <xdr:cNvSpPr/>
      </xdr:nvSpPr>
      <xdr:spPr>
        <a:xfrm>
          <a:off x="4584700" y="165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89332</xdr:rowOff>
    </xdr:from>
    <xdr:ext cx="534377" cy="259045"/>
    <xdr:sp macro="" textlink="">
      <xdr:nvSpPr>
        <xdr:cNvPr id="251" name="衛生費該当値テキスト"/>
        <xdr:cNvSpPr txBox="1"/>
      </xdr:nvSpPr>
      <xdr:spPr>
        <a:xfrm>
          <a:off x="4686300" y="1654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123268</xdr:rowOff>
    </xdr:from>
    <xdr:to>
      <xdr:col>20</xdr:col>
      <xdr:colOff>38100</xdr:colOff>
      <xdr:row>97</xdr:row>
      <xdr:rowOff>53418</xdr:rowOff>
    </xdr:to>
    <xdr:sp macro="" textlink="">
      <xdr:nvSpPr>
        <xdr:cNvPr id="252" name="楕円 251"/>
        <xdr:cNvSpPr/>
      </xdr:nvSpPr>
      <xdr:spPr>
        <a:xfrm>
          <a:off x="3746500" y="1658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44545</xdr:rowOff>
    </xdr:from>
    <xdr:ext cx="534377" cy="259045"/>
    <xdr:sp macro="" textlink="">
      <xdr:nvSpPr>
        <xdr:cNvPr id="253" name="テキスト ボックス 252"/>
        <xdr:cNvSpPr txBox="1"/>
      </xdr:nvSpPr>
      <xdr:spPr>
        <a:xfrm>
          <a:off x="3530111" y="1667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100997</xdr:rowOff>
    </xdr:from>
    <xdr:to>
      <xdr:col>15</xdr:col>
      <xdr:colOff>101600</xdr:colOff>
      <xdr:row>97</xdr:row>
      <xdr:rowOff>31147</xdr:rowOff>
    </xdr:to>
    <xdr:sp macro="" textlink="">
      <xdr:nvSpPr>
        <xdr:cNvPr id="254" name="楕円 253"/>
        <xdr:cNvSpPr/>
      </xdr:nvSpPr>
      <xdr:spPr>
        <a:xfrm>
          <a:off x="2857500" y="165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22274</xdr:rowOff>
    </xdr:from>
    <xdr:ext cx="534377" cy="259045"/>
    <xdr:sp macro="" textlink="">
      <xdr:nvSpPr>
        <xdr:cNvPr id="255" name="テキスト ボックス 254"/>
        <xdr:cNvSpPr txBox="1"/>
      </xdr:nvSpPr>
      <xdr:spPr>
        <a:xfrm>
          <a:off x="2641111" y="1665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86564</xdr:rowOff>
    </xdr:from>
    <xdr:to>
      <xdr:col>10</xdr:col>
      <xdr:colOff>165100</xdr:colOff>
      <xdr:row>97</xdr:row>
      <xdr:rowOff>16714</xdr:rowOff>
    </xdr:to>
    <xdr:sp macro="" textlink="">
      <xdr:nvSpPr>
        <xdr:cNvPr id="256" name="楕円 255"/>
        <xdr:cNvSpPr/>
      </xdr:nvSpPr>
      <xdr:spPr>
        <a:xfrm>
          <a:off x="1968500" y="165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7841</xdr:rowOff>
    </xdr:from>
    <xdr:ext cx="534377" cy="259045"/>
    <xdr:sp macro="" textlink="">
      <xdr:nvSpPr>
        <xdr:cNvPr id="257" name="テキスト ボックス 256"/>
        <xdr:cNvSpPr txBox="1"/>
      </xdr:nvSpPr>
      <xdr:spPr>
        <a:xfrm>
          <a:off x="1752111" y="1663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84282</xdr:rowOff>
    </xdr:from>
    <xdr:to>
      <xdr:col>6</xdr:col>
      <xdr:colOff>38100</xdr:colOff>
      <xdr:row>97</xdr:row>
      <xdr:rowOff>14432</xdr:rowOff>
    </xdr:to>
    <xdr:sp macro="" textlink="">
      <xdr:nvSpPr>
        <xdr:cNvPr id="258" name="楕円 257"/>
        <xdr:cNvSpPr/>
      </xdr:nvSpPr>
      <xdr:spPr>
        <a:xfrm>
          <a:off x="1079500" y="165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5559</xdr:rowOff>
    </xdr:from>
    <xdr:ext cx="534377" cy="259045"/>
    <xdr:sp macro="" textlink="">
      <xdr:nvSpPr>
        <xdr:cNvPr id="259" name="テキスト ボックス 258"/>
        <xdr:cNvSpPr txBox="1"/>
      </xdr:nvSpPr>
      <xdr:spPr>
        <a:xfrm>
          <a:off x="863111" y="1663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139940</xdr:rowOff>
    </xdr:from>
    <xdr:to>
      <xdr:col>55</xdr:col>
      <xdr:colOff>0</xdr:colOff>
      <xdr:row>57</xdr:row>
      <xdr:rowOff>90067</xdr:rowOff>
    </xdr:to>
    <xdr:cxnSp macro="">
      <xdr:nvCxnSpPr>
        <xdr:cNvPr id="345" name="直線コネクタ 344"/>
        <xdr:cNvCxnSpPr/>
      </xdr:nvCxnSpPr>
      <xdr:spPr>
        <a:xfrm>
          <a:off x="9639300" y="9741140"/>
          <a:ext cx="838200" cy="1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139940</xdr:rowOff>
    </xdr:from>
    <xdr:to>
      <xdr:col>50</xdr:col>
      <xdr:colOff>114300</xdr:colOff>
      <xdr:row>57</xdr:row>
      <xdr:rowOff>110782</xdr:rowOff>
    </xdr:to>
    <xdr:cxnSp macro="">
      <xdr:nvCxnSpPr>
        <xdr:cNvPr id="348" name="直線コネクタ 347"/>
        <xdr:cNvCxnSpPr/>
      </xdr:nvCxnSpPr>
      <xdr:spPr>
        <a:xfrm flipV="1">
          <a:off x="8750300" y="9741140"/>
          <a:ext cx="889000" cy="1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93363</xdr:rowOff>
    </xdr:from>
    <xdr:to>
      <xdr:col>45</xdr:col>
      <xdr:colOff>177800</xdr:colOff>
      <xdr:row>57</xdr:row>
      <xdr:rowOff>110782</xdr:rowOff>
    </xdr:to>
    <xdr:cxnSp macro="">
      <xdr:nvCxnSpPr>
        <xdr:cNvPr id="351" name="直線コネクタ 350"/>
        <xdr:cNvCxnSpPr/>
      </xdr:nvCxnSpPr>
      <xdr:spPr>
        <a:xfrm>
          <a:off x="7861300" y="9866013"/>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93363</xdr:rowOff>
    </xdr:from>
    <xdr:to>
      <xdr:col>41</xdr:col>
      <xdr:colOff>50800</xdr:colOff>
      <xdr:row>57</xdr:row>
      <xdr:rowOff>146933</xdr:rowOff>
    </xdr:to>
    <xdr:cxnSp macro="">
      <xdr:nvCxnSpPr>
        <xdr:cNvPr id="354" name="直線コネクタ 353"/>
        <xdr:cNvCxnSpPr/>
      </xdr:nvCxnSpPr>
      <xdr:spPr>
        <a:xfrm flipV="1">
          <a:off x="6972300" y="9866013"/>
          <a:ext cx="889000" cy="5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39267</xdr:rowOff>
    </xdr:from>
    <xdr:to>
      <xdr:col>55</xdr:col>
      <xdr:colOff>50800</xdr:colOff>
      <xdr:row>57</xdr:row>
      <xdr:rowOff>140867</xdr:rowOff>
    </xdr:to>
    <xdr:sp macro="" textlink="">
      <xdr:nvSpPr>
        <xdr:cNvPr id="364" name="楕円 363"/>
        <xdr:cNvSpPr/>
      </xdr:nvSpPr>
      <xdr:spPr>
        <a:xfrm>
          <a:off x="10426700" y="981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17694</xdr:rowOff>
    </xdr:from>
    <xdr:ext cx="534377" cy="259045"/>
    <xdr:sp macro="" textlink="">
      <xdr:nvSpPr>
        <xdr:cNvPr id="365" name="農林水産業費該当値テキスト"/>
        <xdr:cNvSpPr txBox="1"/>
      </xdr:nvSpPr>
      <xdr:spPr>
        <a:xfrm>
          <a:off x="10528300" y="979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89140</xdr:rowOff>
    </xdr:from>
    <xdr:to>
      <xdr:col>50</xdr:col>
      <xdr:colOff>165100</xdr:colOff>
      <xdr:row>57</xdr:row>
      <xdr:rowOff>19290</xdr:rowOff>
    </xdr:to>
    <xdr:sp macro="" textlink="">
      <xdr:nvSpPr>
        <xdr:cNvPr id="366" name="楕円 365"/>
        <xdr:cNvSpPr/>
      </xdr:nvSpPr>
      <xdr:spPr>
        <a:xfrm>
          <a:off x="9588500" y="96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35817</xdr:rowOff>
    </xdr:from>
    <xdr:ext cx="599010" cy="259045"/>
    <xdr:sp macro="" textlink="">
      <xdr:nvSpPr>
        <xdr:cNvPr id="367" name="テキスト ボックス 366"/>
        <xdr:cNvSpPr txBox="1"/>
      </xdr:nvSpPr>
      <xdr:spPr>
        <a:xfrm>
          <a:off x="9339795" y="946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59982</xdr:rowOff>
    </xdr:from>
    <xdr:to>
      <xdr:col>46</xdr:col>
      <xdr:colOff>38100</xdr:colOff>
      <xdr:row>57</xdr:row>
      <xdr:rowOff>161582</xdr:rowOff>
    </xdr:to>
    <xdr:sp macro="" textlink="">
      <xdr:nvSpPr>
        <xdr:cNvPr id="368" name="楕円 367"/>
        <xdr:cNvSpPr/>
      </xdr:nvSpPr>
      <xdr:spPr>
        <a:xfrm>
          <a:off x="8699500" y="983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152709</xdr:rowOff>
    </xdr:from>
    <xdr:ext cx="534377" cy="259045"/>
    <xdr:sp macro="" textlink="">
      <xdr:nvSpPr>
        <xdr:cNvPr id="369" name="テキスト ボックス 368"/>
        <xdr:cNvSpPr txBox="1"/>
      </xdr:nvSpPr>
      <xdr:spPr>
        <a:xfrm>
          <a:off x="8483111" y="992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42563</xdr:rowOff>
    </xdr:from>
    <xdr:to>
      <xdr:col>41</xdr:col>
      <xdr:colOff>101600</xdr:colOff>
      <xdr:row>57</xdr:row>
      <xdr:rowOff>144163</xdr:rowOff>
    </xdr:to>
    <xdr:sp macro="" textlink="">
      <xdr:nvSpPr>
        <xdr:cNvPr id="370" name="楕円 369"/>
        <xdr:cNvSpPr/>
      </xdr:nvSpPr>
      <xdr:spPr>
        <a:xfrm>
          <a:off x="7810500" y="981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135290</xdr:rowOff>
    </xdr:from>
    <xdr:ext cx="534377" cy="259045"/>
    <xdr:sp macro="" textlink="">
      <xdr:nvSpPr>
        <xdr:cNvPr id="371" name="テキスト ボックス 370"/>
        <xdr:cNvSpPr txBox="1"/>
      </xdr:nvSpPr>
      <xdr:spPr>
        <a:xfrm>
          <a:off x="7594111" y="990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96133</xdr:rowOff>
    </xdr:from>
    <xdr:to>
      <xdr:col>36</xdr:col>
      <xdr:colOff>165100</xdr:colOff>
      <xdr:row>58</xdr:row>
      <xdr:rowOff>26283</xdr:rowOff>
    </xdr:to>
    <xdr:sp macro="" textlink="">
      <xdr:nvSpPr>
        <xdr:cNvPr id="372" name="楕円 371"/>
        <xdr:cNvSpPr/>
      </xdr:nvSpPr>
      <xdr:spPr>
        <a:xfrm>
          <a:off x="6921500" y="98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17410</xdr:rowOff>
    </xdr:from>
    <xdr:ext cx="534377" cy="259045"/>
    <xdr:sp macro="" textlink="">
      <xdr:nvSpPr>
        <xdr:cNvPr id="373" name="テキスト ボックス 372"/>
        <xdr:cNvSpPr txBox="1"/>
      </xdr:nvSpPr>
      <xdr:spPr>
        <a:xfrm>
          <a:off x="6705111" y="996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74149</xdr:rowOff>
    </xdr:from>
    <xdr:to>
      <xdr:col>55</xdr:col>
      <xdr:colOff>0</xdr:colOff>
      <xdr:row>78</xdr:row>
      <xdr:rowOff>119945</xdr:rowOff>
    </xdr:to>
    <xdr:cxnSp macro="">
      <xdr:nvCxnSpPr>
        <xdr:cNvPr id="402" name="直線コネクタ 401"/>
        <xdr:cNvCxnSpPr/>
      </xdr:nvCxnSpPr>
      <xdr:spPr>
        <a:xfrm flipV="1">
          <a:off x="9639300" y="13447249"/>
          <a:ext cx="8382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105753</xdr:rowOff>
    </xdr:from>
    <xdr:to>
      <xdr:col>50</xdr:col>
      <xdr:colOff>114300</xdr:colOff>
      <xdr:row>78</xdr:row>
      <xdr:rowOff>119945</xdr:rowOff>
    </xdr:to>
    <xdr:cxnSp macro="">
      <xdr:nvCxnSpPr>
        <xdr:cNvPr id="405" name="直線コネクタ 404"/>
        <xdr:cNvCxnSpPr/>
      </xdr:nvCxnSpPr>
      <xdr:spPr>
        <a:xfrm>
          <a:off x="8750300" y="13478853"/>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105753</xdr:rowOff>
    </xdr:from>
    <xdr:to>
      <xdr:col>45</xdr:col>
      <xdr:colOff>177800</xdr:colOff>
      <xdr:row>78</xdr:row>
      <xdr:rowOff>117526</xdr:rowOff>
    </xdr:to>
    <xdr:cxnSp macro="">
      <xdr:nvCxnSpPr>
        <xdr:cNvPr id="408" name="直線コネクタ 407"/>
        <xdr:cNvCxnSpPr/>
      </xdr:nvCxnSpPr>
      <xdr:spPr>
        <a:xfrm flipV="1">
          <a:off x="7861300" y="13478853"/>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25191</xdr:rowOff>
    </xdr:from>
    <xdr:to>
      <xdr:col>41</xdr:col>
      <xdr:colOff>50800</xdr:colOff>
      <xdr:row>78</xdr:row>
      <xdr:rowOff>117526</xdr:rowOff>
    </xdr:to>
    <xdr:cxnSp macro="">
      <xdr:nvCxnSpPr>
        <xdr:cNvPr id="411" name="直線コネクタ 410"/>
        <xdr:cNvCxnSpPr/>
      </xdr:nvCxnSpPr>
      <xdr:spPr>
        <a:xfrm>
          <a:off x="6972300" y="13398291"/>
          <a:ext cx="889000" cy="9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23349</xdr:rowOff>
    </xdr:from>
    <xdr:to>
      <xdr:col>55</xdr:col>
      <xdr:colOff>50800</xdr:colOff>
      <xdr:row>78</xdr:row>
      <xdr:rowOff>124949</xdr:rowOff>
    </xdr:to>
    <xdr:sp macro="" textlink="">
      <xdr:nvSpPr>
        <xdr:cNvPr id="421" name="楕円 420"/>
        <xdr:cNvSpPr/>
      </xdr:nvSpPr>
      <xdr:spPr>
        <a:xfrm>
          <a:off x="10426700" y="133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109726</xdr:rowOff>
    </xdr:from>
    <xdr:ext cx="469744" cy="259045"/>
    <xdr:sp macro="" textlink="">
      <xdr:nvSpPr>
        <xdr:cNvPr id="422" name="商工費該当値テキスト"/>
        <xdr:cNvSpPr txBox="1"/>
      </xdr:nvSpPr>
      <xdr:spPr>
        <a:xfrm>
          <a:off x="10528300" y="1331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69145</xdr:rowOff>
    </xdr:from>
    <xdr:to>
      <xdr:col>50</xdr:col>
      <xdr:colOff>165100</xdr:colOff>
      <xdr:row>78</xdr:row>
      <xdr:rowOff>170745</xdr:rowOff>
    </xdr:to>
    <xdr:sp macro="" textlink="">
      <xdr:nvSpPr>
        <xdr:cNvPr id="423" name="楕円 422"/>
        <xdr:cNvSpPr/>
      </xdr:nvSpPr>
      <xdr:spPr>
        <a:xfrm>
          <a:off x="9588500" y="134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161872</xdr:rowOff>
    </xdr:from>
    <xdr:ext cx="469744" cy="259045"/>
    <xdr:sp macro="" textlink="">
      <xdr:nvSpPr>
        <xdr:cNvPr id="424" name="テキスト ボックス 423"/>
        <xdr:cNvSpPr txBox="1"/>
      </xdr:nvSpPr>
      <xdr:spPr>
        <a:xfrm>
          <a:off x="9404428" y="1353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54953</xdr:rowOff>
    </xdr:from>
    <xdr:to>
      <xdr:col>46</xdr:col>
      <xdr:colOff>38100</xdr:colOff>
      <xdr:row>78</xdr:row>
      <xdr:rowOff>156553</xdr:rowOff>
    </xdr:to>
    <xdr:sp macro="" textlink="">
      <xdr:nvSpPr>
        <xdr:cNvPr id="425" name="楕円 424"/>
        <xdr:cNvSpPr/>
      </xdr:nvSpPr>
      <xdr:spPr>
        <a:xfrm>
          <a:off x="8699500" y="134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147680</xdr:rowOff>
    </xdr:from>
    <xdr:ext cx="469744" cy="259045"/>
    <xdr:sp macro="" textlink="">
      <xdr:nvSpPr>
        <xdr:cNvPr id="426" name="テキスト ボックス 425"/>
        <xdr:cNvSpPr txBox="1"/>
      </xdr:nvSpPr>
      <xdr:spPr>
        <a:xfrm>
          <a:off x="8515428" y="1352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66726</xdr:rowOff>
    </xdr:from>
    <xdr:to>
      <xdr:col>41</xdr:col>
      <xdr:colOff>101600</xdr:colOff>
      <xdr:row>78</xdr:row>
      <xdr:rowOff>168326</xdr:rowOff>
    </xdr:to>
    <xdr:sp macro="" textlink="">
      <xdr:nvSpPr>
        <xdr:cNvPr id="427" name="楕円 426"/>
        <xdr:cNvSpPr/>
      </xdr:nvSpPr>
      <xdr:spPr>
        <a:xfrm>
          <a:off x="7810500" y="134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159453</xdr:rowOff>
    </xdr:from>
    <xdr:ext cx="469744" cy="259045"/>
    <xdr:sp macro="" textlink="">
      <xdr:nvSpPr>
        <xdr:cNvPr id="428" name="テキスト ボックス 427"/>
        <xdr:cNvSpPr txBox="1"/>
      </xdr:nvSpPr>
      <xdr:spPr>
        <a:xfrm>
          <a:off x="7626428" y="1353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145841</xdr:rowOff>
    </xdr:from>
    <xdr:to>
      <xdr:col>36</xdr:col>
      <xdr:colOff>165100</xdr:colOff>
      <xdr:row>78</xdr:row>
      <xdr:rowOff>75991</xdr:rowOff>
    </xdr:to>
    <xdr:sp macro="" textlink="">
      <xdr:nvSpPr>
        <xdr:cNvPr id="429" name="楕円 428"/>
        <xdr:cNvSpPr/>
      </xdr:nvSpPr>
      <xdr:spPr>
        <a:xfrm>
          <a:off x="6921500" y="1334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67118</xdr:rowOff>
    </xdr:from>
    <xdr:ext cx="534377" cy="259045"/>
    <xdr:sp macro="" textlink="">
      <xdr:nvSpPr>
        <xdr:cNvPr id="430" name="テキスト ボックス 429"/>
        <xdr:cNvSpPr txBox="1"/>
      </xdr:nvSpPr>
      <xdr:spPr>
        <a:xfrm>
          <a:off x="6705111" y="134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72574</xdr:rowOff>
    </xdr:from>
    <xdr:to>
      <xdr:col>55</xdr:col>
      <xdr:colOff>0</xdr:colOff>
      <xdr:row>96</xdr:row>
      <xdr:rowOff>101259</xdr:rowOff>
    </xdr:to>
    <xdr:cxnSp macro="">
      <xdr:nvCxnSpPr>
        <xdr:cNvPr id="457" name="直線コネクタ 456"/>
        <xdr:cNvCxnSpPr/>
      </xdr:nvCxnSpPr>
      <xdr:spPr>
        <a:xfrm>
          <a:off x="9639300" y="16531774"/>
          <a:ext cx="838200" cy="2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128800</xdr:rowOff>
    </xdr:from>
    <xdr:to>
      <xdr:col>50</xdr:col>
      <xdr:colOff>114300</xdr:colOff>
      <xdr:row>96</xdr:row>
      <xdr:rowOff>72574</xdr:rowOff>
    </xdr:to>
    <xdr:cxnSp macro="">
      <xdr:nvCxnSpPr>
        <xdr:cNvPr id="460" name="直線コネクタ 459"/>
        <xdr:cNvCxnSpPr/>
      </xdr:nvCxnSpPr>
      <xdr:spPr>
        <a:xfrm>
          <a:off x="8750300" y="16416550"/>
          <a:ext cx="889000" cy="1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128800</xdr:rowOff>
    </xdr:from>
    <xdr:to>
      <xdr:col>45</xdr:col>
      <xdr:colOff>177800</xdr:colOff>
      <xdr:row>96</xdr:row>
      <xdr:rowOff>137401</xdr:rowOff>
    </xdr:to>
    <xdr:cxnSp macro="">
      <xdr:nvCxnSpPr>
        <xdr:cNvPr id="463" name="直線コネクタ 462"/>
        <xdr:cNvCxnSpPr/>
      </xdr:nvCxnSpPr>
      <xdr:spPr>
        <a:xfrm flipV="1">
          <a:off x="7861300" y="16416550"/>
          <a:ext cx="889000" cy="18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137401</xdr:rowOff>
    </xdr:from>
    <xdr:to>
      <xdr:col>41</xdr:col>
      <xdr:colOff>50800</xdr:colOff>
      <xdr:row>97</xdr:row>
      <xdr:rowOff>123780</xdr:rowOff>
    </xdr:to>
    <xdr:cxnSp macro="">
      <xdr:nvCxnSpPr>
        <xdr:cNvPr id="466" name="直線コネクタ 465"/>
        <xdr:cNvCxnSpPr/>
      </xdr:nvCxnSpPr>
      <xdr:spPr>
        <a:xfrm flipV="1">
          <a:off x="6972300" y="16596601"/>
          <a:ext cx="889000" cy="15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50459</xdr:rowOff>
    </xdr:from>
    <xdr:to>
      <xdr:col>55</xdr:col>
      <xdr:colOff>50800</xdr:colOff>
      <xdr:row>96</xdr:row>
      <xdr:rowOff>152059</xdr:rowOff>
    </xdr:to>
    <xdr:sp macro="" textlink="">
      <xdr:nvSpPr>
        <xdr:cNvPr id="476" name="楕円 475"/>
        <xdr:cNvSpPr/>
      </xdr:nvSpPr>
      <xdr:spPr>
        <a:xfrm>
          <a:off x="10426700" y="165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28886</xdr:rowOff>
    </xdr:from>
    <xdr:ext cx="534377" cy="259045"/>
    <xdr:sp macro="" textlink="">
      <xdr:nvSpPr>
        <xdr:cNvPr id="477" name="土木費該当値テキスト"/>
        <xdr:cNvSpPr txBox="1"/>
      </xdr:nvSpPr>
      <xdr:spPr>
        <a:xfrm>
          <a:off x="10528300" y="1648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21774</xdr:rowOff>
    </xdr:from>
    <xdr:to>
      <xdr:col>50</xdr:col>
      <xdr:colOff>165100</xdr:colOff>
      <xdr:row>96</xdr:row>
      <xdr:rowOff>123374</xdr:rowOff>
    </xdr:to>
    <xdr:sp macro="" textlink="">
      <xdr:nvSpPr>
        <xdr:cNvPr id="478" name="楕円 477"/>
        <xdr:cNvSpPr/>
      </xdr:nvSpPr>
      <xdr:spPr>
        <a:xfrm>
          <a:off x="9588500" y="164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114501</xdr:rowOff>
    </xdr:from>
    <xdr:ext cx="534377" cy="259045"/>
    <xdr:sp macro="" textlink="">
      <xdr:nvSpPr>
        <xdr:cNvPr id="479" name="テキスト ボックス 478"/>
        <xdr:cNvSpPr txBox="1"/>
      </xdr:nvSpPr>
      <xdr:spPr>
        <a:xfrm>
          <a:off x="9372111" y="1657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78000</xdr:rowOff>
    </xdr:from>
    <xdr:to>
      <xdr:col>46</xdr:col>
      <xdr:colOff>38100</xdr:colOff>
      <xdr:row>96</xdr:row>
      <xdr:rowOff>8150</xdr:rowOff>
    </xdr:to>
    <xdr:sp macro="" textlink="">
      <xdr:nvSpPr>
        <xdr:cNvPr id="480" name="楕円 479"/>
        <xdr:cNvSpPr/>
      </xdr:nvSpPr>
      <xdr:spPr>
        <a:xfrm>
          <a:off x="8699500" y="163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24677</xdr:rowOff>
    </xdr:from>
    <xdr:ext cx="599010" cy="259045"/>
    <xdr:sp macro="" textlink="">
      <xdr:nvSpPr>
        <xdr:cNvPr id="481" name="テキスト ボックス 480"/>
        <xdr:cNvSpPr txBox="1"/>
      </xdr:nvSpPr>
      <xdr:spPr>
        <a:xfrm>
          <a:off x="8450795" y="1614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86601</xdr:rowOff>
    </xdr:from>
    <xdr:to>
      <xdr:col>41</xdr:col>
      <xdr:colOff>101600</xdr:colOff>
      <xdr:row>97</xdr:row>
      <xdr:rowOff>16751</xdr:rowOff>
    </xdr:to>
    <xdr:sp macro="" textlink="">
      <xdr:nvSpPr>
        <xdr:cNvPr id="482" name="楕円 481"/>
        <xdr:cNvSpPr/>
      </xdr:nvSpPr>
      <xdr:spPr>
        <a:xfrm>
          <a:off x="7810500" y="165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7878</xdr:rowOff>
    </xdr:from>
    <xdr:ext cx="534377" cy="259045"/>
    <xdr:sp macro="" textlink="">
      <xdr:nvSpPr>
        <xdr:cNvPr id="483" name="テキスト ボックス 482"/>
        <xdr:cNvSpPr txBox="1"/>
      </xdr:nvSpPr>
      <xdr:spPr>
        <a:xfrm>
          <a:off x="7594111" y="1663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72980</xdr:rowOff>
    </xdr:from>
    <xdr:to>
      <xdr:col>36</xdr:col>
      <xdr:colOff>165100</xdr:colOff>
      <xdr:row>98</xdr:row>
      <xdr:rowOff>3130</xdr:rowOff>
    </xdr:to>
    <xdr:sp macro="" textlink="">
      <xdr:nvSpPr>
        <xdr:cNvPr id="484" name="楕円 483"/>
        <xdr:cNvSpPr/>
      </xdr:nvSpPr>
      <xdr:spPr>
        <a:xfrm>
          <a:off x="6921500" y="167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165707</xdr:rowOff>
    </xdr:from>
    <xdr:ext cx="534377" cy="259045"/>
    <xdr:sp macro="" textlink="">
      <xdr:nvSpPr>
        <xdr:cNvPr id="485" name="テキスト ボックス 484"/>
        <xdr:cNvSpPr txBox="1"/>
      </xdr:nvSpPr>
      <xdr:spPr>
        <a:xfrm>
          <a:off x="6705111" y="167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74328</xdr:rowOff>
    </xdr:from>
    <xdr:to>
      <xdr:col>85</xdr:col>
      <xdr:colOff>127000</xdr:colOff>
      <xdr:row>37</xdr:row>
      <xdr:rowOff>141727</xdr:rowOff>
    </xdr:to>
    <xdr:cxnSp macro="">
      <xdr:nvCxnSpPr>
        <xdr:cNvPr id="514" name="直線コネクタ 513"/>
        <xdr:cNvCxnSpPr/>
      </xdr:nvCxnSpPr>
      <xdr:spPr>
        <a:xfrm>
          <a:off x="15481300" y="6417978"/>
          <a:ext cx="838200" cy="6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74328</xdr:rowOff>
    </xdr:from>
    <xdr:to>
      <xdr:col>81</xdr:col>
      <xdr:colOff>50800</xdr:colOff>
      <xdr:row>37</xdr:row>
      <xdr:rowOff>156929</xdr:rowOff>
    </xdr:to>
    <xdr:cxnSp macro="">
      <xdr:nvCxnSpPr>
        <xdr:cNvPr id="517" name="直線コネクタ 516"/>
        <xdr:cNvCxnSpPr/>
      </xdr:nvCxnSpPr>
      <xdr:spPr>
        <a:xfrm flipV="1">
          <a:off x="14592300" y="6417978"/>
          <a:ext cx="8890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146246</xdr:rowOff>
    </xdr:from>
    <xdr:to>
      <xdr:col>76</xdr:col>
      <xdr:colOff>114300</xdr:colOff>
      <xdr:row>37</xdr:row>
      <xdr:rowOff>156929</xdr:rowOff>
    </xdr:to>
    <xdr:cxnSp macro="">
      <xdr:nvCxnSpPr>
        <xdr:cNvPr id="520" name="直線コネクタ 519"/>
        <xdr:cNvCxnSpPr/>
      </xdr:nvCxnSpPr>
      <xdr:spPr>
        <a:xfrm>
          <a:off x="13703300" y="6489896"/>
          <a:ext cx="889000" cy="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146246</xdr:rowOff>
    </xdr:from>
    <xdr:to>
      <xdr:col>71</xdr:col>
      <xdr:colOff>177800</xdr:colOff>
      <xdr:row>38</xdr:row>
      <xdr:rowOff>13010</xdr:rowOff>
    </xdr:to>
    <xdr:cxnSp macro="">
      <xdr:nvCxnSpPr>
        <xdr:cNvPr id="523" name="直線コネクタ 522"/>
        <xdr:cNvCxnSpPr/>
      </xdr:nvCxnSpPr>
      <xdr:spPr>
        <a:xfrm flipV="1">
          <a:off x="12814300" y="6489896"/>
          <a:ext cx="8890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90927</xdr:rowOff>
    </xdr:from>
    <xdr:to>
      <xdr:col>85</xdr:col>
      <xdr:colOff>177800</xdr:colOff>
      <xdr:row>38</xdr:row>
      <xdr:rowOff>21077</xdr:rowOff>
    </xdr:to>
    <xdr:sp macro="" textlink="">
      <xdr:nvSpPr>
        <xdr:cNvPr id="533" name="楕円 532"/>
        <xdr:cNvSpPr/>
      </xdr:nvSpPr>
      <xdr:spPr>
        <a:xfrm>
          <a:off x="16268700" y="64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5854</xdr:rowOff>
    </xdr:from>
    <xdr:ext cx="534377" cy="259045"/>
    <xdr:sp macro="" textlink="">
      <xdr:nvSpPr>
        <xdr:cNvPr id="534" name="消防費該当値テキスト"/>
        <xdr:cNvSpPr txBox="1"/>
      </xdr:nvSpPr>
      <xdr:spPr>
        <a:xfrm>
          <a:off x="16370300" y="634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23528</xdr:rowOff>
    </xdr:from>
    <xdr:to>
      <xdr:col>81</xdr:col>
      <xdr:colOff>101600</xdr:colOff>
      <xdr:row>37</xdr:row>
      <xdr:rowOff>125128</xdr:rowOff>
    </xdr:to>
    <xdr:sp macro="" textlink="">
      <xdr:nvSpPr>
        <xdr:cNvPr id="535" name="楕円 534"/>
        <xdr:cNvSpPr/>
      </xdr:nvSpPr>
      <xdr:spPr>
        <a:xfrm>
          <a:off x="15430500" y="636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116255</xdr:rowOff>
    </xdr:from>
    <xdr:ext cx="534377" cy="259045"/>
    <xdr:sp macro="" textlink="">
      <xdr:nvSpPr>
        <xdr:cNvPr id="536" name="テキスト ボックス 535"/>
        <xdr:cNvSpPr txBox="1"/>
      </xdr:nvSpPr>
      <xdr:spPr>
        <a:xfrm>
          <a:off x="15214111" y="645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106129</xdr:rowOff>
    </xdr:from>
    <xdr:to>
      <xdr:col>76</xdr:col>
      <xdr:colOff>165100</xdr:colOff>
      <xdr:row>38</xdr:row>
      <xdr:rowOff>36278</xdr:rowOff>
    </xdr:to>
    <xdr:sp macro="" textlink="">
      <xdr:nvSpPr>
        <xdr:cNvPr id="537" name="楕円 536"/>
        <xdr:cNvSpPr/>
      </xdr:nvSpPr>
      <xdr:spPr>
        <a:xfrm>
          <a:off x="14541500" y="64497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27406</xdr:rowOff>
    </xdr:from>
    <xdr:ext cx="534377" cy="259045"/>
    <xdr:sp macro="" textlink="">
      <xdr:nvSpPr>
        <xdr:cNvPr id="538" name="テキスト ボックス 537"/>
        <xdr:cNvSpPr txBox="1"/>
      </xdr:nvSpPr>
      <xdr:spPr>
        <a:xfrm>
          <a:off x="14325111" y="65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95446</xdr:rowOff>
    </xdr:from>
    <xdr:to>
      <xdr:col>72</xdr:col>
      <xdr:colOff>38100</xdr:colOff>
      <xdr:row>38</xdr:row>
      <xdr:rowOff>25595</xdr:rowOff>
    </xdr:to>
    <xdr:sp macro="" textlink="">
      <xdr:nvSpPr>
        <xdr:cNvPr id="539" name="楕円 538"/>
        <xdr:cNvSpPr/>
      </xdr:nvSpPr>
      <xdr:spPr>
        <a:xfrm>
          <a:off x="13652500" y="64390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16722</xdr:rowOff>
    </xdr:from>
    <xdr:ext cx="534377" cy="259045"/>
    <xdr:sp macro="" textlink="">
      <xdr:nvSpPr>
        <xdr:cNvPr id="540" name="テキスト ボックス 539"/>
        <xdr:cNvSpPr txBox="1"/>
      </xdr:nvSpPr>
      <xdr:spPr>
        <a:xfrm>
          <a:off x="13436111" y="653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133660</xdr:rowOff>
    </xdr:from>
    <xdr:to>
      <xdr:col>67</xdr:col>
      <xdr:colOff>101600</xdr:colOff>
      <xdr:row>38</xdr:row>
      <xdr:rowOff>63810</xdr:rowOff>
    </xdr:to>
    <xdr:sp macro="" textlink="">
      <xdr:nvSpPr>
        <xdr:cNvPr id="541" name="楕円 540"/>
        <xdr:cNvSpPr/>
      </xdr:nvSpPr>
      <xdr:spPr>
        <a:xfrm>
          <a:off x="12763500" y="64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54937</xdr:rowOff>
    </xdr:from>
    <xdr:ext cx="534377" cy="259045"/>
    <xdr:sp macro="" textlink="">
      <xdr:nvSpPr>
        <xdr:cNvPr id="542" name="テキスト ボックス 541"/>
        <xdr:cNvSpPr txBox="1"/>
      </xdr:nvSpPr>
      <xdr:spPr>
        <a:xfrm>
          <a:off x="12547111" y="657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153347</xdr:rowOff>
    </xdr:from>
    <xdr:to>
      <xdr:col>85</xdr:col>
      <xdr:colOff>127000</xdr:colOff>
      <xdr:row>58</xdr:row>
      <xdr:rowOff>136774</xdr:rowOff>
    </xdr:to>
    <xdr:cxnSp macro="">
      <xdr:nvCxnSpPr>
        <xdr:cNvPr id="572" name="直線コネクタ 571"/>
        <xdr:cNvCxnSpPr/>
      </xdr:nvCxnSpPr>
      <xdr:spPr>
        <a:xfrm flipV="1">
          <a:off x="15481300" y="9925997"/>
          <a:ext cx="838200" cy="15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136774</xdr:rowOff>
    </xdr:from>
    <xdr:to>
      <xdr:col>81</xdr:col>
      <xdr:colOff>50800</xdr:colOff>
      <xdr:row>59</xdr:row>
      <xdr:rowOff>12362</xdr:rowOff>
    </xdr:to>
    <xdr:cxnSp macro="">
      <xdr:nvCxnSpPr>
        <xdr:cNvPr id="575" name="直線コネクタ 574"/>
        <xdr:cNvCxnSpPr/>
      </xdr:nvCxnSpPr>
      <xdr:spPr>
        <a:xfrm flipV="1">
          <a:off x="14592300" y="10080874"/>
          <a:ext cx="889000" cy="4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12362</xdr:rowOff>
    </xdr:from>
    <xdr:to>
      <xdr:col>76</xdr:col>
      <xdr:colOff>114300</xdr:colOff>
      <xdr:row>59</xdr:row>
      <xdr:rowOff>30734</xdr:rowOff>
    </xdr:to>
    <xdr:cxnSp macro="">
      <xdr:nvCxnSpPr>
        <xdr:cNvPr id="578" name="直線コネクタ 577"/>
        <xdr:cNvCxnSpPr/>
      </xdr:nvCxnSpPr>
      <xdr:spPr>
        <a:xfrm flipV="1">
          <a:off x="13703300" y="10127912"/>
          <a:ext cx="889000" cy="1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30734</xdr:rowOff>
    </xdr:from>
    <xdr:to>
      <xdr:col>71</xdr:col>
      <xdr:colOff>177800</xdr:colOff>
      <xdr:row>59</xdr:row>
      <xdr:rowOff>41806</xdr:rowOff>
    </xdr:to>
    <xdr:cxnSp macro="">
      <xdr:nvCxnSpPr>
        <xdr:cNvPr id="581" name="直線コネクタ 580"/>
        <xdr:cNvCxnSpPr/>
      </xdr:nvCxnSpPr>
      <xdr:spPr>
        <a:xfrm flipV="1">
          <a:off x="12814300" y="10146284"/>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102547</xdr:rowOff>
    </xdr:from>
    <xdr:to>
      <xdr:col>85</xdr:col>
      <xdr:colOff>177800</xdr:colOff>
      <xdr:row>58</xdr:row>
      <xdr:rowOff>32697</xdr:rowOff>
    </xdr:to>
    <xdr:sp macro="" textlink="">
      <xdr:nvSpPr>
        <xdr:cNvPr id="591" name="楕円 590"/>
        <xdr:cNvSpPr/>
      </xdr:nvSpPr>
      <xdr:spPr>
        <a:xfrm>
          <a:off x="16268700" y="98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80974</xdr:rowOff>
    </xdr:from>
    <xdr:ext cx="534377" cy="259045"/>
    <xdr:sp macro="" textlink="">
      <xdr:nvSpPr>
        <xdr:cNvPr id="592" name="教育費該当値テキスト"/>
        <xdr:cNvSpPr txBox="1"/>
      </xdr:nvSpPr>
      <xdr:spPr>
        <a:xfrm>
          <a:off x="16370300" y="985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85974</xdr:rowOff>
    </xdr:from>
    <xdr:to>
      <xdr:col>81</xdr:col>
      <xdr:colOff>101600</xdr:colOff>
      <xdr:row>59</xdr:row>
      <xdr:rowOff>16124</xdr:rowOff>
    </xdr:to>
    <xdr:sp macro="" textlink="">
      <xdr:nvSpPr>
        <xdr:cNvPr id="593" name="楕円 592"/>
        <xdr:cNvSpPr/>
      </xdr:nvSpPr>
      <xdr:spPr>
        <a:xfrm>
          <a:off x="15430500" y="100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7251</xdr:rowOff>
    </xdr:from>
    <xdr:ext cx="534377" cy="259045"/>
    <xdr:sp macro="" textlink="">
      <xdr:nvSpPr>
        <xdr:cNvPr id="594" name="テキスト ボックス 593"/>
        <xdr:cNvSpPr txBox="1"/>
      </xdr:nvSpPr>
      <xdr:spPr>
        <a:xfrm>
          <a:off x="15214111" y="101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133012</xdr:rowOff>
    </xdr:from>
    <xdr:to>
      <xdr:col>76</xdr:col>
      <xdr:colOff>165100</xdr:colOff>
      <xdr:row>59</xdr:row>
      <xdr:rowOff>63162</xdr:rowOff>
    </xdr:to>
    <xdr:sp macro="" textlink="">
      <xdr:nvSpPr>
        <xdr:cNvPr id="595" name="楕円 594"/>
        <xdr:cNvSpPr/>
      </xdr:nvSpPr>
      <xdr:spPr>
        <a:xfrm>
          <a:off x="14541500" y="100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54289</xdr:rowOff>
    </xdr:from>
    <xdr:ext cx="534377" cy="259045"/>
    <xdr:sp macro="" textlink="">
      <xdr:nvSpPr>
        <xdr:cNvPr id="596" name="テキスト ボックス 595"/>
        <xdr:cNvSpPr txBox="1"/>
      </xdr:nvSpPr>
      <xdr:spPr>
        <a:xfrm>
          <a:off x="14325111" y="1016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151384</xdr:rowOff>
    </xdr:from>
    <xdr:to>
      <xdr:col>72</xdr:col>
      <xdr:colOff>38100</xdr:colOff>
      <xdr:row>59</xdr:row>
      <xdr:rowOff>81534</xdr:rowOff>
    </xdr:to>
    <xdr:sp macro="" textlink="">
      <xdr:nvSpPr>
        <xdr:cNvPr id="597" name="楕円 596"/>
        <xdr:cNvSpPr/>
      </xdr:nvSpPr>
      <xdr:spPr>
        <a:xfrm>
          <a:off x="13652500" y="100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72661</xdr:rowOff>
    </xdr:from>
    <xdr:ext cx="534377" cy="259045"/>
    <xdr:sp macro="" textlink="">
      <xdr:nvSpPr>
        <xdr:cNvPr id="598" name="テキスト ボックス 597"/>
        <xdr:cNvSpPr txBox="1"/>
      </xdr:nvSpPr>
      <xdr:spPr>
        <a:xfrm>
          <a:off x="13436111" y="1018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162456</xdr:rowOff>
    </xdr:from>
    <xdr:to>
      <xdr:col>67</xdr:col>
      <xdr:colOff>101600</xdr:colOff>
      <xdr:row>59</xdr:row>
      <xdr:rowOff>92606</xdr:rowOff>
    </xdr:to>
    <xdr:sp macro="" textlink="">
      <xdr:nvSpPr>
        <xdr:cNvPr id="599" name="楕円 598"/>
        <xdr:cNvSpPr/>
      </xdr:nvSpPr>
      <xdr:spPr>
        <a:xfrm>
          <a:off x="12763500" y="101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83733</xdr:rowOff>
    </xdr:from>
    <xdr:ext cx="534377" cy="259045"/>
    <xdr:sp macro="" textlink="">
      <xdr:nvSpPr>
        <xdr:cNvPr id="600" name="テキスト ボックス 599"/>
        <xdr:cNvSpPr txBox="1"/>
      </xdr:nvSpPr>
      <xdr:spPr>
        <a:xfrm>
          <a:off x="12547111" y="1019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167557</xdr:rowOff>
    </xdr:from>
    <xdr:to>
      <xdr:col>85</xdr:col>
      <xdr:colOff>127000</xdr:colOff>
      <xdr:row>79</xdr:row>
      <xdr:rowOff>6181</xdr:rowOff>
    </xdr:to>
    <xdr:cxnSp macro="">
      <xdr:nvCxnSpPr>
        <xdr:cNvPr id="631" name="直線コネクタ 630"/>
        <xdr:cNvCxnSpPr/>
      </xdr:nvCxnSpPr>
      <xdr:spPr>
        <a:xfrm flipV="1">
          <a:off x="15481300" y="13369207"/>
          <a:ext cx="838200" cy="18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144098</xdr:rowOff>
    </xdr:from>
    <xdr:ext cx="534377" cy="259045"/>
    <xdr:sp macro="" textlink="">
      <xdr:nvSpPr>
        <xdr:cNvPr id="632" name="災害復旧費平均値テキスト"/>
        <xdr:cNvSpPr txBox="1"/>
      </xdr:nvSpPr>
      <xdr:spPr>
        <a:xfrm>
          <a:off x="16370300" y="1351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6181</xdr:rowOff>
    </xdr:from>
    <xdr:to>
      <xdr:col>81</xdr:col>
      <xdr:colOff>50800</xdr:colOff>
      <xdr:row>79</xdr:row>
      <xdr:rowOff>96427</xdr:rowOff>
    </xdr:to>
    <xdr:cxnSp macro="">
      <xdr:nvCxnSpPr>
        <xdr:cNvPr id="634" name="直線コネクタ 633"/>
        <xdr:cNvCxnSpPr/>
      </xdr:nvCxnSpPr>
      <xdr:spPr>
        <a:xfrm flipV="1">
          <a:off x="14592300" y="13550731"/>
          <a:ext cx="889000" cy="9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88854</xdr:rowOff>
    </xdr:from>
    <xdr:ext cx="534377" cy="259045"/>
    <xdr:sp macro="" textlink="">
      <xdr:nvSpPr>
        <xdr:cNvPr id="636" name="テキスト ボックス 635"/>
        <xdr:cNvSpPr txBox="1"/>
      </xdr:nvSpPr>
      <xdr:spPr>
        <a:xfrm>
          <a:off x="15214111" y="136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90639</xdr:rowOff>
    </xdr:from>
    <xdr:to>
      <xdr:col>76</xdr:col>
      <xdr:colOff>114300</xdr:colOff>
      <xdr:row>79</xdr:row>
      <xdr:rowOff>96427</xdr:rowOff>
    </xdr:to>
    <xdr:cxnSp macro="">
      <xdr:nvCxnSpPr>
        <xdr:cNvPr id="637" name="直線コネクタ 636"/>
        <xdr:cNvCxnSpPr/>
      </xdr:nvCxnSpPr>
      <xdr:spPr>
        <a:xfrm>
          <a:off x="13703300" y="13635189"/>
          <a:ext cx="8890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169196</xdr:rowOff>
    </xdr:from>
    <xdr:to>
      <xdr:col>71</xdr:col>
      <xdr:colOff>177800</xdr:colOff>
      <xdr:row>79</xdr:row>
      <xdr:rowOff>90639</xdr:rowOff>
    </xdr:to>
    <xdr:cxnSp macro="">
      <xdr:nvCxnSpPr>
        <xdr:cNvPr id="640" name="直線コネクタ 639"/>
        <xdr:cNvCxnSpPr/>
      </xdr:nvCxnSpPr>
      <xdr:spPr>
        <a:xfrm>
          <a:off x="12814300" y="13542296"/>
          <a:ext cx="889000" cy="9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105385</xdr:rowOff>
    </xdr:from>
    <xdr:ext cx="534377" cy="259045"/>
    <xdr:sp macro="" textlink="">
      <xdr:nvSpPr>
        <xdr:cNvPr id="644" name="テキスト ボックス 643"/>
        <xdr:cNvSpPr txBox="1"/>
      </xdr:nvSpPr>
      <xdr:spPr>
        <a:xfrm>
          <a:off x="12547111" y="136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116757</xdr:rowOff>
    </xdr:from>
    <xdr:to>
      <xdr:col>85</xdr:col>
      <xdr:colOff>177800</xdr:colOff>
      <xdr:row>78</xdr:row>
      <xdr:rowOff>46907</xdr:rowOff>
    </xdr:to>
    <xdr:sp macro="" textlink="">
      <xdr:nvSpPr>
        <xdr:cNvPr id="650" name="楕円 649"/>
        <xdr:cNvSpPr/>
      </xdr:nvSpPr>
      <xdr:spPr>
        <a:xfrm>
          <a:off x="16268700" y="133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139634</xdr:rowOff>
    </xdr:from>
    <xdr:ext cx="534377" cy="259045"/>
    <xdr:sp macro="" textlink="">
      <xdr:nvSpPr>
        <xdr:cNvPr id="651" name="災害復旧費該当値テキスト"/>
        <xdr:cNvSpPr txBox="1"/>
      </xdr:nvSpPr>
      <xdr:spPr>
        <a:xfrm>
          <a:off x="16370300" y="131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126831</xdr:rowOff>
    </xdr:from>
    <xdr:to>
      <xdr:col>81</xdr:col>
      <xdr:colOff>101600</xdr:colOff>
      <xdr:row>79</xdr:row>
      <xdr:rowOff>56981</xdr:rowOff>
    </xdr:to>
    <xdr:sp macro="" textlink="">
      <xdr:nvSpPr>
        <xdr:cNvPr id="652" name="楕円 651"/>
        <xdr:cNvSpPr/>
      </xdr:nvSpPr>
      <xdr:spPr>
        <a:xfrm>
          <a:off x="15430500" y="134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73508</xdr:rowOff>
    </xdr:from>
    <xdr:ext cx="534377" cy="259045"/>
    <xdr:sp macro="" textlink="">
      <xdr:nvSpPr>
        <xdr:cNvPr id="653" name="テキスト ボックス 652"/>
        <xdr:cNvSpPr txBox="1"/>
      </xdr:nvSpPr>
      <xdr:spPr>
        <a:xfrm>
          <a:off x="15214111" y="1327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45627</xdr:rowOff>
    </xdr:from>
    <xdr:to>
      <xdr:col>76</xdr:col>
      <xdr:colOff>165100</xdr:colOff>
      <xdr:row>79</xdr:row>
      <xdr:rowOff>147227</xdr:rowOff>
    </xdr:to>
    <xdr:sp macro="" textlink="">
      <xdr:nvSpPr>
        <xdr:cNvPr id="654" name="楕円 653"/>
        <xdr:cNvSpPr/>
      </xdr:nvSpPr>
      <xdr:spPr>
        <a:xfrm>
          <a:off x="14541500" y="1359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138354</xdr:rowOff>
    </xdr:from>
    <xdr:ext cx="378565" cy="259045"/>
    <xdr:sp macro="" textlink="">
      <xdr:nvSpPr>
        <xdr:cNvPr id="655" name="テキスト ボックス 654"/>
        <xdr:cNvSpPr txBox="1"/>
      </xdr:nvSpPr>
      <xdr:spPr>
        <a:xfrm>
          <a:off x="14403017" y="13682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39839</xdr:rowOff>
    </xdr:from>
    <xdr:to>
      <xdr:col>72</xdr:col>
      <xdr:colOff>38100</xdr:colOff>
      <xdr:row>79</xdr:row>
      <xdr:rowOff>141439</xdr:rowOff>
    </xdr:to>
    <xdr:sp macro="" textlink="">
      <xdr:nvSpPr>
        <xdr:cNvPr id="656" name="楕円 655"/>
        <xdr:cNvSpPr/>
      </xdr:nvSpPr>
      <xdr:spPr>
        <a:xfrm>
          <a:off x="13652500" y="1358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132566</xdr:rowOff>
    </xdr:from>
    <xdr:ext cx="469744" cy="259045"/>
    <xdr:sp macro="" textlink="">
      <xdr:nvSpPr>
        <xdr:cNvPr id="657" name="テキスト ボックス 656"/>
        <xdr:cNvSpPr txBox="1"/>
      </xdr:nvSpPr>
      <xdr:spPr>
        <a:xfrm>
          <a:off x="13468428" y="1367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118396</xdr:rowOff>
    </xdr:from>
    <xdr:to>
      <xdr:col>67</xdr:col>
      <xdr:colOff>101600</xdr:colOff>
      <xdr:row>79</xdr:row>
      <xdr:rowOff>48546</xdr:rowOff>
    </xdr:to>
    <xdr:sp macro="" textlink="">
      <xdr:nvSpPr>
        <xdr:cNvPr id="658" name="楕円 657"/>
        <xdr:cNvSpPr/>
      </xdr:nvSpPr>
      <xdr:spPr>
        <a:xfrm>
          <a:off x="12763500" y="134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65073</xdr:rowOff>
    </xdr:from>
    <xdr:ext cx="534377" cy="259045"/>
    <xdr:sp macro="" textlink="">
      <xdr:nvSpPr>
        <xdr:cNvPr id="659" name="テキスト ボックス 658"/>
        <xdr:cNvSpPr txBox="1"/>
      </xdr:nvSpPr>
      <xdr:spPr>
        <a:xfrm>
          <a:off x="12547111" y="132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54679</xdr:rowOff>
    </xdr:from>
    <xdr:to>
      <xdr:col>85</xdr:col>
      <xdr:colOff>127000</xdr:colOff>
      <xdr:row>95</xdr:row>
      <xdr:rowOff>67019</xdr:rowOff>
    </xdr:to>
    <xdr:cxnSp macro="">
      <xdr:nvCxnSpPr>
        <xdr:cNvPr id="686" name="直線コネクタ 685"/>
        <xdr:cNvCxnSpPr/>
      </xdr:nvCxnSpPr>
      <xdr:spPr>
        <a:xfrm>
          <a:off x="15481300" y="16342429"/>
          <a:ext cx="838200" cy="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52197</xdr:rowOff>
    </xdr:from>
    <xdr:to>
      <xdr:col>81</xdr:col>
      <xdr:colOff>50800</xdr:colOff>
      <xdr:row>95</xdr:row>
      <xdr:rowOff>54679</xdr:rowOff>
    </xdr:to>
    <xdr:cxnSp macro="">
      <xdr:nvCxnSpPr>
        <xdr:cNvPr id="689" name="直線コネクタ 688"/>
        <xdr:cNvCxnSpPr/>
      </xdr:nvCxnSpPr>
      <xdr:spPr>
        <a:xfrm>
          <a:off x="14592300" y="16339947"/>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52197</xdr:rowOff>
    </xdr:from>
    <xdr:to>
      <xdr:col>76</xdr:col>
      <xdr:colOff>114300</xdr:colOff>
      <xdr:row>95</xdr:row>
      <xdr:rowOff>64798</xdr:rowOff>
    </xdr:to>
    <xdr:cxnSp macro="">
      <xdr:nvCxnSpPr>
        <xdr:cNvPr id="692" name="直線コネクタ 691"/>
        <xdr:cNvCxnSpPr/>
      </xdr:nvCxnSpPr>
      <xdr:spPr>
        <a:xfrm flipV="1">
          <a:off x="13703300" y="16339947"/>
          <a:ext cx="889000" cy="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64798</xdr:rowOff>
    </xdr:from>
    <xdr:to>
      <xdr:col>71</xdr:col>
      <xdr:colOff>177800</xdr:colOff>
      <xdr:row>95</xdr:row>
      <xdr:rowOff>76039</xdr:rowOff>
    </xdr:to>
    <xdr:cxnSp macro="">
      <xdr:nvCxnSpPr>
        <xdr:cNvPr id="695" name="直線コネクタ 694"/>
        <xdr:cNvCxnSpPr/>
      </xdr:nvCxnSpPr>
      <xdr:spPr>
        <a:xfrm flipV="1">
          <a:off x="12814300" y="16352548"/>
          <a:ext cx="889000" cy="1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16219</xdr:rowOff>
    </xdr:from>
    <xdr:to>
      <xdr:col>85</xdr:col>
      <xdr:colOff>177800</xdr:colOff>
      <xdr:row>95</xdr:row>
      <xdr:rowOff>117819</xdr:rowOff>
    </xdr:to>
    <xdr:sp macro="" textlink="">
      <xdr:nvSpPr>
        <xdr:cNvPr id="705" name="楕円 704"/>
        <xdr:cNvSpPr/>
      </xdr:nvSpPr>
      <xdr:spPr>
        <a:xfrm>
          <a:off x="16268700" y="163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39096</xdr:rowOff>
    </xdr:from>
    <xdr:ext cx="599010" cy="259045"/>
    <xdr:sp macro="" textlink="">
      <xdr:nvSpPr>
        <xdr:cNvPr id="706" name="公債費該当値テキスト"/>
        <xdr:cNvSpPr txBox="1"/>
      </xdr:nvSpPr>
      <xdr:spPr>
        <a:xfrm>
          <a:off x="16370300" y="16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3879</xdr:rowOff>
    </xdr:from>
    <xdr:to>
      <xdr:col>81</xdr:col>
      <xdr:colOff>101600</xdr:colOff>
      <xdr:row>95</xdr:row>
      <xdr:rowOff>105479</xdr:rowOff>
    </xdr:to>
    <xdr:sp macro="" textlink="">
      <xdr:nvSpPr>
        <xdr:cNvPr id="707" name="楕円 706"/>
        <xdr:cNvSpPr/>
      </xdr:nvSpPr>
      <xdr:spPr>
        <a:xfrm>
          <a:off x="15430500" y="162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122006</xdr:rowOff>
    </xdr:from>
    <xdr:ext cx="599010" cy="259045"/>
    <xdr:sp macro="" textlink="">
      <xdr:nvSpPr>
        <xdr:cNvPr id="708" name="テキスト ボックス 707"/>
        <xdr:cNvSpPr txBox="1"/>
      </xdr:nvSpPr>
      <xdr:spPr>
        <a:xfrm>
          <a:off x="15181795" y="1606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1397</xdr:rowOff>
    </xdr:from>
    <xdr:to>
      <xdr:col>76</xdr:col>
      <xdr:colOff>165100</xdr:colOff>
      <xdr:row>95</xdr:row>
      <xdr:rowOff>102997</xdr:rowOff>
    </xdr:to>
    <xdr:sp macro="" textlink="">
      <xdr:nvSpPr>
        <xdr:cNvPr id="709" name="楕円 708"/>
        <xdr:cNvSpPr/>
      </xdr:nvSpPr>
      <xdr:spPr>
        <a:xfrm>
          <a:off x="14541500" y="162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119524</xdr:rowOff>
    </xdr:from>
    <xdr:ext cx="599010" cy="259045"/>
    <xdr:sp macro="" textlink="">
      <xdr:nvSpPr>
        <xdr:cNvPr id="710" name="テキスト ボックス 709"/>
        <xdr:cNvSpPr txBox="1"/>
      </xdr:nvSpPr>
      <xdr:spPr>
        <a:xfrm>
          <a:off x="14292795" y="1606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13998</xdr:rowOff>
    </xdr:from>
    <xdr:to>
      <xdr:col>72</xdr:col>
      <xdr:colOff>38100</xdr:colOff>
      <xdr:row>95</xdr:row>
      <xdr:rowOff>115598</xdr:rowOff>
    </xdr:to>
    <xdr:sp macro="" textlink="">
      <xdr:nvSpPr>
        <xdr:cNvPr id="711" name="楕円 710"/>
        <xdr:cNvSpPr/>
      </xdr:nvSpPr>
      <xdr:spPr>
        <a:xfrm>
          <a:off x="13652500" y="1630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132125</xdr:rowOff>
    </xdr:from>
    <xdr:ext cx="599010" cy="259045"/>
    <xdr:sp macro="" textlink="">
      <xdr:nvSpPr>
        <xdr:cNvPr id="712" name="テキスト ボックス 711"/>
        <xdr:cNvSpPr txBox="1"/>
      </xdr:nvSpPr>
      <xdr:spPr>
        <a:xfrm>
          <a:off x="13403795" y="160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25239</xdr:rowOff>
    </xdr:from>
    <xdr:to>
      <xdr:col>67</xdr:col>
      <xdr:colOff>101600</xdr:colOff>
      <xdr:row>95</xdr:row>
      <xdr:rowOff>126839</xdr:rowOff>
    </xdr:to>
    <xdr:sp macro="" textlink="">
      <xdr:nvSpPr>
        <xdr:cNvPr id="713" name="楕円 712"/>
        <xdr:cNvSpPr/>
      </xdr:nvSpPr>
      <xdr:spPr>
        <a:xfrm>
          <a:off x="12763500" y="1631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143366</xdr:rowOff>
    </xdr:from>
    <xdr:ext cx="599010" cy="259045"/>
    <xdr:sp macro="" textlink="">
      <xdr:nvSpPr>
        <xdr:cNvPr id="714" name="テキスト ボックス 713"/>
        <xdr:cNvSpPr txBox="1"/>
      </xdr:nvSpPr>
      <xdr:spPr>
        <a:xfrm>
          <a:off x="12514795" y="1608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民生費が住民一人当たり</a:t>
          </a:r>
          <a:r>
            <a:rPr kumimoji="1" lang="en-US" altLang="ja-JP" sz="1300">
              <a:latin typeface="ＭＳ Ｐゴシック" panose="020B0600070205080204" pitchFamily="50" charset="-128"/>
              <a:ea typeface="ＭＳ Ｐゴシック" panose="020B0600070205080204" pitchFamily="50" charset="-128"/>
            </a:rPr>
            <a:t>243,879</a:t>
          </a:r>
          <a:r>
            <a:rPr kumimoji="1" lang="ja-JP" altLang="en-US" sz="1300">
              <a:latin typeface="ＭＳ Ｐゴシック" panose="020B0600070205080204" pitchFamily="50" charset="-128"/>
              <a:ea typeface="ＭＳ Ｐゴシック" panose="020B0600070205080204" pitchFamily="50" charset="-128"/>
            </a:rPr>
            <a:t>円と増加である。前年度までと同様、社会福祉費と障害福祉費の費用が大きい上に児童福祉費の地方改善施設整備事業、私立保育所整備負担金の費用により大きな増額となった。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96,712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円となっており、類似団体と比較して一人当たりのコストが低くなった。前年度にあった国営ダムの負担金が減となったことにより減額となった。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教育費が住民一人当たり</a:t>
          </a:r>
          <a:r>
            <a:rPr kumimoji="1" lang="en-US" altLang="ja-JP" sz="1300">
              <a:latin typeface="ＭＳ Ｐゴシック" panose="020B0600070205080204" pitchFamily="50" charset="-128"/>
              <a:ea typeface="ＭＳ Ｐゴシック" panose="020B0600070205080204" pitchFamily="50" charset="-128"/>
            </a:rPr>
            <a:t>80,709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円となっており、類似団体と比較して一人当たりのコストが低い状況であるが年々増加傾向である。本年度は各学校の冷暖房設備整備、</a:t>
          </a:r>
          <a:r>
            <a:rPr kumimoji="1" lang="en-US" altLang="ja-JP" sz="1300">
              <a:latin typeface="ＭＳ Ｐゴシック" panose="020B0600070205080204" pitchFamily="50" charset="-128"/>
              <a:ea typeface="ＭＳ Ｐゴシック" panose="020B0600070205080204" pitchFamily="50" charset="-128"/>
            </a:rPr>
            <a:t>IT</a:t>
          </a:r>
          <a:r>
            <a:rPr kumimoji="1" lang="ja-JP" altLang="en-US" sz="1300">
              <a:latin typeface="ＭＳ Ｐゴシック" panose="020B0600070205080204" pitchFamily="50" charset="-128"/>
              <a:ea typeface="ＭＳ Ｐゴシック" panose="020B0600070205080204" pitchFamily="50" charset="-128"/>
            </a:rPr>
            <a:t>環境整備事業により増額となった。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公債費が住民一人当たり</a:t>
          </a:r>
          <a:r>
            <a:rPr kumimoji="1" lang="en-US" altLang="ja-JP" sz="1300">
              <a:latin typeface="ＭＳ Ｐゴシック" panose="020B0600070205080204" pitchFamily="50" charset="-128"/>
              <a:ea typeface="ＭＳ Ｐゴシック" panose="020B0600070205080204" pitchFamily="50" charset="-128"/>
            </a:rPr>
            <a:t>128,397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円となっており類似団体と比較しても一人当たりのコストが高い状況である。償還額が減少して行く見込みであるが今後大型事業も予定しているため、計画的に事業を推進していく。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前年度同様、財政調整基金の取り崩しにより実質収支は黒字となったが、実質単年度収支が赤字となっている。今後の財政運営の安定化のために経費削減に努め、計画的な基金の積み立てに努める。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全会計において黒字を計上しているが、一般会計から各特別会計へ繰り出しており、一般会計の負担となっている。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また、公営企業特別会計においては独立採算の原点に立ち返り、計画的な料金改定や徴収率向上を図り、一般会計の負担を減らすよう努める。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6600261</v>
      </c>
      <c r="BO4" s="431"/>
      <c r="BP4" s="431"/>
      <c r="BQ4" s="431"/>
      <c r="BR4" s="431"/>
      <c r="BS4" s="431"/>
      <c r="BT4" s="431"/>
      <c r="BU4" s="432"/>
      <c r="BV4" s="430">
        <v>6514710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0.4</v>
      </c>
      <c r="CU4" s="437"/>
      <c r="CV4" s="437"/>
      <c r="CW4" s="437"/>
      <c r="CX4" s="437"/>
      <c r="CY4" s="437"/>
      <c r="CZ4" s="437"/>
      <c r="DA4" s="438"/>
      <c r="DB4" s="436">
        <v>2.1</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6574479</v>
      </c>
      <c r="BO5" s="468"/>
      <c r="BP5" s="468"/>
      <c r="BQ5" s="468"/>
      <c r="BR5" s="468"/>
      <c r="BS5" s="468"/>
      <c r="BT5" s="468"/>
      <c r="BU5" s="469"/>
      <c r="BV5" s="467">
        <v>6402979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v>
      </c>
      <c r="CU5" s="465"/>
      <c r="CV5" s="465"/>
      <c r="CW5" s="465"/>
      <c r="CX5" s="465"/>
      <c r="CY5" s="465"/>
      <c r="CZ5" s="465"/>
      <c r="DA5" s="466"/>
      <c r="DB5" s="464">
        <v>86.3</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25782</v>
      </c>
      <c r="BO6" s="468"/>
      <c r="BP6" s="468"/>
      <c r="BQ6" s="468"/>
      <c r="BR6" s="468"/>
      <c r="BS6" s="468"/>
      <c r="BT6" s="468"/>
      <c r="BU6" s="469"/>
      <c r="BV6" s="467">
        <v>111731</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94.5</v>
      </c>
      <c r="CU6" s="505"/>
      <c r="CV6" s="505"/>
      <c r="CW6" s="505"/>
      <c r="CX6" s="505"/>
      <c r="CY6" s="505"/>
      <c r="CZ6" s="505"/>
      <c r="DA6" s="506"/>
      <c r="DB6" s="504">
        <v>89.5</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12532</v>
      </c>
      <c r="BO7" s="468"/>
      <c r="BP7" s="468"/>
      <c r="BQ7" s="468"/>
      <c r="BR7" s="468"/>
      <c r="BS7" s="468"/>
      <c r="BT7" s="468"/>
      <c r="BU7" s="469"/>
      <c r="BV7" s="467">
        <v>33642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3592654</v>
      </c>
      <c r="CU7" s="468"/>
      <c r="CV7" s="468"/>
      <c r="CW7" s="468"/>
      <c r="CX7" s="468"/>
      <c r="CY7" s="468"/>
      <c r="CZ7" s="468"/>
      <c r="DA7" s="469"/>
      <c r="DB7" s="467">
        <v>3646563</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13250</v>
      </c>
      <c r="BO8" s="468"/>
      <c r="BP8" s="468"/>
      <c r="BQ8" s="468"/>
      <c r="BR8" s="468"/>
      <c r="BS8" s="468"/>
      <c r="BT8" s="468"/>
      <c r="BU8" s="469"/>
      <c r="BV8" s="467">
        <v>78089</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0.12</v>
      </c>
      <c r="CU8" s="508"/>
      <c r="CV8" s="508"/>
      <c r="CW8" s="508"/>
      <c r="CX8" s="508"/>
      <c r="CY8" s="508"/>
      <c r="CZ8" s="508"/>
      <c r="DA8" s="509"/>
      <c r="DB8" s="507">
        <v>0.13</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6362</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-64839</v>
      </c>
      <c r="BO9" s="468"/>
      <c r="BP9" s="468"/>
      <c r="BQ9" s="468"/>
      <c r="BR9" s="468"/>
      <c r="BS9" s="468"/>
      <c r="BT9" s="468"/>
      <c r="BU9" s="469"/>
      <c r="BV9" s="467">
        <v>-66675</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21.2</v>
      </c>
      <c r="CU9" s="465"/>
      <c r="CV9" s="465"/>
      <c r="CW9" s="465"/>
      <c r="CX9" s="465"/>
      <c r="CY9" s="465"/>
      <c r="CZ9" s="465"/>
      <c r="DA9" s="466"/>
      <c r="DB9" s="464">
        <v>20.8</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6844</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0</v>
      </c>
      <c r="BO10" s="468"/>
      <c r="BP10" s="468"/>
      <c r="BQ10" s="468"/>
      <c r="BR10" s="468"/>
      <c r="BS10" s="468"/>
      <c r="BT10" s="468"/>
      <c r="BU10" s="469"/>
      <c r="BV10" s="467">
        <v>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c r="A12" s="187"/>
      <c r="B12" s="527" t="s">
        <v>128</v>
      </c>
      <c r="C12" s="528"/>
      <c r="D12" s="528"/>
      <c r="E12" s="528"/>
      <c r="F12" s="528"/>
      <c r="G12" s="528"/>
      <c r="H12" s="528"/>
      <c r="I12" s="528"/>
      <c r="J12" s="528"/>
      <c r="K12" s="529"/>
      <c r="L12" s="536" t="s">
        <v>129</v>
      </c>
      <c r="M12" s="537"/>
      <c r="N12" s="537"/>
      <c r="O12" s="537"/>
      <c r="P12" s="537"/>
      <c r="Q12" s="538"/>
      <c r="R12" s="539">
        <v>6607</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119</v>
      </c>
      <c r="AV12" s="500"/>
      <c r="AW12" s="500"/>
      <c r="AX12" s="500"/>
      <c r="AY12" s="501" t="s">
        <v>133</v>
      </c>
      <c r="AZ12" s="502"/>
      <c r="BA12" s="502"/>
      <c r="BB12" s="502"/>
      <c r="BC12" s="502"/>
      <c r="BD12" s="502"/>
      <c r="BE12" s="502"/>
      <c r="BF12" s="502"/>
      <c r="BG12" s="502"/>
      <c r="BH12" s="502"/>
      <c r="BI12" s="502"/>
      <c r="BJ12" s="502"/>
      <c r="BK12" s="502"/>
      <c r="BL12" s="502"/>
      <c r="BM12" s="503"/>
      <c r="BN12" s="467">
        <v>87000</v>
      </c>
      <c r="BO12" s="468"/>
      <c r="BP12" s="468"/>
      <c r="BQ12" s="468"/>
      <c r="BR12" s="468"/>
      <c r="BS12" s="468"/>
      <c r="BT12" s="468"/>
      <c r="BU12" s="469"/>
      <c r="BV12" s="467">
        <v>86000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135</v>
      </c>
      <c r="N13" s="559"/>
      <c r="O13" s="559"/>
      <c r="P13" s="559"/>
      <c r="Q13" s="560"/>
      <c r="R13" s="551">
        <v>6581</v>
      </c>
      <c r="S13" s="552"/>
      <c r="T13" s="552"/>
      <c r="U13" s="552"/>
      <c r="V13" s="553"/>
      <c r="W13" s="483" t="s">
        <v>136</v>
      </c>
      <c r="X13" s="484"/>
      <c r="Y13" s="484"/>
      <c r="Z13" s="484"/>
      <c r="AA13" s="484"/>
      <c r="AB13" s="474"/>
      <c r="AC13" s="518">
        <v>869</v>
      </c>
      <c r="AD13" s="519"/>
      <c r="AE13" s="519"/>
      <c r="AF13" s="519"/>
      <c r="AG13" s="561"/>
      <c r="AH13" s="518">
        <v>1010</v>
      </c>
      <c r="AI13" s="519"/>
      <c r="AJ13" s="519"/>
      <c r="AK13" s="519"/>
      <c r="AL13" s="520"/>
      <c r="AM13" s="496" t="s">
        <v>137</v>
      </c>
      <c r="AN13" s="497"/>
      <c r="AO13" s="497"/>
      <c r="AP13" s="497"/>
      <c r="AQ13" s="497"/>
      <c r="AR13" s="497"/>
      <c r="AS13" s="497"/>
      <c r="AT13" s="498"/>
      <c r="AU13" s="499" t="s">
        <v>119</v>
      </c>
      <c r="AV13" s="500"/>
      <c r="AW13" s="500"/>
      <c r="AX13" s="500"/>
      <c r="AY13" s="501" t="s">
        <v>138</v>
      </c>
      <c r="AZ13" s="502"/>
      <c r="BA13" s="502"/>
      <c r="BB13" s="502"/>
      <c r="BC13" s="502"/>
      <c r="BD13" s="502"/>
      <c r="BE13" s="502"/>
      <c r="BF13" s="502"/>
      <c r="BG13" s="502"/>
      <c r="BH13" s="502"/>
      <c r="BI13" s="502"/>
      <c r="BJ13" s="502"/>
      <c r="BK13" s="502"/>
      <c r="BL13" s="502"/>
      <c r="BM13" s="503"/>
      <c r="BN13" s="467">
        <v>-151839</v>
      </c>
      <c r="BO13" s="468"/>
      <c r="BP13" s="468"/>
      <c r="BQ13" s="468"/>
      <c r="BR13" s="468"/>
      <c r="BS13" s="468"/>
      <c r="BT13" s="468"/>
      <c r="BU13" s="469"/>
      <c r="BV13" s="467">
        <v>-152675</v>
      </c>
      <c r="BW13" s="468"/>
      <c r="BX13" s="468"/>
      <c r="BY13" s="468"/>
      <c r="BZ13" s="468"/>
      <c r="CA13" s="468"/>
      <c r="CB13" s="468"/>
      <c r="CC13" s="469"/>
      <c r="CD13" s="470" t="s">
        <v>139</v>
      </c>
      <c r="CE13" s="471"/>
      <c r="CF13" s="471"/>
      <c r="CG13" s="471"/>
      <c r="CH13" s="471"/>
      <c r="CI13" s="471"/>
      <c r="CJ13" s="471"/>
      <c r="CK13" s="471"/>
      <c r="CL13" s="471"/>
      <c r="CM13" s="471"/>
      <c r="CN13" s="471"/>
      <c r="CO13" s="471"/>
      <c r="CP13" s="471"/>
      <c r="CQ13" s="471"/>
      <c r="CR13" s="471"/>
      <c r="CS13" s="472"/>
      <c r="CT13" s="464">
        <v>10.199999999999999</v>
      </c>
      <c r="CU13" s="465"/>
      <c r="CV13" s="465"/>
      <c r="CW13" s="465"/>
      <c r="CX13" s="465"/>
      <c r="CY13" s="465"/>
      <c r="CZ13" s="465"/>
      <c r="DA13" s="466"/>
      <c r="DB13" s="464">
        <v>10.4</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140</v>
      </c>
      <c r="M14" s="549"/>
      <c r="N14" s="549"/>
      <c r="O14" s="549"/>
      <c r="P14" s="549"/>
      <c r="Q14" s="550"/>
      <c r="R14" s="551">
        <v>6730</v>
      </c>
      <c r="S14" s="552"/>
      <c r="T14" s="552"/>
      <c r="U14" s="552"/>
      <c r="V14" s="553"/>
      <c r="W14" s="457"/>
      <c r="X14" s="458"/>
      <c r="Y14" s="458"/>
      <c r="Z14" s="458"/>
      <c r="AA14" s="458"/>
      <c r="AB14" s="447"/>
      <c r="AC14" s="554">
        <v>32</v>
      </c>
      <c r="AD14" s="555"/>
      <c r="AE14" s="555"/>
      <c r="AF14" s="555"/>
      <c r="AG14" s="556"/>
      <c r="AH14" s="554">
        <v>35.1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141</v>
      </c>
      <c r="CE14" s="563"/>
      <c r="CF14" s="563"/>
      <c r="CG14" s="563"/>
      <c r="CH14" s="563"/>
      <c r="CI14" s="563"/>
      <c r="CJ14" s="563"/>
      <c r="CK14" s="563"/>
      <c r="CL14" s="563"/>
      <c r="CM14" s="563"/>
      <c r="CN14" s="563"/>
      <c r="CO14" s="563"/>
      <c r="CP14" s="563"/>
      <c r="CQ14" s="563"/>
      <c r="CR14" s="563"/>
      <c r="CS14" s="564"/>
      <c r="CT14" s="565">
        <v>80.2</v>
      </c>
      <c r="CU14" s="566"/>
      <c r="CV14" s="566"/>
      <c r="CW14" s="566"/>
      <c r="CX14" s="566"/>
      <c r="CY14" s="566"/>
      <c r="CZ14" s="566"/>
      <c r="DA14" s="567"/>
      <c r="DB14" s="565">
        <v>75.3</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135</v>
      </c>
      <c r="N15" s="559"/>
      <c r="O15" s="559"/>
      <c r="P15" s="559"/>
      <c r="Q15" s="560"/>
      <c r="R15" s="551">
        <v>6706</v>
      </c>
      <c r="S15" s="552"/>
      <c r="T15" s="552"/>
      <c r="U15" s="552"/>
      <c r="V15" s="553"/>
      <c r="W15" s="483" t="s">
        <v>142</v>
      </c>
      <c r="X15" s="484"/>
      <c r="Y15" s="484"/>
      <c r="Z15" s="484"/>
      <c r="AA15" s="484"/>
      <c r="AB15" s="474"/>
      <c r="AC15" s="518">
        <v>333</v>
      </c>
      <c r="AD15" s="519"/>
      <c r="AE15" s="519"/>
      <c r="AF15" s="519"/>
      <c r="AG15" s="561"/>
      <c r="AH15" s="518">
        <v>362</v>
      </c>
      <c r="AI15" s="519"/>
      <c r="AJ15" s="519"/>
      <c r="AK15" s="519"/>
      <c r="AL15" s="520"/>
      <c r="AM15" s="496"/>
      <c r="AN15" s="497"/>
      <c r="AO15" s="497"/>
      <c r="AP15" s="497"/>
      <c r="AQ15" s="497"/>
      <c r="AR15" s="497"/>
      <c r="AS15" s="497"/>
      <c r="AT15" s="498"/>
      <c r="AU15" s="499"/>
      <c r="AV15" s="500"/>
      <c r="AW15" s="500"/>
      <c r="AX15" s="500"/>
      <c r="AY15" s="427" t="s">
        <v>143</v>
      </c>
      <c r="AZ15" s="428"/>
      <c r="BA15" s="428"/>
      <c r="BB15" s="428"/>
      <c r="BC15" s="428"/>
      <c r="BD15" s="428"/>
      <c r="BE15" s="428"/>
      <c r="BF15" s="428"/>
      <c r="BG15" s="428"/>
      <c r="BH15" s="428"/>
      <c r="BI15" s="428"/>
      <c r="BJ15" s="428"/>
      <c r="BK15" s="428"/>
      <c r="BL15" s="428"/>
      <c r="BM15" s="429"/>
      <c r="BN15" s="430">
        <v>422241</v>
      </c>
      <c r="BO15" s="431"/>
      <c r="BP15" s="431"/>
      <c r="BQ15" s="431"/>
      <c r="BR15" s="431"/>
      <c r="BS15" s="431"/>
      <c r="BT15" s="431"/>
      <c r="BU15" s="432"/>
      <c r="BV15" s="430">
        <v>425601</v>
      </c>
      <c r="BW15" s="431"/>
      <c r="BX15" s="431"/>
      <c r="BY15" s="431"/>
      <c r="BZ15" s="431"/>
      <c r="CA15" s="431"/>
      <c r="CB15" s="431"/>
      <c r="CC15" s="432"/>
      <c r="CD15" s="568" t="s">
        <v>144</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145</v>
      </c>
      <c r="M16" s="579"/>
      <c r="N16" s="579"/>
      <c r="O16" s="579"/>
      <c r="P16" s="579"/>
      <c r="Q16" s="580"/>
      <c r="R16" s="571" t="s">
        <v>146</v>
      </c>
      <c r="S16" s="572"/>
      <c r="T16" s="572"/>
      <c r="U16" s="572"/>
      <c r="V16" s="573"/>
      <c r="W16" s="457"/>
      <c r="X16" s="458"/>
      <c r="Y16" s="458"/>
      <c r="Z16" s="458"/>
      <c r="AA16" s="458"/>
      <c r="AB16" s="447"/>
      <c r="AC16" s="554">
        <v>12.3</v>
      </c>
      <c r="AD16" s="555"/>
      <c r="AE16" s="555"/>
      <c r="AF16" s="555"/>
      <c r="AG16" s="556"/>
      <c r="AH16" s="554">
        <v>12.6</v>
      </c>
      <c r="AI16" s="555"/>
      <c r="AJ16" s="555"/>
      <c r="AK16" s="555"/>
      <c r="AL16" s="557"/>
      <c r="AM16" s="496"/>
      <c r="AN16" s="497"/>
      <c r="AO16" s="497"/>
      <c r="AP16" s="497"/>
      <c r="AQ16" s="497"/>
      <c r="AR16" s="497"/>
      <c r="AS16" s="497"/>
      <c r="AT16" s="498"/>
      <c r="AU16" s="499"/>
      <c r="AV16" s="500"/>
      <c r="AW16" s="500"/>
      <c r="AX16" s="500"/>
      <c r="AY16" s="501" t="s">
        <v>147</v>
      </c>
      <c r="AZ16" s="502"/>
      <c r="BA16" s="502"/>
      <c r="BB16" s="502"/>
      <c r="BC16" s="502"/>
      <c r="BD16" s="502"/>
      <c r="BE16" s="502"/>
      <c r="BF16" s="502"/>
      <c r="BG16" s="502"/>
      <c r="BH16" s="502"/>
      <c r="BI16" s="502"/>
      <c r="BJ16" s="502"/>
      <c r="BK16" s="502"/>
      <c r="BL16" s="502"/>
      <c r="BM16" s="503"/>
      <c r="BN16" s="467">
        <v>3409845</v>
      </c>
      <c r="BO16" s="468"/>
      <c r="BP16" s="468"/>
      <c r="BQ16" s="468"/>
      <c r="BR16" s="468"/>
      <c r="BS16" s="468"/>
      <c r="BT16" s="468"/>
      <c r="BU16" s="469"/>
      <c r="BV16" s="467">
        <v>3424841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148</v>
      </c>
      <c r="N17" s="575"/>
      <c r="O17" s="575"/>
      <c r="P17" s="575"/>
      <c r="Q17" s="576"/>
      <c r="R17" s="571" t="s">
        <v>149</v>
      </c>
      <c r="S17" s="572"/>
      <c r="T17" s="572"/>
      <c r="U17" s="572"/>
      <c r="V17" s="573"/>
      <c r="W17" s="483" t="s">
        <v>150</v>
      </c>
      <c r="X17" s="484"/>
      <c r="Y17" s="484"/>
      <c r="Z17" s="484"/>
      <c r="AA17" s="484"/>
      <c r="AB17" s="474"/>
      <c r="AC17" s="518">
        <v>1510</v>
      </c>
      <c r="AD17" s="519"/>
      <c r="AE17" s="519"/>
      <c r="AF17" s="519"/>
      <c r="AG17" s="561"/>
      <c r="AH17" s="518">
        <v>1505</v>
      </c>
      <c r="AI17" s="519"/>
      <c r="AJ17" s="519"/>
      <c r="AK17" s="519"/>
      <c r="AL17" s="520"/>
      <c r="AM17" s="496"/>
      <c r="AN17" s="497"/>
      <c r="AO17" s="497"/>
      <c r="AP17" s="497"/>
      <c r="AQ17" s="497"/>
      <c r="AR17" s="497"/>
      <c r="AS17" s="497"/>
      <c r="AT17" s="498"/>
      <c r="AU17" s="499"/>
      <c r="AV17" s="500"/>
      <c r="AW17" s="500"/>
      <c r="AX17" s="500"/>
      <c r="AY17" s="501" t="s">
        <v>151</v>
      </c>
      <c r="AZ17" s="502"/>
      <c r="BA17" s="502"/>
      <c r="BB17" s="502"/>
      <c r="BC17" s="502"/>
      <c r="BD17" s="502"/>
      <c r="BE17" s="502"/>
      <c r="BF17" s="502"/>
      <c r="BG17" s="502"/>
      <c r="BH17" s="502"/>
      <c r="BI17" s="502"/>
      <c r="BJ17" s="502"/>
      <c r="BK17" s="502"/>
      <c r="BL17" s="502"/>
      <c r="BM17" s="503"/>
      <c r="BN17" s="467">
        <v>512050</v>
      </c>
      <c r="BO17" s="468"/>
      <c r="BP17" s="468"/>
      <c r="BQ17" s="468"/>
      <c r="BR17" s="468"/>
      <c r="BS17" s="468"/>
      <c r="BT17" s="468"/>
      <c r="BU17" s="469"/>
      <c r="BV17" s="467">
        <v>515655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152</v>
      </c>
      <c r="C18" s="510"/>
      <c r="D18" s="510"/>
      <c r="E18" s="582"/>
      <c r="F18" s="582"/>
      <c r="G18" s="582"/>
      <c r="H18" s="582"/>
      <c r="I18" s="582"/>
      <c r="J18" s="582"/>
      <c r="K18" s="582"/>
      <c r="L18" s="583">
        <v>62.71</v>
      </c>
      <c r="M18" s="583"/>
      <c r="N18" s="583"/>
      <c r="O18" s="583"/>
      <c r="P18" s="583"/>
      <c r="Q18" s="583"/>
      <c r="R18" s="584"/>
      <c r="S18" s="584"/>
      <c r="T18" s="584"/>
      <c r="U18" s="584"/>
      <c r="V18" s="585"/>
      <c r="W18" s="485"/>
      <c r="X18" s="486"/>
      <c r="Y18" s="486"/>
      <c r="Z18" s="486"/>
      <c r="AA18" s="486"/>
      <c r="AB18" s="477"/>
      <c r="AC18" s="586">
        <v>55.7</v>
      </c>
      <c r="AD18" s="587"/>
      <c r="AE18" s="587"/>
      <c r="AF18" s="587"/>
      <c r="AG18" s="588"/>
      <c r="AH18" s="586">
        <v>52.3</v>
      </c>
      <c r="AI18" s="587"/>
      <c r="AJ18" s="587"/>
      <c r="AK18" s="587"/>
      <c r="AL18" s="589"/>
      <c r="AM18" s="496"/>
      <c r="AN18" s="497"/>
      <c r="AO18" s="497"/>
      <c r="AP18" s="497"/>
      <c r="AQ18" s="497"/>
      <c r="AR18" s="497"/>
      <c r="AS18" s="497"/>
      <c r="AT18" s="498"/>
      <c r="AU18" s="499"/>
      <c r="AV18" s="500"/>
      <c r="AW18" s="500"/>
      <c r="AX18" s="500"/>
      <c r="AY18" s="501" t="s">
        <v>153</v>
      </c>
      <c r="AZ18" s="502"/>
      <c r="BA18" s="502"/>
      <c r="BB18" s="502"/>
      <c r="BC18" s="502"/>
      <c r="BD18" s="502"/>
      <c r="BE18" s="502"/>
      <c r="BF18" s="502"/>
      <c r="BG18" s="502"/>
      <c r="BH18" s="502"/>
      <c r="BI18" s="502"/>
      <c r="BJ18" s="502"/>
      <c r="BK18" s="502"/>
      <c r="BL18" s="502"/>
      <c r="BM18" s="503"/>
      <c r="BN18" s="467">
        <v>3314506</v>
      </c>
      <c r="BO18" s="468"/>
      <c r="BP18" s="468"/>
      <c r="BQ18" s="468"/>
      <c r="BR18" s="468"/>
      <c r="BS18" s="468"/>
      <c r="BT18" s="468"/>
      <c r="BU18" s="469"/>
      <c r="BV18" s="467">
        <v>3153272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154</v>
      </c>
      <c r="C19" s="510"/>
      <c r="D19" s="510"/>
      <c r="E19" s="582"/>
      <c r="F19" s="582"/>
      <c r="G19" s="582"/>
      <c r="H19" s="582"/>
      <c r="I19" s="582"/>
      <c r="J19" s="582"/>
      <c r="K19" s="582"/>
      <c r="L19" s="590">
        <v>101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155</v>
      </c>
      <c r="AZ19" s="502"/>
      <c r="BA19" s="502"/>
      <c r="BB19" s="502"/>
      <c r="BC19" s="502"/>
      <c r="BD19" s="502"/>
      <c r="BE19" s="502"/>
      <c r="BF19" s="502"/>
      <c r="BG19" s="502"/>
      <c r="BH19" s="502"/>
      <c r="BI19" s="502"/>
      <c r="BJ19" s="502"/>
      <c r="BK19" s="502"/>
      <c r="BL19" s="502"/>
      <c r="BM19" s="503"/>
      <c r="BN19" s="467">
        <v>3909004</v>
      </c>
      <c r="BO19" s="468"/>
      <c r="BP19" s="468"/>
      <c r="BQ19" s="468"/>
      <c r="BR19" s="468"/>
      <c r="BS19" s="468"/>
      <c r="BT19" s="468"/>
      <c r="BU19" s="469"/>
      <c r="BV19" s="467">
        <v>4028631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156</v>
      </c>
      <c r="C20" s="510"/>
      <c r="D20" s="510"/>
      <c r="E20" s="582"/>
      <c r="F20" s="582"/>
      <c r="G20" s="582"/>
      <c r="H20" s="582"/>
      <c r="I20" s="582"/>
      <c r="J20" s="582"/>
      <c r="K20" s="582"/>
      <c r="L20" s="590">
        <v>2885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157</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158</v>
      </c>
      <c r="C22" s="605"/>
      <c r="D22" s="606"/>
      <c r="E22" s="479" t="s">
        <v>1</v>
      </c>
      <c r="F22" s="484"/>
      <c r="G22" s="484"/>
      <c r="H22" s="484"/>
      <c r="I22" s="484"/>
      <c r="J22" s="484"/>
      <c r="K22" s="474"/>
      <c r="L22" s="479" t="s">
        <v>159</v>
      </c>
      <c r="M22" s="484"/>
      <c r="N22" s="484"/>
      <c r="O22" s="484"/>
      <c r="P22" s="474"/>
      <c r="Q22" s="613" t="s">
        <v>160</v>
      </c>
      <c r="R22" s="614"/>
      <c r="S22" s="614"/>
      <c r="T22" s="614"/>
      <c r="U22" s="614"/>
      <c r="V22" s="615"/>
      <c r="W22" s="619" t="s">
        <v>161</v>
      </c>
      <c r="X22" s="605"/>
      <c r="Y22" s="606"/>
      <c r="Z22" s="479" t="s">
        <v>1</v>
      </c>
      <c r="AA22" s="484"/>
      <c r="AB22" s="484"/>
      <c r="AC22" s="484"/>
      <c r="AD22" s="484"/>
      <c r="AE22" s="484"/>
      <c r="AF22" s="484"/>
      <c r="AG22" s="474"/>
      <c r="AH22" s="632" t="s">
        <v>162</v>
      </c>
      <c r="AI22" s="484"/>
      <c r="AJ22" s="484"/>
      <c r="AK22" s="484"/>
      <c r="AL22" s="474"/>
      <c r="AM22" s="632" t="s">
        <v>163</v>
      </c>
      <c r="AN22" s="633"/>
      <c r="AO22" s="633"/>
      <c r="AP22" s="633"/>
      <c r="AQ22" s="633"/>
      <c r="AR22" s="634"/>
      <c r="AS22" s="613" t="s">
        <v>160</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164</v>
      </c>
      <c r="AZ23" s="428"/>
      <c r="BA23" s="428"/>
      <c r="BB23" s="428"/>
      <c r="BC23" s="428"/>
      <c r="BD23" s="428"/>
      <c r="BE23" s="428"/>
      <c r="BF23" s="428"/>
      <c r="BG23" s="428"/>
      <c r="BH23" s="428"/>
      <c r="BI23" s="428"/>
      <c r="BJ23" s="428"/>
      <c r="BK23" s="428"/>
      <c r="BL23" s="428"/>
      <c r="BM23" s="429"/>
      <c r="BN23" s="467">
        <v>7636657</v>
      </c>
      <c r="BO23" s="468"/>
      <c r="BP23" s="468"/>
      <c r="BQ23" s="468"/>
      <c r="BR23" s="468"/>
      <c r="BS23" s="468"/>
      <c r="BT23" s="468"/>
      <c r="BU23" s="469"/>
      <c r="BV23" s="467">
        <v>7902583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165</v>
      </c>
      <c r="F24" s="497"/>
      <c r="G24" s="497"/>
      <c r="H24" s="497"/>
      <c r="I24" s="497"/>
      <c r="J24" s="497"/>
      <c r="K24" s="498"/>
      <c r="L24" s="518">
        <v>1</v>
      </c>
      <c r="M24" s="519"/>
      <c r="N24" s="519"/>
      <c r="O24" s="519"/>
      <c r="P24" s="561"/>
      <c r="Q24" s="518">
        <v>7210</v>
      </c>
      <c r="R24" s="519"/>
      <c r="S24" s="519"/>
      <c r="T24" s="519"/>
      <c r="U24" s="519"/>
      <c r="V24" s="561"/>
      <c r="W24" s="620"/>
      <c r="X24" s="608"/>
      <c r="Y24" s="609"/>
      <c r="Z24" s="517" t="s">
        <v>166</v>
      </c>
      <c r="AA24" s="497"/>
      <c r="AB24" s="497"/>
      <c r="AC24" s="497"/>
      <c r="AD24" s="497"/>
      <c r="AE24" s="497"/>
      <c r="AF24" s="497"/>
      <c r="AG24" s="498"/>
      <c r="AH24" s="518">
        <v>135</v>
      </c>
      <c r="AI24" s="519"/>
      <c r="AJ24" s="519"/>
      <c r="AK24" s="519"/>
      <c r="AL24" s="561"/>
      <c r="AM24" s="518">
        <v>346005</v>
      </c>
      <c r="AN24" s="519"/>
      <c r="AO24" s="519"/>
      <c r="AP24" s="519"/>
      <c r="AQ24" s="519"/>
      <c r="AR24" s="561"/>
      <c r="AS24" s="518">
        <v>2563</v>
      </c>
      <c r="AT24" s="519"/>
      <c r="AU24" s="519"/>
      <c r="AV24" s="519"/>
      <c r="AW24" s="519"/>
      <c r="AX24" s="520"/>
      <c r="AY24" s="640" t="s">
        <v>167</v>
      </c>
      <c r="AZ24" s="641"/>
      <c r="BA24" s="641"/>
      <c r="BB24" s="641"/>
      <c r="BC24" s="641"/>
      <c r="BD24" s="641"/>
      <c r="BE24" s="641"/>
      <c r="BF24" s="641"/>
      <c r="BG24" s="641"/>
      <c r="BH24" s="641"/>
      <c r="BI24" s="641"/>
      <c r="BJ24" s="641"/>
      <c r="BK24" s="641"/>
      <c r="BL24" s="641"/>
      <c r="BM24" s="642"/>
      <c r="BN24" s="467">
        <v>7228422</v>
      </c>
      <c r="BO24" s="468"/>
      <c r="BP24" s="468"/>
      <c r="BQ24" s="468"/>
      <c r="BR24" s="468"/>
      <c r="BS24" s="468"/>
      <c r="BT24" s="468"/>
      <c r="BU24" s="469"/>
      <c r="BV24" s="467">
        <v>7470363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168</v>
      </c>
      <c r="F25" s="497"/>
      <c r="G25" s="497"/>
      <c r="H25" s="497"/>
      <c r="I25" s="497"/>
      <c r="J25" s="497"/>
      <c r="K25" s="498"/>
      <c r="L25" s="518">
        <v>1</v>
      </c>
      <c r="M25" s="519"/>
      <c r="N25" s="519"/>
      <c r="O25" s="519"/>
      <c r="P25" s="561"/>
      <c r="Q25" s="518">
        <v>5070</v>
      </c>
      <c r="R25" s="519"/>
      <c r="S25" s="519"/>
      <c r="T25" s="519"/>
      <c r="U25" s="519"/>
      <c r="V25" s="561"/>
      <c r="W25" s="620"/>
      <c r="X25" s="608"/>
      <c r="Y25" s="609"/>
      <c r="Z25" s="517" t="s">
        <v>169</v>
      </c>
      <c r="AA25" s="497"/>
      <c r="AB25" s="497"/>
      <c r="AC25" s="497"/>
      <c r="AD25" s="497"/>
      <c r="AE25" s="497"/>
      <c r="AF25" s="497"/>
      <c r="AG25" s="498"/>
      <c r="AH25" s="518" t="s">
        <v>127</v>
      </c>
      <c r="AI25" s="519"/>
      <c r="AJ25" s="519"/>
      <c r="AK25" s="519"/>
      <c r="AL25" s="561"/>
      <c r="AM25" s="518" t="s">
        <v>127</v>
      </c>
      <c r="AN25" s="519"/>
      <c r="AO25" s="519"/>
      <c r="AP25" s="519"/>
      <c r="AQ25" s="519"/>
      <c r="AR25" s="561"/>
      <c r="AS25" s="518" t="s">
        <v>127</v>
      </c>
      <c r="AT25" s="519"/>
      <c r="AU25" s="519"/>
      <c r="AV25" s="519"/>
      <c r="AW25" s="519"/>
      <c r="AX25" s="520"/>
      <c r="AY25" s="427" t="s">
        <v>170</v>
      </c>
      <c r="AZ25" s="428"/>
      <c r="BA25" s="428"/>
      <c r="BB25" s="428"/>
      <c r="BC25" s="428"/>
      <c r="BD25" s="428"/>
      <c r="BE25" s="428"/>
      <c r="BF25" s="428"/>
      <c r="BG25" s="428"/>
      <c r="BH25" s="428"/>
      <c r="BI25" s="428"/>
      <c r="BJ25" s="428"/>
      <c r="BK25" s="428"/>
      <c r="BL25" s="428"/>
      <c r="BM25" s="429"/>
      <c r="BN25" s="430">
        <v>517427</v>
      </c>
      <c r="BO25" s="431"/>
      <c r="BP25" s="431"/>
      <c r="BQ25" s="431"/>
      <c r="BR25" s="431"/>
      <c r="BS25" s="431"/>
      <c r="BT25" s="431"/>
      <c r="BU25" s="432"/>
      <c r="BV25" s="430">
        <v>247199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171</v>
      </c>
      <c r="F26" s="497"/>
      <c r="G26" s="497"/>
      <c r="H26" s="497"/>
      <c r="I26" s="497"/>
      <c r="J26" s="497"/>
      <c r="K26" s="498"/>
      <c r="L26" s="518">
        <v>1</v>
      </c>
      <c r="M26" s="519"/>
      <c r="N26" s="519"/>
      <c r="O26" s="519"/>
      <c r="P26" s="561"/>
      <c r="Q26" s="518">
        <v>4810</v>
      </c>
      <c r="R26" s="519"/>
      <c r="S26" s="519"/>
      <c r="T26" s="519"/>
      <c r="U26" s="519"/>
      <c r="V26" s="561"/>
      <c r="W26" s="620"/>
      <c r="X26" s="608"/>
      <c r="Y26" s="609"/>
      <c r="Z26" s="517" t="s">
        <v>172</v>
      </c>
      <c r="AA26" s="630"/>
      <c r="AB26" s="630"/>
      <c r="AC26" s="630"/>
      <c r="AD26" s="630"/>
      <c r="AE26" s="630"/>
      <c r="AF26" s="630"/>
      <c r="AG26" s="631"/>
      <c r="AH26" s="518">
        <v>1</v>
      </c>
      <c r="AI26" s="519"/>
      <c r="AJ26" s="519"/>
      <c r="AK26" s="519"/>
      <c r="AL26" s="561"/>
      <c r="AM26" s="518" t="s">
        <v>173</v>
      </c>
      <c r="AN26" s="519"/>
      <c r="AO26" s="519"/>
      <c r="AP26" s="519"/>
      <c r="AQ26" s="519"/>
      <c r="AR26" s="561"/>
      <c r="AS26" s="518" t="s">
        <v>174</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176</v>
      </c>
      <c r="BO26" s="468"/>
      <c r="BP26" s="468"/>
      <c r="BQ26" s="468"/>
      <c r="BR26" s="468"/>
      <c r="BS26" s="468"/>
      <c r="BT26" s="468"/>
      <c r="BU26" s="469"/>
      <c r="BV26" s="467" t="s">
        <v>127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177</v>
      </c>
      <c r="F27" s="497"/>
      <c r="G27" s="497"/>
      <c r="H27" s="497"/>
      <c r="I27" s="497"/>
      <c r="J27" s="497"/>
      <c r="K27" s="498"/>
      <c r="L27" s="518">
        <v>1</v>
      </c>
      <c r="M27" s="519"/>
      <c r="N27" s="519"/>
      <c r="O27" s="519"/>
      <c r="P27" s="561"/>
      <c r="Q27" s="518">
        <v>2840</v>
      </c>
      <c r="R27" s="519"/>
      <c r="S27" s="519"/>
      <c r="T27" s="519"/>
      <c r="U27" s="519"/>
      <c r="V27" s="561"/>
      <c r="W27" s="620"/>
      <c r="X27" s="608"/>
      <c r="Y27" s="609"/>
      <c r="Z27" s="517" t="s">
        <v>178</v>
      </c>
      <c r="AA27" s="497"/>
      <c r="AB27" s="497"/>
      <c r="AC27" s="497"/>
      <c r="AD27" s="497"/>
      <c r="AE27" s="497"/>
      <c r="AF27" s="497"/>
      <c r="AG27" s="498"/>
      <c r="AH27" s="518">
        <v>2</v>
      </c>
      <c r="AI27" s="519"/>
      <c r="AJ27" s="519"/>
      <c r="AK27" s="519"/>
      <c r="AL27" s="561"/>
      <c r="AM27" s="518" t="s">
        <v>174</v>
      </c>
      <c r="AN27" s="519"/>
      <c r="AO27" s="519"/>
      <c r="AP27" s="519"/>
      <c r="AQ27" s="519"/>
      <c r="AR27" s="561"/>
      <c r="AS27" s="518" t="s">
        <v>174</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t="s">
        <v>176</v>
      </c>
      <c r="BO27" s="644"/>
      <c r="BP27" s="644"/>
      <c r="BQ27" s="644"/>
      <c r="BR27" s="644"/>
      <c r="BS27" s="644"/>
      <c r="BT27" s="644"/>
      <c r="BU27" s="645"/>
      <c r="BV27" s="643" t="s">
        <v>176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180</v>
      </c>
      <c r="F28" s="497"/>
      <c r="G28" s="497"/>
      <c r="H28" s="497"/>
      <c r="I28" s="497"/>
      <c r="J28" s="497"/>
      <c r="K28" s="498"/>
      <c r="L28" s="518">
        <v>1</v>
      </c>
      <c r="M28" s="519"/>
      <c r="N28" s="519"/>
      <c r="O28" s="519"/>
      <c r="P28" s="561"/>
      <c r="Q28" s="518">
        <v>2520</v>
      </c>
      <c r="R28" s="519"/>
      <c r="S28" s="519"/>
      <c r="T28" s="519"/>
      <c r="U28" s="519"/>
      <c r="V28" s="561"/>
      <c r="W28" s="620"/>
      <c r="X28" s="608"/>
      <c r="Y28" s="609"/>
      <c r="Z28" s="517" t="s">
        <v>181</v>
      </c>
      <c r="AA28" s="497"/>
      <c r="AB28" s="497"/>
      <c r="AC28" s="497"/>
      <c r="AD28" s="497"/>
      <c r="AE28" s="497"/>
      <c r="AF28" s="497"/>
      <c r="AG28" s="498"/>
      <c r="AH28" s="518" t="s">
        <v>176</v>
      </c>
      <c r="AI28" s="519"/>
      <c r="AJ28" s="519"/>
      <c r="AK28" s="519"/>
      <c r="AL28" s="561"/>
      <c r="AM28" s="518" t="s">
        <v>127</v>
      </c>
      <c r="AN28" s="519"/>
      <c r="AO28" s="519"/>
      <c r="AP28" s="519"/>
      <c r="AQ28" s="519"/>
      <c r="AR28" s="561"/>
      <c r="AS28" s="518" t="s">
        <v>127</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968000</v>
      </c>
      <c r="BO28" s="431"/>
      <c r="BP28" s="431"/>
      <c r="BQ28" s="431"/>
      <c r="BR28" s="431"/>
      <c r="BS28" s="431"/>
      <c r="BT28" s="431"/>
      <c r="BU28" s="432"/>
      <c r="BV28" s="430">
        <v>1015000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183</v>
      </c>
      <c r="F29" s="497"/>
      <c r="G29" s="497"/>
      <c r="H29" s="497"/>
      <c r="I29" s="497"/>
      <c r="J29" s="497"/>
      <c r="K29" s="498"/>
      <c r="L29" s="518">
        <v>12</v>
      </c>
      <c r="M29" s="519"/>
      <c r="N29" s="519"/>
      <c r="O29" s="519"/>
      <c r="P29" s="561"/>
      <c r="Q29" s="518">
        <v>2320</v>
      </c>
      <c r="R29" s="519"/>
      <c r="S29" s="519"/>
      <c r="T29" s="519"/>
      <c r="U29" s="519"/>
      <c r="V29" s="561"/>
      <c r="W29" s="621"/>
      <c r="X29" s="622"/>
      <c r="Y29" s="623"/>
      <c r="Z29" s="517" t="s">
        <v>184</v>
      </c>
      <c r="AA29" s="497"/>
      <c r="AB29" s="497"/>
      <c r="AC29" s="497"/>
      <c r="AD29" s="497"/>
      <c r="AE29" s="497"/>
      <c r="AF29" s="497"/>
      <c r="AG29" s="498"/>
      <c r="AH29" s="518">
        <v>137</v>
      </c>
      <c r="AI29" s="519"/>
      <c r="AJ29" s="519"/>
      <c r="AK29" s="519"/>
      <c r="AL29" s="561"/>
      <c r="AM29" s="518">
        <v>351855</v>
      </c>
      <c r="AN29" s="519"/>
      <c r="AO29" s="519"/>
      <c r="AP29" s="519"/>
      <c r="AQ29" s="519"/>
      <c r="AR29" s="561"/>
      <c r="AS29" s="518">
        <v>2568</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131000</v>
      </c>
      <c r="BO29" s="468"/>
      <c r="BP29" s="468"/>
      <c r="BQ29" s="468"/>
      <c r="BR29" s="468"/>
      <c r="BS29" s="468"/>
      <c r="BT29" s="468"/>
      <c r="BU29" s="469"/>
      <c r="BV29" s="467">
        <v>130000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88.3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197301</v>
      </c>
      <c r="BO30" s="644"/>
      <c r="BP30" s="644"/>
      <c r="BQ30" s="644"/>
      <c r="BR30" s="644"/>
      <c r="BS30" s="644"/>
      <c r="BT30" s="644"/>
      <c r="BU30" s="645"/>
      <c r="BV30" s="643">
        <v>162640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193</v>
      </c>
      <c r="V33" s="491"/>
      <c r="W33" s="456" t="s">
        <v>194</v>
      </c>
      <c r="X33" s="456"/>
      <c r="Y33" s="456"/>
      <c r="Z33" s="456"/>
      <c r="AA33" s="456"/>
      <c r="AB33" s="456"/>
      <c r="AC33" s="456"/>
      <c r="AD33" s="456"/>
      <c r="AE33" s="456"/>
      <c r="AF33" s="456"/>
      <c r="AG33" s="456"/>
      <c r="AH33" s="456"/>
      <c r="AI33" s="456"/>
      <c r="AJ33" s="456"/>
      <c r="AK33" s="456"/>
      <c r="AL33" s="216"/>
      <c r="AM33" s="491" t="s">
        <v>193</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193</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伊仙町国民健康保険特別会計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伊仙町上水道事業会計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伊仙町簡易水道特別会計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鹿児島県市町村総合事務組合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徳之島交流ひろば「ほーらい館」特別会計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伊仙町国民健康保険直営診療施設勘定特別会計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徳之島地区消防組合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伊仙町介護保険特別会計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奄美群島広域事務組合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伊仙町後期高齢者医療特別会計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徳之島地区介護保険組合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徳之島愛ランド広域連合（一般会計）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徳之島愛ランド広域連合徳之島食肉センター（特別会計）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鹿児島県後期高齢者医療広域連合（一般会計）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鹿児島県後期高齢者医療広域連合（後期高齢者医療特別会計）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1efnCQL3676Dic3jshj5bCRWoaz3CfZfJSeGAOgsTfXrs052dA3+/WzEXdwvXcXtrYzL6OBv83Z8+ESTWqLl9w==" saltValue="vzPMUNrMSDvMZVc/vQuG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48" t="s">
        <v>561</v>
      </c>
      <c r="D34" s="1248"/>
      <c r="E34" s="1249"/>
      <c r="F34" s="32">
        <v>9.52</v>
      </c>
      <c r="G34" s="33">
        <v>9.61</v>
      </c>
      <c r="H34" s="33">
        <v>9.57</v>
      </c>
      <c r="I34" s="33">
        <v>9.81</v>
      </c>
      <c r="J34" s="34">
        <v>10.45</v>
      </c>
      <c r="K34" s="22"/>
      <c r="L34" s="22"/>
      <c r="M34" s="22"/>
      <c r="N34" s="22"/>
      <c r="O34" s="22"/>
      <c r="P34" s="22"/>
    </row>
    <row r="35" spans="1:16" ht="39" customHeight="1">
      <c r="A35" s="22"/>
      <c r="B35" s="35"/>
      <c r="C35" s="1242" t="s">
        <v>562</v>
      </c>
      <c r="D35" s="1243"/>
      <c r="E35" s="1244"/>
      <c r="F35" s="36">
        <v>0.41</v>
      </c>
      <c r="G35" s="37">
        <v>0.36</v>
      </c>
      <c r="H35" s="37">
        <v>0.94</v>
      </c>
      <c r="I35" s="37">
        <v>0.76</v>
      </c>
      <c r="J35" s="38">
        <v>0.61</v>
      </c>
      <c r="K35" s="22"/>
      <c r="L35" s="22"/>
      <c r="M35" s="22"/>
      <c r="N35" s="22"/>
      <c r="O35" s="22"/>
      <c r="P35" s="22"/>
    </row>
    <row r="36" spans="1:16" ht="39" customHeight="1">
      <c r="A36" s="22"/>
      <c r="B36" s="35"/>
      <c r="C36" s="1242" t="s">
        <v>563</v>
      </c>
      <c r="D36" s="1243"/>
      <c r="E36" s="1244"/>
      <c r="F36" s="36">
        <v>0.3</v>
      </c>
      <c r="G36" s="37">
        <v>0.04</v>
      </c>
      <c r="H36" s="37">
        <v>0.04</v>
      </c>
      <c r="I36" s="37">
        <v>0.03</v>
      </c>
      <c r="J36" s="38">
        <v>0.6</v>
      </c>
      <c r="K36" s="22"/>
      <c r="L36" s="22"/>
      <c r="M36" s="22"/>
      <c r="N36" s="22"/>
      <c r="O36" s="22"/>
      <c r="P36" s="22"/>
    </row>
    <row r="37" spans="1:16" ht="39" customHeight="1">
      <c r="A37" s="22"/>
      <c r="B37" s="35"/>
      <c r="C37" s="1242" t="s">
        <v>564</v>
      </c>
      <c r="D37" s="1243"/>
      <c r="E37" s="1244"/>
      <c r="F37" s="36">
        <v>2.12</v>
      </c>
      <c r="G37" s="37">
        <v>2.46</v>
      </c>
      <c r="H37" s="37">
        <v>3.94</v>
      </c>
      <c r="I37" s="37">
        <v>2.14</v>
      </c>
      <c r="J37" s="38">
        <v>0.36</v>
      </c>
      <c r="K37" s="22"/>
      <c r="L37" s="22"/>
      <c r="M37" s="22"/>
      <c r="N37" s="22"/>
      <c r="O37" s="22"/>
      <c r="P37" s="22"/>
    </row>
    <row r="38" spans="1:16" ht="39" customHeight="1">
      <c r="A38" s="22"/>
      <c r="B38" s="35"/>
      <c r="C38" s="1242" t="s">
        <v>565</v>
      </c>
      <c r="D38" s="1243"/>
      <c r="E38" s="1244"/>
      <c r="F38" s="36">
        <v>0.01</v>
      </c>
      <c r="G38" s="37">
        <v>0.05</v>
      </c>
      <c r="H38" s="37">
        <v>0.06</v>
      </c>
      <c r="I38" s="37">
        <v>0.04</v>
      </c>
      <c r="J38" s="38">
        <v>0.06</v>
      </c>
      <c r="K38" s="22"/>
      <c r="L38" s="22"/>
      <c r="M38" s="22"/>
      <c r="N38" s="22"/>
      <c r="O38" s="22"/>
      <c r="P38" s="22"/>
    </row>
    <row r="39" spans="1:16" ht="39" customHeight="1">
      <c r="A39" s="22"/>
      <c r="B39" s="35"/>
      <c r="C39" s="1242" t="s">
        <v>566</v>
      </c>
      <c r="D39" s="1243"/>
      <c r="E39" s="1244"/>
      <c r="F39" s="36">
        <v>0.2</v>
      </c>
      <c r="G39" s="37">
        <v>0.68</v>
      </c>
      <c r="H39" s="37">
        <v>0.71</v>
      </c>
      <c r="I39" s="37">
        <v>0.57999999999999996</v>
      </c>
      <c r="J39" s="38">
        <v>0.03</v>
      </c>
      <c r="K39" s="22"/>
      <c r="L39" s="22"/>
      <c r="M39" s="22"/>
      <c r="N39" s="22"/>
      <c r="O39" s="22"/>
      <c r="P39" s="22"/>
    </row>
    <row r="40" spans="1:16" ht="39" customHeight="1">
      <c r="A40" s="22"/>
      <c r="B40" s="35"/>
      <c r="C40" s="1242" t="s">
        <v>567</v>
      </c>
      <c r="D40" s="1243"/>
      <c r="E40" s="1244"/>
      <c r="F40" s="36">
        <v>0</v>
      </c>
      <c r="G40" s="37">
        <v>0.02</v>
      </c>
      <c r="H40" s="37">
        <v>0</v>
      </c>
      <c r="I40" s="37">
        <v>0</v>
      </c>
      <c r="J40" s="38">
        <v>0</v>
      </c>
      <c r="K40" s="22"/>
      <c r="L40" s="22"/>
      <c r="M40" s="22"/>
      <c r="N40" s="22"/>
      <c r="O40" s="22"/>
      <c r="P40" s="22"/>
    </row>
    <row r="41" spans="1:16" ht="39" customHeight="1">
      <c r="A41" s="22"/>
      <c r="B41" s="35"/>
      <c r="C41" s="1242" t="s">
        <v>568</v>
      </c>
      <c r="D41" s="1243"/>
      <c r="E41" s="1244"/>
      <c r="F41" s="36">
        <v>0</v>
      </c>
      <c r="G41" s="37">
        <v>0</v>
      </c>
      <c r="H41" s="37">
        <v>0</v>
      </c>
      <c r="I41" s="37">
        <v>0</v>
      </c>
      <c r="J41" s="38">
        <v>0</v>
      </c>
      <c r="K41" s="22"/>
      <c r="L41" s="22"/>
      <c r="M41" s="22"/>
      <c r="N41" s="22"/>
      <c r="O41" s="22"/>
      <c r="P41" s="22"/>
    </row>
    <row r="42" spans="1:16" ht="39" customHeight="1">
      <c r="A42" s="22"/>
      <c r="B42" s="39"/>
      <c r="C42" s="1242" t="s">
        <v>569</v>
      </c>
      <c r="D42" s="1243"/>
      <c r="E42" s="1244"/>
      <c r="F42" s="36" t="s">
        <v>513</v>
      </c>
      <c r="G42" s="37" t="s">
        <v>513</v>
      </c>
      <c r="H42" s="37" t="s">
        <v>513</v>
      </c>
      <c r="I42" s="37" t="s">
        <v>513</v>
      </c>
      <c r="J42" s="38" t="s">
        <v>513</v>
      </c>
      <c r="K42" s="22"/>
      <c r="L42" s="22"/>
      <c r="M42" s="22"/>
      <c r="N42" s="22"/>
      <c r="O42" s="22"/>
      <c r="P42" s="22"/>
    </row>
    <row r="43" spans="1:16" ht="39" customHeight="1" thickBot="1">
      <c r="A43" s="22"/>
      <c r="B43" s="40"/>
      <c r="C43" s="1245" t="s">
        <v>570</v>
      </c>
      <c r="D43" s="1246"/>
      <c r="E43" s="1247"/>
      <c r="F43" s="41" t="s">
        <v>513</v>
      </c>
      <c r="G43" s="42" t="s">
        <v>513</v>
      </c>
      <c r="H43" s="42" t="s">
        <v>513</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lS0t0ne/lIfGd5NuXJWXd1cQhTm9gNAQr29lTPJDNvEPAy2aHWmx77TzxKvUIVfIbvEhB5U5p0oQo6WzaINw==" saltValue="FJjvPYAxgP93yyP3B60W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50" t="s">
        <v>11</v>
      </c>
      <c r="C45" s="1251"/>
      <c r="D45" s="58"/>
      <c r="E45" s="1256" t="s">
        <v>12</v>
      </c>
      <c r="F45" s="1256"/>
      <c r="G45" s="1256"/>
      <c r="H45" s="1256"/>
      <c r="I45" s="1256"/>
      <c r="J45" s="1257"/>
      <c r="K45" s="59">
        <v>880</v>
      </c>
      <c r="L45" s="60">
        <v>888</v>
      </c>
      <c r="M45" s="60">
        <v>900</v>
      </c>
      <c r="N45" s="60">
        <v>882</v>
      </c>
      <c r="O45" s="61">
        <v>848</v>
      </c>
      <c r="P45" s="48"/>
      <c r="Q45" s="48"/>
      <c r="R45" s="48"/>
      <c r="S45" s="48"/>
      <c r="T45" s="48"/>
      <c r="U45" s="48"/>
    </row>
    <row r="46" spans="1:21" ht="30.75" customHeight="1">
      <c r="A46" s="48"/>
      <c r="B46" s="1252"/>
      <c r="C46" s="1253"/>
      <c r="D46" s="62"/>
      <c r="E46" s="1258" t="s">
        <v>13</v>
      </c>
      <c r="F46" s="1258"/>
      <c r="G46" s="1258"/>
      <c r="H46" s="1258"/>
      <c r="I46" s="1258"/>
      <c r="J46" s="1259"/>
      <c r="K46" s="63" t="s">
        <v>513</v>
      </c>
      <c r="L46" s="64" t="s">
        <v>513</v>
      </c>
      <c r="M46" s="64" t="s">
        <v>513</v>
      </c>
      <c r="N46" s="64" t="s">
        <v>513</v>
      </c>
      <c r="O46" s="65" t="s">
        <v>513</v>
      </c>
      <c r="P46" s="48"/>
      <c r="Q46" s="48"/>
      <c r="R46" s="48"/>
      <c r="S46" s="48"/>
      <c r="T46" s="48"/>
      <c r="U46" s="48"/>
    </row>
    <row r="47" spans="1:21" ht="30.75" customHeight="1">
      <c r="A47" s="48"/>
      <c r="B47" s="1252"/>
      <c r="C47" s="1253"/>
      <c r="D47" s="62"/>
      <c r="E47" s="1258" t="s">
        <v>14</v>
      </c>
      <c r="F47" s="1258"/>
      <c r="G47" s="1258"/>
      <c r="H47" s="1258"/>
      <c r="I47" s="1258"/>
      <c r="J47" s="1259"/>
      <c r="K47" s="63" t="s">
        <v>513</v>
      </c>
      <c r="L47" s="64" t="s">
        <v>513</v>
      </c>
      <c r="M47" s="64" t="s">
        <v>513</v>
      </c>
      <c r="N47" s="64" t="s">
        <v>513</v>
      </c>
      <c r="O47" s="65" t="s">
        <v>513</v>
      </c>
      <c r="P47" s="48"/>
      <c r="Q47" s="48"/>
      <c r="R47" s="48"/>
      <c r="S47" s="48"/>
      <c r="T47" s="48"/>
      <c r="U47" s="48"/>
    </row>
    <row r="48" spans="1:21" ht="30.75" customHeight="1">
      <c r="A48" s="48"/>
      <c r="B48" s="1252"/>
      <c r="C48" s="1253"/>
      <c r="D48" s="62"/>
      <c r="E48" s="1258" t="s">
        <v>15</v>
      </c>
      <c r="F48" s="1258"/>
      <c r="G48" s="1258"/>
      <c r="H48" s="1258"/>
      <c r="I48" s="1258"/>
      <c r="J48" s="1259"/>
      <c r="K48" s="63">
        <v>47</v>
      </c>
      <c r="L48" s="64">
        <v>48</v>
      </c>
      <c r="M48" s="64">
        <v>53</v>
      </c>
      <c r="N48" s="64">
        <v>55</v>
      </c>
      <c r="O48" s="65">
        <v>67</v>
      </c>
      <c r="P48" s="48"/>
      <c r="Q48" s="48"/>
      <c r="R48" s="48"/>
      <c r="S48" s="48"/>
      <c r="T48" s="48"/>
      <c r="U48" s="48"/>
    </row>
    <row r="49" spans="1:21" ht="30.75" customHeight="1">
      <c r="A49" s="48"/>
      <c r="B49" s="1252"/>
      <c r="C49" s="1253"/>
      <c r="D49" s="62"/>
      <c r="E49" s="1258" t="s">
        <v>16</v>
      </c>
      <c r="F49" s="1258"/>
      <c r="G49" s="1258"/>
      <c r="H49" s="1258"/>
      <c r="I49" s="1258"/>
      <c r="J49" s="1259"/>
      <c r="K49" s="63">
        <v>106</v>
      </c>
      <c r="L49" s="64">
        <v>106</v>
      </c>
      <c r="M49" s="64">
        <v>83</v>
      </c>
      <c r="N49" s="64">
        <v>22</v>
      </c>
      <c r="O49" s="65">
        <v>22</v>
      </c>
      <c r="P49" s="48"/>
      <c r="Q49" s="48"/>
      <c r="R49" s="48"/>
      <c r="S49" s="48"/>
      <c r="T49" s="48"/>
      <c r="U49" s="48"/>
    </row>
    <row r="50" spans="1:21" ht="30.75" customHeight="1">
      <c r="A50" s="48"/>
      <c r="B50" s="1252"/>
      <c r="C50" s="1253"/>
      <c r="D50" s="62"/>
      <c r="E50" s="1258" t="s">
        <v>17</v>
      </c>
      <c r="F50" s="1258"/>
      <c r="G50" s="1258"/>
      <c r="H50" s="1258"/>
      <c r="I50" s="1258"/>
      <c r="J50" s="1259"/>
      <c r="K50" s="63" t="s">
        <v>513</v>
      </c>
      <c r="L50" s="64" t="s">
        <v>513</v>
      </c>
      <c r="M50" s="64" t="s">
        <v>513</v>
      </c>
      <c r="N50" s="64" t="s">
        <v>513</v>
      </c>
      <c r="O50" s="65" t="s">
        <v>513</v>
      </c>
      <c r="P50" s="48"/>
      <c r="Q50" s="48"/>
      <c r="R50" s="48"/>
      <c r="S50" s="48"/>
      <c r="T50" s="48"/>
      <c r="U50" s="48"/>
    </row>
    <row r="51" spans="1:21" ht="30.75" customHeight="1">
      <c r="A51" s="48"/>
      <c r="B51" s="1254"/>
      <c r="C51" s="1255"/>
      <c r="D51" s="66"/>
      <c r="E51" s="1258" t="s">
        <v>18</v>
      </c>
      <c r="F51" s="1258"/>
      <c r="G51" s="1258"/>
      <c r="H51" s="1258"/>
      <c r="I51" s="1258"/>
      <c r="J51" s="1259"/>
      <c r="K51" s="63">
        <v>0</v>
      </c>
      <c r="L51" s="64">
        <v>0</v>
      </c>
      <c r="M51" s="64">
        <v>0</v>
      </c>
      <c r="N51" s="64">
        <v>0</v>
      </c>
      <c r="O51" s="65">
        <v>0</v>
      </c>
      <c r="P51" s="48"/>
      <c r="Q51" s="48"/>
      <c r="R51" s="48"/>
      <c r="S51" s="48"/>
      <c r="T51" s="48"/>
      <c r="U51" s="48"/>
    </row>
    <row r="52" spans="1:21" ht="30.75" customHeight="1">
      <c r="A52" s="48"/>
      <c r="B52" s="1260" t="s">
        <v>19</v>
      </c>
      <c r="C52" s="1261"/>
      <c r="D52" s="66"/>
      <c r="E52" s="1258" t="s">
        <v>20</v>
      </c>
      <c r="F52" s="1258"/>
      <c r="G52" s="1258"/>
      <c r="H52" s="1258"/>
      <c r="I52" s="1258"/>
      <c r="J52" s="1259"/>
      <c r="K52" s="63">
        <v>698</v>
      </c>
      <c r="L52" s="64">
        <v>712</v>
      </c>
      <c r="M52" s="64">
        <v>682</v>
      </c>
      <c r="N52" s="64">
        <v>699</v>
      </c>
      <c r="O52" s="65">
        <v>626</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335</v>
      </c>
      <c r="L53" s="69">
        <v>330</v>
      </c>
      <c r="M53" s="69">
        <v>354</v>
      </c>
      <c r="N53" s="69">
        <v>260</v>
      </c>
      <c r="O53" s="70">
        <v>311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266" t="s">
        <v>25</v>
      </c>
      <c r="C57" s="1267"/>
      <c r="D57" s="1270" t="s">
        <v>26</v>
      </c>
      <c r="E57" s="1271"/>
      <c r="F57" s="1271"/>
      <c r="G57" s="1271"/>
      <c r="H57" s="1271"/>
      <c r="I57" s="1271"/>
      <c r="J57" s="1272"/>
      <c r="K57" s="83" t="s">
        <v>590</v>
      </c>
      <c r="L57" s="84" t="s">
        <v>513</v>
      </c>
      <c r="M57" s="84" t="s">
        <v>513</v>
      </c>
      <c r="N57" s="84" t="s">
        <v>513</v>
      </c>
      <c r="O57" s="85" t="s">
        <v>513</v>
      </c>
    </row>
    <row r="58" spans="1:21" ht="31.5" customHeight="1" thickBot="1">
      <c r="B58" s="1268"/>
      <c r="C58" s="1269"/>
      <c r="D58" s="1273" t="s">
        <v>27</v>
      </c>
      <c r="E58" s="1274"/>
      <c r="F58" s="1274"/>
      <c r="G58" s="1274"/>
      <c r="H58" s="1274"/>
      <c r="I58" s="1274"/>
      <c r="J58" s="1275"/>
      <c r="K58" s="86" t="s">
        <v>513</v>
      </c>
      <c r="L58" s="87" t="s">
        <v>513</v>
      </c>
      <c r="M58" s="87" t="s">
        <v>513</v>
      </c>
      <c r="N58" s="87" t="s">
        <v>513</v>
      </c>
      <c r="O58" s="88" t="s">
        <v>513</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2r3bfoNbLeXGXvfrnt5FmfMX512+OV3xg3k0ApDdOccBtqTH7U4ivo0+5RtJVcNdVhLGYz9sQ9OutPz1NaBpA==" saltValue="G0BxEk6/kdC205g5U3E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554</v>
      </c>
      <c r="J40" s="100" t="s">
        <v>555</v>
      </c>
      <c r="K40" s="100" t="s">
        <v>556</v>
      </c>
      <c r="L40" s="100" t="s">
        <v>557</v>
      </c>
      <c r="M40" s="101" t="s">
        <v>558</v>
      </c>
    </row>
    <row r="41" spans="2:13" ht="27.75" customHeight="1">
      <c r="B41" s="1276" t="s">
        <v>30</v>
      </c>
      <c r="C41" s="1277"/>
      <c r="D41" s="102"/>
      <c r="E41" s="1282" t="s">
        <v>31</v>
      </c>
      <c r="F41" s="1282"/>
      <c r="G41" s="1282"/>
      <c r="H41" s="1283"/>
      <c r="I41" s="103">
        <v>8290</v>
      </c>
      <c r="J41" s="104">
        <v>8027</v>
      </c>
      <c r="K41" s="104">
        <v>7818</v>
      </c>
      <c r="L41" s="104">
        <v>7903</v>
      </c>
      <c r="M41" s="105">
        <v>7637</v>
      </c>
    </row>
    <row r="42" spans="2:13" ht="27.75" customHeight="1">
      <c r="B42" s="1278"/>
      <c r="C42" s="1279"/>
      <c r="D42" s="106"/>
      <c r="E42" s="1284" t="s">
        <v>32</v>
      </c>
      <c r="F42" s="1284"/>
      <c r="G42" s="1284"/>
      <c r="H42" s="1285"/>
      <c r="I42" s="107">
        <v>602</v>
      </c>
      <c r="J42" s="108">
        <v>891</v>
      </c>
      <c r="K42" s="108">
        <v>841</v>
      </c>
      <c r="L42" s="108">
        <v>533</v>
      </c>
      <c r="M42" s="109">
        <v>511</v>
      </c>
    </row>
    <row r="43" spans="2:13" ht="27.75" customHeight="1">
      <c r="B43" s="1278"/>
      <c r="C43" s="1279"/>
      <c r="D43" s="106"/>
      <c r="E43" s="1284" t="s">
        <v>33</v>
      </c>
      <c r="F43" s="1284"/>
      <c r="G43" s="1284"/>
      <c r="H43" s="1285"/>
      <c r="I43" s="107">
        <v>752</v>
      </c>
      <c r="J43" s="108">
        <v>925</v>
      </c>
      <c r="K43" s="108">
        <v>1033</v>
      </c>
      <c r="L43" s="108">
        <v>1158</v>
      </c>
      <c r="M43" s="109">
        <v>1300</v>
      </c>
    </row>
    <row r="44" spans="2:13" ht="27.75" customHeight="1">
      <c r="B44" s="1278"/>
      <c r="C44" s="1279"/>
      <c r="D44" s="106"/>
      <c r="E44" s="1284" t="s">
        <v>34</v>
      </c>
      <c r="F44" s="1284"/>
      <c r="G44" s="1284"/>
      <c r="H44" s="1285"/>
      <c r="I44" s="107">
        <v>287</v>
      </c>
      <c r="J44" s="108">
        <v>174</v>
      </c>
      <c r="K44" s="108">
        <v>130</v>
      </c>
      <c r="L44" s="108">
        <v>109</v>
      </c>
      <c r="M44" s="109">
        <v>83</v>
      </c>
    </row>
    <row r="45" spans="2:13" ht="27.75" customHeight="1">
      <c r="B45" s="1278"/>
      <c r="C45" s="1279"/>
      <c r="D45" s="106"/>
      <c r="E45" s="1284" t="s">
        <v>35</v>
      </c>
      <c r="F45" s="1284"/>
      <c r="G45" s="1284"/>
      <c r="H45" s="1285"/>
      <c r="I45" s="107">
        <v>592</v>
      </c>
      <c r="J45" s="108">
        <v>535</v>
      </c>
      <c r="K45" s="108">
        <v>418</v>
      </c>
      <c r="L45" s="108">
        <v>313</v>
      </c>
      <c r="M45" s="109">
        <v>253</v>
      </c>
    </row>
    <row r="46" spans="2:13" ht="27.75" customHeight="1">
      <c r="B46" s="1278"/>
      <c r="C46" s="1279"/>
      <c r="D46" s="110"/>
      <c r="E46" s="1284" t="s">
        <v>36</v>
      </c>
      <c r="F46" s="1284"/>
      <c r="G46" s="1284"/>
      <c r="H46" s="1285"/>
      <c r="I46" s="107" t="s">
        <v>513</v>
      </c>
      <c r="J46" s="108" t="s">
        <v>513</v>
      </c>
      <c r="K46" s="108" t="s">
        <v>513</v>
      </c>
      <c r="L46" s="108" t="s">
        <v>513</v>
      </c>
      <c r="M46" s="109" t="s">
        <v>513</v>
      </c>
    </row>
    <row r="47" spans="2:13" ht="27.75" customHeight="1">
      <c r="B47" s="1278"/>
      <c r="C47" s="1279"/>
      <c r="D47" s="111"/>
      <c r="E47" s="1286" t="s">
        <v>37</v>
      </c>
      <c r="F47" s="1287"/>
      <c r="G47" s="1287"/>
      <c r="H47" s="1288"/>
      <c r="I47" s="107" t="s">
        <v>513</v>
      </c>
      <c r="J47" s="108" t="s">
        <v>513</v>
      </c>
      <c r="K47" s="108" t="s">
        <v>513</v>
      </c>
      <c r="L47" s="108" t="s">
        <v>513</v>
      </c>
      <c r="M47" s="109" t="s">
        <v>513</v>
      </c>
    </row>
    <row r="48" spans="2:13" ht="27.75" customHeight="1">
      <c r="B48" s="1278"/>
      <c r="C48" s="1279"/>
      <c r="D48" s="106"/>
      <c r="E48" s="1284" t="s">
        <v>38</v>
      </c>
      <c r="F48" s="1284"/>
      <c r="G48" s="1284"/>
      <c r="H48" s="1285"/>
      <c r="I48" s="107" t="s">
        <v>513</v>
      </c>
      <c r="J48" s="108" t="s">
        <v>513</v>
      </c>
      <c r="K48" s="108" t="s">
        <v>513</v>
      </c>
      <c r="L48" s="108" t="s">
        <v>513</v>
      </c>
      <c r="M48" s="109" t="s">
        <v>513</v>
      </c>
    </row>
    <row r="49" spans="2:13" ht="27.75" customHeight="1">
      <c r="B49" s="1280"/>
      <c r="C49" s="1281"/>
      <c r="D49" s="106"/>
      <c r="E49" s="1284" t="s">
        <v>39</v>
      </c>
      <c r="F49" s="1284"/>
      <c r="G49" s="1284"/>
      <c r="H49" s="1285"/>
      <c r="I49" s="107" t="s">
        <v>513</v>
      </c>
      <c r="J49" s="108" t="s">
        <v>513</v>
      </c>
      <c r="K49" s="108" t="s">
        <v>513</v>
      </c>
      <c r="L49" s="108" t="s">
        <v>513</v>
      </c>
      <c r="M49" s="109" t="s">
        <v>513</v>
      </c>
    </row>
    <row r="50" spans="2:13" ht="27.75" customHeight="1">
      <c r="B50" s="1289" t="s">
        <v>40</v>
      </c>
      <c r="C50" s="1290"/>
      <c r="D50" s="112"/>
      <c r="E50" s="1284" t="s">
        <v>41</v>
      </c>
      <c r="F50" s="1284"/>
      <c r="G50" s="1284"/>
      <c r="H50" s="1285"/>
      <c r="I50" s="107">
        <v>963</v>
      </c>
      <c r="J50" s="108">
        <v>1216</v>
      </c>
      <c r="K50" s="108">
        <v>1375</v>
      </c>
      <c r="L50" s="108">
        <v>1503</v>
      </c>
      <c r="M50" s="109">
        <v>1507</v>
      </c>
    </row>
    <row r="51" spans="2:13" ht="27.75" customHeight="1">
      <c r="B51" s="1278"/>
      <c r="C51" s="1279"/>
      <c r="D51" s="106"/>
      <c r="E51" s="1284" t="s">
        <v>42</v>
      </c>
      <c r="F51" s="1284"/>
      <c r="G51" s="1284"/>
      <c r="H51" s="1285"/>
      <c r="I51" s="107">
        <v>693</v>
      </c>
      <c r="J51" s="108">
        <v>769</v>
      </c>
      <c r="K51" s="108">
        <v>893</v>
      </c>
      <c r="L51" s="108">
        <v>971</v>
      </c>
      <c r="M51" s="109">
        <v>764</v>
      </c>
    </row>
    <row r="52" spans="2:13" ht="27.75" customHeight="1">
      <c r="B52" s="1280"/>
      <c r="C52" s="1281"/>
      <c r="D52" s="106"/>
      <c r="E52" s="1284" t="s">
        <v>43</v>
      </c>
      <c r="F52" s="1284"/>
      <c r="G52" s="1284"/>
      <c r="H52" s="1285"/>
      <c r="I52" s="107">
        <v>5206</v>
      </c>
      <c r="J52" s="108">
        <v>5511</v>
      </c>
      <c r="K52" s="108">
        <v>5359</v>
      </c>
      <c r="L52" s="108">
        <v>5288</v>
      </c>
      <c r="M52" s="109">
        <v>5115</v>
      </c>
    </row>
    <row r="53" spans="2:13" ht="27.75" customHeight="1" thickBot="1">
      <c r="B53" s="1291" t="s">
        <v>44</v>
      </c>
      <c r="C53" s="1292"/>
      <c r="D53" s="113"/>
      <c r="E53" s="1293" t="s">
        <v>45</v>
      </c>
      <c r="F53" s="1293"/>
      <c r="G53" s="1293"/>
      <c r="H53" s="1294"/>
      <c r="I53" s="114">
        <v>3662</v>
      </c>
      <c r="J53" s="115">
        <v>3055</v>
      </c>
      <c r="K53" s="115">
        <v>2613</v>
      </c>
      <c r="L53" s="115">
        <v>2255</v>
      </c>
      <c r="M53" s="116">
        <v>2397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nsiJaMKxrn2Fm+TXaOYzKp89SQ3efbOmN/zH5CKl5id2/hJgkD2+/hhszqgtBjkTaYmfyPVGQ/3seoTQsszFw==" saltValue="NIfqvebMapPrVsksWe7a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556</v>
      </c>
      <c r="G54" s="125" t="s">
        <v>557</v>
      </c>
      <c r="H54" s="126" t="s">
        <v>558</v>
      </c>
    </row>
    <row r="55" spans="2:8" ht="52.5" customHeight="1">
      <c r="B55" s="127"/>
      <c r="C55" s="1303" t="s">
        <v>48</v>
      </c>
      <c r="D55" s="1303"/>
      <c r="E55" s="1304"/>
      <c r="F55" s="128">
        <v>1023</v>
      </c>
      <c r="G55" s="128">
        <v>1015</v>
      </c>
      <c r="H55" s="129">
        <v>968</v>
      </c>
    </row>
    <row r="56" spans="2:8" ht="52.5" customHeight="1">
      <c r="B56" s="130"/>
      <c r="C56" s="1305" t="s">
        <v>49</v>
      </c>
      <c r="D56" s="1305"/>
      <c r="E56" s="1306"/>
      <c r="F56" s="131">
        <v>130</v>
      </c>
      <c r="G56" s="131">
        <v>130</v>
      </c>
      <c r="H56" s="132">
        <v>131</v>
      </c>
    </row>
    <row r="57" spans="2:8" ht="53.25" customHeight="1">
      <c r="B57" s="130"/>
      <c r="C57" s="1307" t="s">
        <v>50</v>
      </c>
      <c r="D57" s="1307"/>
      <c r="E57" s="1308"/>
      <c r="F57" s="133">
        <v>49</v>
      </c>
      <c r="G57" s="133">
        <v>163</v>
      </c>
      <c r="H57" s="134">
        <v>197</v>
      </c>
    </row>
    <row r="58" spans="2:8" ht="45.75" customHeight="1">
      <c r="B58" s="135"/>
      <c r="C58" s="1295" t="s">
        <v>585</v>
      </c>
      <c r="D58" s="1296"/>
      <c r="E58" s="1297"/>
      <c r="F58" s="136" t="s">
        <v>589</v>
      </c>
      <c r="G58" s="136">
        <v>100</v>
      </c>
      <c r="H58" s="137">
        <v>100</v>
      </c>
    </row>
    <row r="59" spans="2:8" ht="45.75" customHeight="1">
      <c r="B59" s="135"/>
      <c r="C59" s="1295" t="s">
        <v>586</v>
      </c>
      <c r="D59" s="1296"/>
      <c r="E59" s="1297"/>
      <c r="F59" s="136">
        <v>39</v>
      </c>
      <c r="G59" s="136">
        <v>53</v>
      </c>
      <c r="H59" s="137">
        <v>87</v>
      </c>
    </row>
    <row r="60" spans="2:8" ht="45.75" customHeight="1">
      <c r="B60" s="135"/>
      <c r="C60" s="1295" t="s">
        <v>587</v>
      </c>
      <c r="D60" s="1296"/>
      <c r="E60" s="1297"/>
      <c r="F60" s="136">
        <v>10</v>
      </c>
      <c r="G60" s="136">
        <v>10</v>
      </c>
      <c r="H60" s="137">
        <v>10</v>
      </c>
    </row>
    <row r="61" spans="2:8" ht="45.75" customHeight="1">
      <c r="B61" s="135"/>
      <c r="C61" s="1295" t="s">
        <v>588</v>
      </c>
      <c r="D61" s="1296"/>
      <c r="E61" s="1297"/>
      <c r="F61" s="136" t="s">
        <v>589</v>
      </c>
      <c r="G61" s="136" t="s">
        <v>589</v>
      </c>
      <c r="H61" s="137">
        <v>0</v>
      </c>
    </row>
    <row r="62" spans="2:8" ht="45.75" customHeight="1" thickBot="1">
      <c r="B62" s="138"/>
      <c r="C62" s="1298"/>
      <c r="D62" s="1299"/>
      <c r="E62" s="1300"/>
      <c r="F62" s="139"/>
      <c r="G62" s="139"/>
      <c r="H62" s="140"/>
    </row>
    <row r="63" spans="2:8" ht="52.5" customHeight="1" thickBot="1">
      <c r="B63" s="141"/>
      <c r="C63" s="1301" t="s">
        <v>51</v>
      </c>
      <c r="D63" s="1301"/>
      <c r="E63" s="1302"/>
      <c r="F63" s="142">
        <v>1202</v>
      </c>
      <c r="G63" s="142">
        <v>1308</v>
      </c>
      <c r="H63" s="143">
        <v>1296</v>
      </c>
    </row>
    <row r="64" spans="2:8" ht="15" customHeight="1"/>
  </sheetData>
  <sheetProtection algorithmName="SHA-512" hashValue="EAfKbPYyV6vnKPbznWSGw0nAaXymDVZI9T8VPJdNQYN5QPngdlJTcCLORz/SEUAO7xrP0izzqqEant3gwBrrKw==" saltValue="VgINjTZc6rJvdjmlRwBw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592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593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602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594</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554</v>
      </c>
      <c r="BQ50" s="1315"/>
      <c r="BR50" s="1315"/>
      <c r="BS50" s="1315"/>
      <c r="BT50" s="1315"/>
      <c r="BU50" s="1315"/>
      <c r="BV50" s="1315"/>
      <c r="BW50" s="1315"/>
      <c r="BX50" s="1315" t="s">
        <v>555</v>
      </c>
      <c r="BY50" s="1315"/>
      <c r="BZ50" s="1315"/>
      <c r="CA50" s="1315"/>
      <c r="CB50" s="1315"/>
      <c r="CC50" s="1315"/>
      <c r="CD50" s="1315"/>
      <c r="CE50" s="1315"/>
      <c r="CF50" s="1315" t="s">
        <v>556</v>
      </c>
      <c r="CG50" s="1315"/>
      <c r="CH50" s="1315"/>
      <c r="CI50" s="1315"/>
      <c r="CJ50" s="1315"/>
      <c r="CK50" s="1315"/>
      <c r="CL50" s="1315"/>
      <c r="CM50" s="1315"/>
      <c r="CN50" s="1315" t="s">
        <v>557</v>
      </c>
      <c r="CO50" s="1315"/>
      <c r="CP50" s="1315"/>
      <c r="CQ50" s="1315"/>
      <c r="CR50" s="1315"/>
      <c r="CS50" s="1315"/>
      <c r="CT50" s="1315"/>
      <c r="CU50" s="1315"/>
      <c r="CV50" s="1315" t="s">
        <v>558</v>
      </c>
      <c r="CW50" s="1315"/>
      <c r="CX50" s="1315"/>
      <c r="CY50" s="1315"/>
      <c r="CZ50" s="1315"/>
      <c r="DA50" s="1315"/>
      <c r="DB50" s="1315"/>
      <c r="DC50" s="1315"/>
    </row>
    <row r="51" spans="1:109" ht="13.5" customHeight="1">
      <c r="B51" s="395"/>
      <c r="G51" s="1326"/>
      <c r="H51" s="1326"/>
      <c r="I51" s="1330"/>
      <c r="J51" s="1330"/>
      <c r="K51" s="1316"/>
      <c r="L51" s="1316"/>
      <c r="M51" s="1316"/>
      <c r="N51" s="1316"/>
      <c r="AM51" s="404"/>
      <c r="AN51" s="1314" t="s">
        <v>595</v>
      </c>
      <c r="AO51" s="1314"/>
      <c r="AP51" s="1314"/>
      <c r="AQ51" s="1314"/>
      <c r="AR51" s="1314"/>
      <c r="AS51" s="1314"/>
      <c r="AT51" s="1314"/>
      <c r="AU51" s="1314"/>
      <c r="AV51" s="1314"/>
      <c r="AW51" s="1314"/>
      <c r="AX51" s="1314"/>
      <c r="AY51" s="1314"/>
      <c r="AZ51" s="1314"/>
      <c r="BA51" s="1314"/>
      <c r="BB51" s="1314" t="s">
        <v>596</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v>101.4</v>
      </c>
      <c r="BY51" s="1311"/>
      <c r="BZ51" s="1311"/>
      <c r="CA51" s="1311"/>
      <c r="CB51" s="1311"/>
      <c r="CC51" s="1311"/>
      <c r="CD51" s="1311"/>
      <c r="CE51" s="1311"/>
      <c r="CF51" s="1311">
        <v>86.2</v>
      </c>
      <c r="CG51" s="1311"/>
      <c r="CH51" s="1311"/>
      <c r="CI51" s="1311"/>
      <c r="CJ51" s="1311"/>
      <c r="CK51" s="1311"/>
      <c r="CL51" s="1311"/>
      <c r="CM51" s="1311"/>
      <c r="CN51" s="1311">
        <v>75.3</v>
      </c>
      <c r="CO51" s="1311"/>
      <c r="CP51" s="1311"/>
      <c r="CQ51" s="1311"/>
      <c r="CR51" s="1311"/>
      <c r="CS51" s="1311"/>
      <c r="CT51" s="1311"/>
      <c r="CU51" s="1311"/>
      <c r="CV51" s="1311">
        <v>80.2</v>
      </c>
      <c r="CW51" s="1311"/>
      <c r="CX51" s="1311"/>
      <c r="CY51" s="1311"/>
      <c r="CZ51" s="1311"/>
      <c r="DA51" s="1311"/>
      <c r="DB51" s="1311"/>
      <c r="DC51" s="1311"/>
    </row>
    <row r="52" spans="1:109">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597</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50</v>
      </c>
      <c r="BY53" s="1311"/>
      <c r="BZ53" s="1311"/>
      <c r="CA53" s="1311"/>
      <c r="CB53" s="1311"/>
      <c r="CC53" s="1311"/>
      <c r="CD53" s="1311"/>
      <c r="CE53" s="1311"/>
      <c r="CF53" s="1311">
        <v>64.2</v>
      </c>
      <c r="CG53" s="1311"/>
      <c r="CH53" s="1311"/>
      <c r="CI53" s="1311"/>
      <c r="CJ53" s="1311"/>
      <c r="CK53" s="1311"/>
      <c r="CL53" s="1311"/>
      <c r="CM53" s="1311"/>
      <c r="CN53" s="1311">
        <v>65.400000000000006</v>
      </c>
      <c r="CO53" s="1311"/>
      <c r="CP53" s="1311"/>
      <c r="CQ53" s="1311"/>
      <c r="CR53" s="1311"/>
      <c r="CS53" s="1311"/>
      <c r="CT53" s="1311"/>
      <c r="CU53" s="1311"/>
      <c r="CV53" s="1311">
        <v>66.7</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598</v>
      </c>
      <c r="AO55" s="1315"/>
      <c r="AP55" s="1315"/>
      <c r="AQ55" s="1315"/>
      <c r="AR55" s="1315"/>
      <c r="AS55" s="1315"/>
      <c r="AT55" s="1315"/>
      <c r="AU55" s="1315"/>
      <c r="AV55" s="1315"/>
      <c r="AW55" s="1315"/>
      <c r="AX55" s="1315"/>
      <c r="AY55" s="1315"/>
      <c r="AZ55" s="1315"/>
      <c r="BA55" s="1315"/>
      <c r="BB55" s="1314" t="s">
        <v>599</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597</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56.3</v>
      </c>
      <c r="BY57" s="1311"/>
      <c r="BZ57" s="1311"/>
      <c r="CA57" s="1311"/>
      <c r="CB57" s="1311"/>
      <c r="CC57" s="1311"/>
      <c r="CD57" s="1311"/>
      <c r="CE57" s="1311"/>
      <c r="CF57" s="1311">
        <v>58.3</v>
      </c>
      <c r="CG57" s="1311"/>
      <c r="CH57" s="1311"/>
      <c r="CI57" s="1311"/>
      <c r="CJ57" s="1311"/>
      <c r="CK57" s="1311"/>
      <c r="CL57" s="1311"/>
      <c r="CM57" s="1311"/>
      <c r="CN57" s="1311">
        <v>60.2</v>
      </c>
      <c r="CO57" s="1311"/>
      <c r="CP57" s="1311"/>
      <c r="CQ57" s="1311"/>
      <c r="CR57" s="1311"/>
      <c r="CS57" s="1311"/>
      <c r="CT57" s="1311"/>
      <c r="CU57" s="1311"/>
      <c r="CV57" s="1311">
        <v>59.9</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600</v>
      </c>
    </row>
    <row r="64" spans="1:109">
      <c r="B64" s="395"/>
      <c r="G64" s="402"/>
      <c r="I64" s="415"/>
      <c r="J64" s="415"/>
      <c r="K64" s="415"/>
      <c r="L64" s="415"/>
      <c r="M64" s="415"/>
      <c r="N64" s="416"/>
      <c r="AM64" s="402"/>
      <c r="AN64" s="402" t="s">
        <v>593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603</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594</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554</v>
      </c>
      <c r="BQ72" s="1315"/>
      <c r="BR72" s="1315"/>
      <c r="BS72" s="1315"/>
      <c r="BT72" s="1315"/>
      <c r="BU72" s="1315"/>
      <c r="BV72" s="1315"/>
      <c r="BW72" s="1315"/>
      <c r="BX72" s="1315" t="s">
        <v>555</v>
      </c>
      <c r="BY72" s="1315"/>
      <c r="BZ72" s="1315"/>
      <c r="CA72" s="1315"/>
      <c r="CB72" s="1315"/>
      <c r="CC72" s="1315"/>
      <c r="CD72" s="1315"/>
      <c r="CE72" s="1315"/>
      <c r="CF72" s="1315" t="s">
        <v>556</v>
      </c>
      <c r="CG72" s="1315"/>
      <c r="CH72" s="1315"/>
      <c r="CI72" s="1315"/>
      <c r="CJ72" s="1315"/>
      <c r="CK72" s="1315"/>
      <c r="CL72" s="1315"/>
      <c r="CM72" s="1315"/>
      <c r="CN72" s="1315" t="s">
        <v>557</v>
      </c>
      <c r="CO72" s="1315"/>
      <c r="CP72" s="1315"/>
      <c r="CQ72" s="1315"/>
      <c r="CR72" s="1315"/>
      <c r="CS72" s="1315"/>
      <c r="CT72" s="1315"/>
      <c r="CU72" s="1315"/>
      <c r="CV72" s="1315" t="s">
        <v>558</v>
      </c>
      <c r="CW72" s="1315"/>
      <c r="CX72" s="1315"/>
      <c r="CY72" s="1315"/>
      <c r="CZ72" s="1315"/>
      <c r="DA72" s="1315"/>
      <c r="DB72" s="1315"/>
      <c r="DC72" s="1315"/>
    </row>
    <row r="73" spans="2:107">
      <c r="B73" s="395"/>
      <c r="G73" s="1326"/>
      <c r="H73" s="1326"/>
      <c r="I73" s="1326"/>
      <c r="J73" s="1326"/>
      <c r="K73" s="1310"/>
      <c r="L73" s="1310"/>
      <c r="M73" s="1310"/>
      <c r="N73" s="1310"/>
      <c r="AM73" s="404"/>
      <c r="AN73" s="1314" t="s">
        <v>595</v>
      </c>
      <c r="AO73" s="1314"/>
      <c r="AP73" s="1314"/>
      <c r="AQ73" s="1314"/>
      <c r="AR73" s="1314"/>
      <c r="AS73" s="1314"/>
      <c r="AT73" s="1314"/>
      <c r="AU73" s="1314"/>
      <c r="AV73" s="1314"/>
      <c r="AW73" s="1314"/>
      <c r="AX73" s="1314"/>
      <c r="AY73" s="1314"/>
      <c r="AZ73" s="1314"/>
      <c r="BA73" s="1314"/>
      <c r="BB73" s="1314" t="s">
        <v>599</v>
      </c>
      <c r="BC73" s="1314"/>
      <c r="BD73" s="1314"/>
      <c r="BE73" s="1314"/>
      <c r="BF73" s="1314"/>
      <c r="BG73" s="1314"/>
      <c r="BH73" s="1314"/>
      <c r="BI73" s="1314"/>
      <c r="BJ73" s="1314"/>
      <c r="BK73" s="1314"/>
      <c r="BL73" s="1314"/>
      <c r="BM73" s="1314"/>
      <c r="BN73" s="1314"/>
      <c r="BO73" s="1314"/>
      <c r="BP73" s="1311">
        <v>123.4</v>
      </c>
      <c r="BQ73" s="1311"/>
      <c r="BR73" s="1311"/>
      <c r="BS73" s="1311"/>
      <c r="BT73" s="1311"/>
      <c r="BU73" s="1311"/>
      <c r="BV73" s="1311"/>
      <c r="BW73" s="1311"/>
      <c r="BX73" s="1311">
        <v>101.4</v>
      </c>
      <c r="BY73" s="1311"/>
      <c r="BZ73" s="1311"/>
      <c r="CA73" s="1311"/>
      <c r="CB73" s="1311"/>
      <c r="CC73" s="1311"/>
      <c r="CD73" s="1311"/>
      <c r="CE73" s="1311"/>
      <c r="CF73" s="1311">
        <v>86.2</v>
      </c>
      <c r="CG73" s="1311"/>
      <c r="CH73" s="1311"/>
      <c r="CI73" s="1311"/>
      <c r="CJ73" s="1311"/>
      <c r="CK73" s="1311"/>
      <c r="CL73" s="1311"/>
      <c r="CM73" s="1311"/>
      <c r="CN73" s="1311">
        <v>75.3</v>
      </c>
      <c r="CO73" s="1311"/>
      <c r="CP73" s="1311"/>
      <c r="CQ73" s="1311"/>
      <c r="CR73" s="1311"/>
      <c r="CS73" s="1311"/>
      <c r="CT73" s="1311"/>
      <c r="CU73" s="1311"/>
      <c r="CV73" s="1311">
        <v>80.2</v>
      </c>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601</v>
      </c>
      <c r="BC75" s="1314"/>
      <c r="BD75" s="1314"/>
      <c r="BE75" s="1314"/>
      <c r="BF75" s="1314"/>
      <c r="BG75" s="1314"/>
      <c r="BH75" s="1314"/>
      <c r="BI75" s="1314"/>
      <c r="BJ75" s="1314"/>
      <c r="BK75" s="1314"/>
      <c r="BL75" s="1314"/>
      <c r="BM75" s="1314"/>
      <c r="BN75" s="1314"/>
      <c r="BO75" s="1314"/>
      <c r="BP75" s="1311">
        <v>11.7</v>
      </c>
      <c r="BQ75" s="1311"/>
      <c r="BR75" s="1311"/>
      <c r="BS75" s="1311"/>
      <c r="BT75" s="1311"/>
      <c r="BU75" s="1311"/>
      <c r="BV75" s="1311"/>
      <c r="BW75" s="1311"/>
      <c r="BX75" s="1311">
        <v>11.2</v>
      </c>
      <c r="BY75" s="1311"/>
      <c r="BZ75" s="1311"/>
      <c r="CA75" s="1311"/>
      <c r="CB75" s="1311"/>
      <c r="CC75" s="1311"/>
      <c r="CD75" s="1311"/>
      <c r="CE75" s="1311"/>
      <c r="CF75" s="1311">
        <v>11.3</v>
      </c>
      <c r="CG75" s="1311"/>
      <c r="CH75" s="1311"/>
      <c r="CI75" s="1311"/>
      <c r="CJ75" s="1311"/>
      <c r="CK75" s="1311"/>
      <c r="CL75" s="1311"/>
      <c r="CM75" s="1311"/>
      <c r="CN75" s="1311">
        <v>10.4</v>
      </c>
      <c r="CO75" s="1311"/>
      <c r="CP75" s="1311"/>
      <c r="CQ75" s="1311"/>
      <c r="CR75" s="1311"/>
      <c r="CS75" s="1311"/>
      <c r="CT75" s="1311"/>
      <c r="CU75" s="1311"/>
      <c r="CV75" s="1311">
        <v>10.199999999999999</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598</v>
      </c>
      <c r="AO77" s="1315"/>
      <c r="AP77" s="1315"/>
      <c r="AQ77" s="1315"/>
      <c r="AR77" s="1315"/>
      <c r="AS77" s="1315"/>
      <c r="AT77" s="1315"/>
      <c r="AU77" s="1315"/>
      <c r="AV77" s="1315"/>
      <c r="AW77" s="1315"/>
      <c r="AX77" s="1315"/>
      <c r="AY77" s="1315"/>
      <c r="AZ77" s="1315"/>
      <c r="BA77" s="1315"/>
      <c r="BB77" s="1314" t="s">
        <v>599</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601</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8.6</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Q0VH57P8gNJXFXRrERM+qE+Ksd641JehHlUKE4nCPW+opRJbA5Htn5Ppol0vq6EAW+tin3HlwqutmMjfjvR/FQ==" saltValue="ckPOrA+a2bCSrUQauwUU2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552</v>
      </c>
    </row>
  </sheetData>
  <sheetProtection algorithmName="SHA-512" hashValue="ol2+GioEPz41Ew10tPGCIMwd7mwTpSbOYOJTOLw5FWdtYIGn17xtkfbRRWvbSjyxj+IHkJHkkjPnzvJcSfu0LA==" saltValue="lEkdP5eRRtjjgWBk6sNp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552</v>
      </c>
    </row>
  </sheetData>
  <sheetProtection algorithmName="SHA-512" hashValue="3exsbJnRYeOHdGB72dvY4lUKmhAgHwpXEnZS9pfr0M1mCeWefPbpD5nMmYKmLn0EKvBQpgAolbSiXKd5fTMRBw==" saltValue="1KDM1/IdftuPxhNn7u+P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551</v>
      </c>
      <c r="G2" s="157"/>
      <c r="H2" s="158"/>
    </row>
    <row r="3" spans="1:8">
      <c r="A3" s="154" t="s">
        <v>544</v>
      </c>
      <c r="B3" s="159"/>
      <c r="C3" s="160"/>
      <c r="D3" s="161">
        <v>135272</v>
      </c>
      <c r="E3" s="162"/>
      <c r="F3" s="163">
        <v>162193</v>
      </c>
      <c r="G3" s="164"/>
      <c r="H3" s="165"/>
    </row>
    <row r="4" spans="1:8">
      <c r="A4" s="166"/>
      <c r="B4" s="167"/>
      <c r="C4" s="168"/>
      <c r="D4" s="169">
        <v>76132</v>
      </c>
      <c r="E4" s="170"/>
      <c r="F4" s="171">
        <v>79985</v>
      </c>
      <c r="G4" s="172"/>
      <c r="H4" s="173"/>
    </row>
    <row r="5" spans="1:8">
      <c r="A5" s="154" t="s">
        <v>546</v>
      </c>
      <c r="B5" s="159"/>
      <c r="C5" s="160"/>
      <c r="D5" s="161">
        <v>115575</v>
      </c>
      <c r="E5" s="162"/>
      <c r="F5" s="163">
        <v>168868</v>
      </c>
      <c r="G5" s="164"/>
      <c r="H5" s="165"/>
    </row>
    <row r="6" spans="1:8">
      <c r="A6" s="166"/>
      <c r="B6" s="167"/>
      <c r="C6" s="168"/>
      <c r="D6" s="169">
        <v>27427</v>
      </c>
      <c r="E6" s="170"/>
      <c r="F6" s="171">
        <v>79360</v>
      </c>
      <c r="G6" s="172"/>
      <c r="H6" s="173"/>
    </row>
    <row r="7" spans="1:8">
      <c r="A7" s="154" t="s">
        <v>547</v>
      </c>
      <c r="B7" s="159"/>
      <c r="C7" s="160"/>
      <c r="D7" s="161">
        <v>134107</v>
      </c>
      <c r="E7" s="162"/>
      <c r="F7" s="163">
        <v>202870</v>
      </c>
      <c r="G7" s="164"/>
      <c r="H7" s="165"/>
    </row>
    <row r="8" spans="1:8">
      <c r="A8" s="166"/>
      <c r="B8" s="167"/>
      <c r="C8" s="168"/>
      <c r="D8" s="169">
        <v>40116</v>
      </c>
      <c r="E8" s="170"/>
      <c r="F8" s="171">
        <v>79735</v>
      </c>
      <c r="G8" s="172"/>
      <c r="H8" s="173"/>
    </row>
    <row r="9" spans="1:8">
      <c r="A9" s="154" t="s">
        <v>548</v>
      </c>
      <c r="B9" s="159"/>
      <c r="C9" s="160"/>
      <c r="D9" s="161">
        <v>201652</v>
      </c>
      <c r="E9" s="162"/>
      <c r="F9" s="163">
        <v>167497</v>
      </c>
      <c r="G9" s="164"/>
      <c r="H9" s="165"/>
    </row>
    <row r="10" spans="1:8">
      <c r="A10" s="166"/>
      <c r="B10" s="167"/>
      <c r="C10" s="168"/>
      <c r="D10" s="169">
        <v>60827</v>
      </c>
      <c r="E10" s="170"/>
      <c r="F10" s="171">
        <v>82571</v>
      </c>
      <c r="G10" s="172"/>
      <c r="H10" s="173"/>
    </row>
    <row r="11" spans="1:8">
      <c r="A11" s="154" t="s">
        <v>549</v>
      </c>
      <c r="B11" s="159"/>
      <c r="C11" s="160"/>
      <c r="D11" s="161">
        <v>162917</v>
      </c>
      <c r="E11" s="162"/>
      <c r="F11" s="163">
        <v>190274</v>
      </c>
      <c r="G11" s="164"/>
      <c r="H11" s="165"/>
    </row>
    <row r="12" spans="1:8">
      <c r="A12" s="166"/>
      <c r="B12" s="167"/>
      <c r="C12" s="174"/>
      <c r="D12" s="169">
        <v>27927</v>
      </c>
      <c r="E12" s="170"/>
      <c r="F12" s="171">
        <v>88584</v>
      </c>
      <c r="G12" s="172"/>
      <c r="H12" s="173"/>
    </row>
    <row r="13" spans="1:8">
      <c r="A13" s="154"/>
      <c r="B13" s="159"/>
      <c r="C13" s="175"/>
      <c r="D13" s="176">
        <v>149905</v>
      </c>
      <c r="E13" s="177"/>
      <c r="F13" s="178">
        <v>178340</v>
      </c>
      <c r="G13" s="179"/>
      <c r="H13" s="165"/>
    </row>
    <row r="14" spans="1:8">
      <c r="A14" s="166"/>
      <c r="B14" s="167"/>
      <c r="C14" s="168"/>
      <c r="D14" s="169">
        <v>46486</v>
      </c>
      <c r="E14" s="170"/>
      <c r="F14" s="171">
        <v>82047</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2.09</v>
      </c>
      <c r="C19" s="180">
        <f>ROUND(VALUE(SUBSTITUTE(実質収支比率等に係る経年分析!G$48,"▲","-")),2)</f>
        <v>2.4900000000000002</v>
      </c>
      <c r="D19" s="180">
        <f>ROUND(VALUE(SUBSTITUTE(実質収支比率等に係る経年分析!H$48,"▲","-")),2)</f>
        <v>3.94</v>
      </c>
      <c r="E19" s="180">
        <f>ROUND(VALUE(SUBSTITUTE(実質収支比率等に係る経年分析!I$48,"▲","-")),2)</f>
        <v>2.14</v>
      </c>
      <c r="F19" s="180">
        <f>ROUND(VALUE(SUBSTITUTE(実質収支比率等に係る経年分析!J$48,"▲","-")),2)</f>
        <v>0.37</v>
      </c>
    </row>
    <row r="20" spans="1:11">
      <c r="A20" s="180" t="s">
        <v>55</v>
      </c>
      <c r="B20" s="180">
        <f>ROUND(VALUE(SUBSTITUTE(実質収支比率等に係る経年分析!F$47,"▲","-")),2)</f>
        <v>20.05</v>
      </c>
      <c r="C20" s="180">
        <f>ROUND(VALUE(SUBSTITUTE(実質収支比率等に係る経年分析!G$47,"▲","-")),2)</f>
        <v>26.44</v>
      </c>
      <c r="D20" s="180">
        <f>ROUND(VALUE(SUBSTITUTE(実質収支比率等に係る経年分析!H$47,"▲","-")),2)</f>
        <v>27.85</v>
      </c>
      <c r="E20" s="180">
        <f>ROUND(VALUE(SUBSTITUTE(実質収支比率等に係る経年分析!I$47,"▲","-")),2)</f>
        <v>27.83</v>
      </c>
      <c r="F20" s="180">
        <f>ROUND(VALUE(SUBSTITUTE(実質収支比率等に係る経年分析!J$47,"▲","-")),2)</f>
        <v>26.94</v>
      </c>
    </row>
    <row r="21" spans="1:11">
      <c r="A21" s="180" t="s">
        <v>56</v>
      </c>
      <c r="B21" s="180">
        <f>IF(ISNUMBER(VALUE(SUBSTITUTE(実質収支比率等に係る経年分析!F$49,"▲","-"))),ROUND(VALUE(SUBSTITUTE(実質収支比率等に係る経年分析!F$49,"▲","-")),2),NA())</f>
        <v>3.39</v>
      </c>
      <c r="C21" s="180">
        <f>IF(ISNUMBER(VALUE(SUBSTITUTE(実質収支比率等に係る経年分析!G$49,"▲","-"))),ROUND(VALUE(SUBSTITUTE(実質収支比率等に係る経年分析!G$49,"▲","-")),2),NA())</f>
        <v>5.86</v>
      </c>
      <c r="D21" s="180">
        <f>IF(ISNUMBER(VALUE(SUBSTITUTE(実質収支比率等に係る経年分析!H$49,"▲","-"))),ROUND(VALUE(SUBSTITUTE(実質収支比率等に係る経年分析!H$49,"▲","-")),2),NA())</f>
        <v>1.45</v>
      </c>
      <c r="E21" s="180">
        <f>IF(ISNUMBER(VALUE(SUBSTITUTE(実質収支比率等に係る経年分析!I$49,"▲","-"))),ROUND(VALUE(SUBSTITUTE(実質収支比率等に係る経年分析!I$49,"▲","-")),2),NA())</f>
        <v>-4.1900000000000004</v>
      </c>
      <c r="F21" s="180">
        <f>IF(ISNUMBER(VALUE(SUBSTITUTE(実質収支比率等に係る経年分析!J$49,"▲","-"))),ROUND(VALUE(SUBSTITUTE(実質収支比率等に係る経年分析!J$49,"▲","-")),2),NA())</f>
        <v>-4.2300000000000004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伊仙町国民健康保険直営診療施設勘定特別会計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徳之島交流ひろば「ほーらい館」特別会計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伊仙町国民健康保険特別会計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0.57999999999999996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c r="A32" s="181" t="str">
        <f>IF(連結実質赤字比率に係る赤字・黒字の構成分析!C$38="",NA(),連結実質赤字比率に係る赤字・黒字の構成分析!C$38)</f>
        <v>伊仙町後期高齢者医療特別会計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3.94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0.36</v>
      </c>
    </row>
    <row r="34" spans="1:16">
      <c r="A34" s="181" t="str">
        <f>IF(連結実質赤字比率に係る赤字・黒字の構成分析!C$36="",NA(),連結実質赤字比率に係る赤字・黒字の構成分析!C$36)</f>
        <v>伊仙町簡易水道特別会計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v>
      </c>
    </row>
    <row r="35" spans="1:16">
      <c r="A35" s="181" t="str">
        <f>IF(連結実質赤字比率に係る赤字・黒字の構成分析!C$35="",NA(),連結実質赤字比率に係る赤字・黒字の構成分析!C$35)</f>
        <v>伊仙町介護保険特別会計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0.61</v>
      </c>
    </row>
    <row r="36" spans="1:16">
      <c r="A36" s="181" t="str">
        <f>IF(連結実質赤字比率に係る赤字・黒字の構成分析!C$34="",NA(),連結実質赤字比率に係る赤字・黒字の構成分析!C$34)</f>
        <v>伊仙町上水道事業会計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10.45</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698</v>
      </c>
      <c r="E42" s="182"/>
      <c r="F42" s="182"/>
      <c r="G42" s="182">
        <f>'実質公債費比率（分子）の構造'!L$52</f>
        <v>712</v>
      </c>
      <c r="H42" s="182"/>
      <c r="I42" s="182"/>
      <c r="J42" s="182">
        <f>'実質公債費比率（分子）の構造'!M$52</f>
        <v>682</v>
      </c>
      <c r="K42" s="182"/>
      <c r="L42" s="182"/>
      <c r="M42" s="182">
        <f>'実質公債費比率（分子）の構造'!N$52</f>
        <v>699</v>
      </c>
      <c r="N42" s="182"/>
      <c r="O42" s="182"/>
      <c r="P42" s="182">
        <f>'実質公債費比率（分子）の構造'!O$52</f>
        <v>626</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106</v>
      </c>
      <c r="C45" s="182"/>
      <c r="D45" s="182"/>
      <c r="E45" s="182">
        <f>'実質公債費比率（分子）の構造'!L$49</f>
        <v>106</v>
      </c>
      <c r="F45" s="182"/>
      <c r="G45" s="182"/>
      <c r="H45" s="182">
        <f>'実質公債費比率（分子）の構造'!M$49</f>
        <v>83</v>
      </c>
      <c r="I45" s="182"/>
      <c r="J45" s="182"/>
      <c r="K45" s="182">
        <f>'実質公債費比率（分子）の構造'!N$49</f>
        <v>22</v>
      </c>
      <c r="L45" s="182"/>
      <c r="M45" s="182"/>
      <c r="N45" s="182">
        <f>'実質公債費比率（分子）の構造'!O$49</f>
        <v>22</v>
      </c>
      <c r="O45" s="182"/>
      <c r="P45" s="182"/>
    </row>
    <row r="46" spans="1:16">
      <c r="A46" s="182" t="s">
        <v>67</v>
      </c>
      <c r="B46" s="182">
        <f>'実質公債費比率（分子）の構造'!K$48</f>
        <v>47</v>
      </c>
      <c r="C46" s="182"/>
      <c r="D46" s="182"/>
      <c r="E46" s="182">
        <f>'実質公債費比率（分子）の構造'!L$48</f>
        <v>48</v>
      </c>
      <c r="F46" s="182"/>
      <c r="G46" s="182"/>
      <c r="H46" s="182">
        <f>'実質公債費比率（分子）の構造'!M$48</f>
        <v>53</v>
      </c>
      <c r="I46" s="182"/>
      <c r="J46" s="182"/>
      <c r="K46" s="182">
        <f>'実質公債費比率（分子）の構造'!N$48</f>
        <v>55</v>
      </c>
      <c r="L46" s="182"/>
      <c r="M46" s="182"/>
      <c r="N46" s="182">
        <f>'実質公債費比率（分子）の構造'!O$48</f>
        <v>67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880</v>
      </c>
      <c r="C49" s="182"/>
      <c r="D49" s="182"/>
      <c r="E49" s="182">
        <f>'実質公債費比率（分子）の構造'!L$45</f>
        <v>888</v>
      </c>
      <c r="F49" s="182"/>
      <c r="G49" s="182"/>
      <c r="H49" s="182">
        <f>'実質公債費比率（分子）の構造'!M$45</f>
        <v>900</v>
      </c>
      <c r="I49" s="182"/>
      <c r="J49" s="182"/>
      <c r="K49" s="182">
        <f>'実質公債費比率（分子）の構造'!N$45</f>
        <v>882</v>
      </c>
      <c r="L49" s="182"/>
      <c r="M49" s="182"/>
      <c r="N49" s="182">
        <f>'実質公債費比率（分子）の構造'!O$45</f>
        <v>848</v>
      </c>
      <c r="O49" s="182"/>
      <c r="P49" s="182"/>
    </row>
    <row r="50" spans="1:16">
      <c r="A50" s="182" t="s">
        <v>71</v>
      </c>
      <c r="B50" s="182" t="e">
        <f>NA()</f>
        <v>#N/A</v>
      </c>
      <c r="C50" s="182">
        <f>IF(ISNUMBER('実質公債費比率（分子）の構造'!K$53),'実質公債費比率（分子）の構造'!K$53,NA())</f>
        <v>335</v>
      </c>
      <c r="D50" s="182" t="e">
        <f>NA()</f>
        <v>#N/A</v>
      </c>
      <c r="E50" s="182" t="e">
        <f>NA()</f>
        <v>#N/A</v>
      </c>
      <c r="F50" s="182">
        <f>IF(ISNUMBER('実質公債費比率（分子）の構造'!L$53),'実質公債費比率（分子）の構造'!L$53,NA())</f>
        <v>330</v>
      </c>
      <c r="G50" s="182" t="e">
        <f>NA()</f>
        <v>#N/A</v>
      </c>
      <c r="H50" s="182" t="e">
        <f>NA()</f>
        <v>#N/A</v>
      </c>
      <c r="I50" s="182">
        <f>IF(ISNUMBER('実質公債費比率（分子）の構造'!M$53),'実質公債費比率（分子）の構造'!M$53,NA())</f>
        <v>354</v>
      </c>
      <c r="J50" s="182" t="e">
        <f>NA()</f>
        <v>#N/A</v>
      </c>
      <c r="K50" s="182" t="e">
        <f>NA()</f>
        <v>#N/A</v>
      </c>
      <c r="L50" s="182">
        <f>IF(ISNUMBER('実質公債費比率（分子）の構造'!N$53),'実質公債費比率（分子）の構造'!N$53,NA())</f>
        <v>260</v>
      </c>
      <c r="M50" s="182" t="e">
        <f>NA()</f>
        <v>#N/A</v>
      </c>
      <c r="N50" s="182" t="e">
        <f>NA()</f>
        <v>#N/A</v>
      </c>
      <c r="O50" s="182">
        <f>IF(ISNUMBER('実質公債費比率（分子）の構造'!O$53),'実質公債費比率（分子）の構造'!O$53,NA())</f>
        <v>311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5206</v>
      </c>
      <c r="E56" s="181"/>
      <c r="F56" s="181"/>
      <c r="G56" s="181">
        <f>'将来負担比率（分子）の構造'!J$52</f>
        <v>5511</v>
      </c>
      <c r="H56" s="181"/>
      <c r="I56" s="181"/>
      <c r="J56" s="181">
        <f>'将来負担比率（分子）の構造'!K$52</f>
        <v>5359</v>
      </c>
      <c r="K56" s="181"/>
      <c r="L56" s="181"/>
      <c r="M56" s="181">
        <f>'将来負担比率（分子）の構造'!L$52</f>
        <v>5288</v>
      </c>
      <c r="N56" s="181"/>
      <c r="O56" s="181"/>
      <c r="P56" s="181">
        <f>'将来負担比率（分子）の構造'!M$52</f>
        <v>5115</v>
      </c>
    </row>
    <row r="57" spans="1:16">
      <c r="A57" s="181" t="s">
        <v>42</v>
      </c>
      <c r="B57" s="181"/>
      <c r="C57" s="181"/>
      <c r="D57" s="181">
        <f>'将来負担比率（分子）の構造'!I$51</f>
        <v>693</v>
      </c>
      <c r="E57" s="181"/>
      <c r="F57" s="181"/>
      <c r="G57" s="181">
        <f>'将来負担比率（分子）の構造'!J$51</f>
        <v>769</v>
      </c>
      <c r="H57" s="181"/>
      <c r="I57" s="181"/>
      <c r="J57" s="181">
        <f>'将来負担比率（分子）の構造'!K$51</f>
        <v>893</v>
      </c>
      <c r="K57" s="181"/>
      <c r="L57" s="181"/>
      <c r="M57" s="181">
        <f>'将来負担比率（分子）の構造'!L$51</f>
        <v>971</v>
      </c>
      <c r="N57" s="181"/>
      <c r="O57" s="181"/>
      <c r="P57" s="181">
        <f>'将来負担比率（分子）の構造'!M$51</f>
        <v>764</v>
      </c>
    </row>
    <row r="58" spans="1:16">
      <c r="A58" s="181" t="s">
        <v>41</v>
      </c>
      <c r="B58" s="181"/>
      <c r="C58" s="181"/>
      <c r="D58" s="181">
        <f>'将来負担比率（分子）の構造'!I$50</f>
        <v>963</v>
      </c>
      <c r="E58" s="181"/>
      <c r="F58" s="181"/>
      <c r="G58" s="181">
        <f>'将来負担比率（分子）の構造'!J$50</f>
        <v>1216</v>
      </c>
      <c r="H58" s="181"/>
      <c r="I58" s="181"/>
      <c r="J58" s="181">
        <f>'将来負担比率（分子）の構造'!K$50</f>
        <v>1375</v>
      </c>
      <c r="K58" s="181"/>
      <c r="L58" s="181"/>
      <c r="M58" s="181">
        <f>'将来負担比率（分子）の構造'!L$50</f>
        <v>1503</v>
      </c>
      <c r="N58" s="181"/>
      <c r="O58" s="181"/>
      <c r="P58" s="181">
        <f>'将来負担比率（分子）の構造'!M$50</f>
        <v>1507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592</v>
      </c>
      <c r="C62" s="181"/>
      <c r="D62" s="181"/>
      <c r="E62" s="181">
        <f>'将来負担比率（分子）の構造'!J$45</f>
        <v>535</v>
      </c>
      <c r="F62" s="181"/>
      <c r="G62" s="181"/>
      <c r="H62" s="181">
        <f>'将来負担比率（分子）の構造'!K$45</f>
        <v>418</v>
      </c>
      <c r="I62" s="181"/>
      <c r="J62" s="181"/>
      <c r="K62" s="181">
        <f>'将来負担比率（分子）の構造'!L$45</f>
        <v>313</v>
      </c>
      <c r="L62" s="181"/>
      <c r="M62" s="181"/>
      <c r="N62" s="181">
        <f>'将来負担比率（分子）の構造'!M$45</f>
        <v>253</v>
      </c>
      <c r="O62" s="181"/>
      <c r="P62" s="181"/>
    </row>
    <row r="63" spans="1:16">
      <c r="A63" s="181" t="s">
        <v>34</v>
      </c>
      <c r="B63" s="181">
        <f>'将来負担比率（分子）の構造'!I$44</f>
        <v>287</v>
      </c>
      <c r="C63" s="181"/>
      <c r="D63" s="181"/>
      <c r="E63" s="181">
        <f>'将来負担比率（分子）の構造'!J$44</f>
        <v>174</v>
      </c>
      <c r="F63" s="181"/>
      <c r="G63" s="181"/>
      <c r="H63" s="181">
        <f>'将来負担比率（分子）の構造'!K$44</f>
        <v>130</v>
      </c>
      <c r="I63" s="181"/>
      <c r="J63" s="181"/>
      <c r="K63" s="181">
        <f>'将来負担比率（分子）の構造'!L$44</f>
        <v>109</v>
      </c>
      <c r="L63" s="181"/>
      <c r="M63" s="181"/>
      <c r="N63" s="181">
        <f>'将来負担比率（分子）の構造'!M$44</f>
        <v>83</v>
      </c>
      <c r="O63" s="181"/>
      <c r="P63" s="181"/>
    </row>
    <row r="64" spans="1:16">
      <c r="A64" s="181" t="s">
        <v>33</v>
      </c>
      <c r="B64" s="181">
        <f>'将来負担比率（分子）の構造'!I$43</f>
        <v>752</v>
      </c>
      <c r="C64" s="181"/>
      <c r="D64" s="181"/>
      <c r="E64" s="181">
        <f>'将来負担比率（分子）の構造'!J$43</f>
        <v>925</v>
      </c>
      <c r="F64" s="181"/>
      <c r="G64" s="181"/>
      <c r="H64" s="181">
        <f>'将来負担比率（分子）の構造'!K$43</f>
        <v>1033</v>
      </c>
      <c r="I64" s="181"/>
      <c r="J64" s="181"/>
      <c r="K64" s="181">
        <f>'将来負担比率（分子）の構造'!L$43</f>
        <v>1158</v>
      </c>
      <c r="L64" s="181"/>
      <c r="M64" s="181"/>
      <c r="N64" s="181">
        <f>'将来負担比率（分子）の構造'!M$43</f>
        <v>1300</v>
      </c>
      <c r="O64" s="181"/>
      <c r="P64" s="181"/>
    </row>
    <row r="65" spans="1:16">
      <c r="A65" s="181" t="s">
        <v>32</v>
      </c>
      <c r="B65" s="181">
        <f>'将来負担比率（分子）の構造'!I$42</f>
        <v>602</v>
      </c>
      <c r="C65" s="181"/>
      <c r="D65" s="181"/>
      <c r="E65" s="181">
        <f>'将来負担比率（分子）の構造'!J$42</f>
        <v>891</v>
      </c>
      <c r="F65" s="181"/>
      <c r="G65" s="181"/>
      <c r="H65" s="181">
        <f>'将来負担比率（分子）の構造'!K$42</f>
        <v>841</v>
      </c>
      <c r="I65" s="181"/>
      <c r="J65" s="181"/>
      <c r="K65" s="181">
        <f>'将来負担比率（分子）の構造'!L$42</f>
        <v>533</v>
      </c>
      <c r="L65" s="181"/>
      <c r="M65" s="181"/>
      <c r="N65" s="181">
        <f>'将来負担比率（分子）の構造'!M$42</f>
        <v>511</v>
      </c>
      <c r="O65" s="181"/>
      <c r="P65" s="181"/>
    </row>
    <row r="66" spans="1:16">
      <c r="A66" s="181" t="s">
        <v>31</v>
      </c>
      <c r="B66" s="181">
        <f>'将来負担比率（分子）の構造'!I$41</f>
        <v>8290</v>
      </c>
      <c r="C66" s="181"/>
      <c r="D66" s="181"/>
      <c r="E66" s="181">
        <f>'将来負担比率（分子）の構造'!J$41</f>
        <v>8027</v>
      </c>
      <c r="F66" s="181"/>
      <c r="G66" s="181"/>
      <c r="H66" s="181">
        <f>'将来負担比率（分子）の構造'!K$41</f>
        <v>7818</v>
      </c>
      <c r="I66" s="181"/>
      <c r="J66" s="181"/>
      <c r="K66" s="181">
        <f>'将来負担比率（分子）の構造'!L$41</f>
        <v>7903</v>
      </c>
      <c r="L66" s="181"/>
      <c r="M66" s="181"/>
      <c r="N66" s="181">
        <f>'将来負担比率（分子）の構造'!M$41</f>
        <v>7637</v>
      </c>
      <c r="O66" s="181"/>
      <c r="P66" s="181"/>
    </row>
    <row r="67" spans="1:16">
      <c r="A67" s="181" t="s">
        <v>75</v>
      </c>
      <c r="B67" s="181" t="e">
        <f>NA()</f>
        <v>#N/A</v>
      </c>
      <c r="C67" s="181">
        <f>IF(ISNUMBER('将来負担比率（分子）の構造'!I$53), IF('将来負担比率（分子）の構造'!I$53 &lt; 0, 0, '将来負担比率（分子）の構造'!I$53), NA())</f>
        <v>3662</v>
      </c>
      <c r="D67" s="181" t="e">
        <f>NA()</f>
        <v>#N/A</v>
      </c>
      <c r="E67" s="181" t="e">
        <f>NA()</f>
        <v>#N/A</v>
      </c>
      <c r="F67" s="181">
        <f>IF(ISNUMBER('将来負担比率（分子）の構造'!J$53), IF('将来負担比率（分子）の構造'!J$53 &lt; 0, 0, '将来負担比率（分子）の構造'!J$53), NA())</f>
        <v>3055</v>
      </c>
      <c r="G67" s="181" t="e">
        <f>NA()</f>
        <v>#N/A</v>
      </c>
      <c r="H67" s="181" t="e">
        <f>NA()</f>
        <v>#N/A</v>
      </c>
      <c r="I67" s="181">
        <f>IF(ISNUMBER('将来負担比率（分子）の構造'!K$53), IF('将来負担比率（分子）の構造'!K$53 &lt; 0, 0, '将来負担比率（分子）の構造'!K$53), NA())</f>
        <v>2613</v>
      </c>
      <c r="J67" s="181" t="e">
        <f>NA()</f>
        <v>#N/A</v>
      </c>
      <c r="K67" s="181" t="e">
        <f>NA()</f>
        <v>#N/A</v>
      </c>
      <c r="L67" s="181">
        <f>IF(ISNUMBER('将来負担比率（分子）の構造'!L$53), IF('将来負担比率（分子）の構造'!L$53 &lt; 0, 0, '将来負担比率（分子）の構造'!L$53), NA())</f>
        <v>2255</v>
      </c>
      <c r="M67" s="181" t="e">
        <f>NA()</f>
        <v>#N/A</v>
      </c>
      <c r="N67" s="181" t="e">
        <f>NA()</f>
        <v>#N/A</v>
      </c>
      <c r="O67" s="181">
        <f>IF(ISNUMBER('将来負担比率（分子）の構造'!M$53), IF('将来負担比率（分子）の構造'!M$53 &lt; 0, 0, '将来負担比率（分子）の構造'!M$53), NA())</f>
        <v>2397</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1023</v>
      </c>
      <c r="C72" s="185">
        <f>基金残高に係る経年分析!G55</f>
        <v>1015</v>
      </c>
      <c r="D72" s="185">
        <f>基金残高に係る経年分析!H55</f>
        <v>968</v>
      </c>
    </row>
    <row r="73" spans="1:16">
      <c r="A73" s="184" t="s">
        <v>78</v>
      </c>
      <c r="B73" s="185">
        <f>基金残高に係る経年分析!F56</f>
        <v>130</v>
      </c>
      <c r="C73" s="185">
        <f>基金残高に係る経年分析!G56</f>
        <v>130</v>
      </c>
      <c r="D73" s="185">
        <f>基金残高に係る経年分析!H56</f>
        <v>131</v>
      </c>
    </row>
    <row r="74" spans="1:16">
      <c r="A74" s="184" t="s">
        <v>79</v>
      </c>
      <c r="B74" s="185">
        <f>基金残高に係る経年分析!F57</f>
        <v>49</v>
      </c>
      <c r="C74" s="185">
        <f>基金残高に係る経年分析!G57</f>
        <v>163</v>
      </c>
      <c r="D74" s="185">
        <f>基金残高に係る経年分析!H57</f>
        <v>197</v>
      </c>
    </row>
  </sheetData>
  <sheetProtection algorithmName="SHA-512" hashValue="0/a8kgIhelcrSny2Ey3Jj6wj5q6ajc4mDnwsapIM8+2kbVv/chEWgTxC33Z6ppDShfEE2lgKm4/7EqhIwbEOOA==" saltValue="KO/ywA/6Z5DaFtPI+G7d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222</v>
      </c>
      <c r="C5" s="670"/>
      <c r="D5" s="670"/>
      <c r="E5" s="670"/>
      <c r="F5" s="670"/>
      <c r="G5" s="670"/>
      <c r="H5" s="670"/>
      <c r="I5" s="670"/>
      <c r="J5" s="670"/>
      <c r="K5" s="670"/>
      <c r="L5" s="670"/>
      <c r="M5" s="670"/>
      <c r="N5" s="670"/>
      <c r="O5" s="670"/>
      <c r="P5" s="670"/>
      <c r="Q5" s="671"/>
      <c r="R5" s="672">
        <v>317093</v>
      </c>
      <c r="S5" s="673"/>
      <c r="T5" s="673"/>
      <c r="U5" s="673"/>
      <c r="V5" s="673"/>
      <c r="W5" s="673"/>
      <c r="X5" s="673"/>
      <c r="Y5" s="674"/>
      <c r="Z5" s="675">
        <v>4.8</v>
      </c>
      <c r="AA5" s="675"/>
      <c r="AB5" s="675"/>
      <c r="AC5" s="675"/>
      <c r="AD5" s="676">
        <v>317093</v>
      </c>
      <c r="AE5" s="676"/>
      <c r="AF5" s="676"/>
      <c r="AG5" s="676"/>
      <c r="AH5" s="676"/>
      <c r="AI5" s="676"/>
      <c r="AJ5" s="676"/>
      <c r="AK5" s="676"/>
      <c r="AL5" s="677">
        <v>9</v>
      </c>
      <c r="AM5" s="678"/>
      <c r="AN5" s="678"/>
      <c r="AO5" s="679"/>
      <c r="AP5" s="669" t="s">
        <v>223</v>
      </c>
      <c r="AQ5" s="670"/>
      <c r="AR5" s="670"/>
      <c r="AS5" s="670"/>
      <c r="AT5" s="670"/>
      <c r="AU5" s="670"/>
      <c r="AV5" s="670"/>
      <c r="AW5" s="670"/>
      <c r="AX5" s="670"/>
      <c r="AY5" s="670"/>
      <c r="AZ5" s="670"/>
      <c r="BA5" s="670"/>
      <c r="BB5" s="670"/>
      <c r="BC5" s="670"/>
      <c r="BD5" s="670"/>
      <c r="BE5" s="670"/>
      <c r="BF5" s="671"/>
      <c r="BG5" s="683">
        <v>317093</v>
      </c>
      <c r="BH5" s="684"/>
      <c r="BI5" s="684"/>
      <c r="BJ5" s="684"/>
      <c r="BK5" s="684"/>
      <c r="BL5" s="684"/>
      <c r="BM5" s="684"/>
      <c r="BN5" s="685"/>
      <c r="BO5" s="686">
        <v>100</v>
      </c>
      <c r="BP5" s="686"/>
      <c r="BQ5" s="686"/>
      <c r="BR5" s="686"/>
      <c r="BS5" s="687" t="s">
        <v>127</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216</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c r="B6" s="680" t="s">
        <v>227</v>
      </c>
      <c r="C6" s="681"/>
      <c r="D6" s="681"/>
      <c r="E6" s="681"/>
      <c r="F6" s="681"/>
      <c r="G6" s="681"/>
      <c r="H6" s="681"/>
      <c r="I6" s="681"/>
      <c r="J6" s="681"/>
      <c r="K6" s="681"/>
      <c r="L6" s="681"/>
      <c r="M6" s="681"/>
      <c r="N6" s="681"/>
      <c r="O6" s="681"/>
      <c r="P6" s="681"/>
      <c r="Q6" s="682"/>
      <c r="R6" s="683">
        <v>73391</v>
      </c>
      <c r="S6" s="684"/>
      <c r="T6" s="684"/>
      <c r="U6" s="684"/>
      <c r="V6" s="684"/>
      <c r="W6" s="684"/>
      <c r="X6" s="684"/>
      <c r="Y6" s="685"/>
      <c r="Z6" s="686">
        <v>1.1000000000000001</v>
      </c>
      <c r="AA6" s="686"/>
      <c r="AB6" s="686"/>
      <c r="AC6" s="686"/>
      <c r="AD6" s="687">
        <v>73391</v>
      </c>
      <c r="AE6" s="687"/>
      <c r="AF6" s="687"/>
      <c r="AG6" s="687"/>
      <c r="AH6" s="687"/>
      <c r="AI6" s="687"/>
      <c r="AJ6" s="687"/>
      <c r="AK6" s="687"/>
      <c r="AL6" s="688">
        <v>2.1</v>
      </c>
      <c r="AM6" s="689"/>
      <c r="AN6" s="689"/>
      <c r="AO6" s="690"/>
      <c r="AP6" s="680" t="s">
        <v>228</v>
      </c>
      <c r="AQ6" s="681"/>
      <c r="AR6" s="681"/>
      <c r="AS6" s="681"/>
      <c r="AT6" s="681"/>
      <c r="AU6" s="681"/>
      <c r="AV6" s="681"/>
      <c r="AW6" s="681"/>
      <c r="AX6" s="681"/>
      <c r="AY6" s="681"/>
      <c r="AZ6" s="681"/>
      <c r="BA6" s="681"/>
      <c r="BB6" s="681"/>
      <c r="BC6" s="681"/>
      <c r="BD6" s="681"/>
      <c r="BE6" s="681"/>
      <c r="BF6" s="682"/>
      <c r="BG6" s="683">
        <v>317093</v>
      </c>
      <c r="BH6" s="684"/>
      <c r="BI6" s="684"/>
      <c r="BJ6" s="684"/>
      <c r="BK6" s="684"/>
      <c r="BL6" s="684"/>
      <c r="BM6" s="684"/>
      <c r="BN6" s="685"/>
      <c r="BO6" s="686">
        <v>100</v>
      </c>
      <c r="BP6" s="686"/>
      <c r="BQ6" s="686"/>
      <c r="BR6" s="686"/>
      <c r="BS6" s="687" t="s">
        <v>127</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88723</v>
      </c>
      <c r="CS6" s="684"/>
      <c r="CT6" s="684"/>
      <c r="CU6" s="684"/>
      <c r="CV6" s="684"/>
      <c r="CW6" s="684"/>
      <c r="CX6" s="684"/>
      <c r="CY6" s="685"/>
      <c r="CZ6" s="677">
        <v>1.3</v>
      </c>
      <c r="DA6" s="678"/>
      <c r="DB6" s="678"/>
      <c r="DC6" s="697"/>
      <c r="DD6" s="692" t="s">
        <v>176</v>
      </c>
      <c r="DE6" s="684"/>
      <c r="DF6" s="684"/>
      <c r="DG6" s="684"/>
      <c r="DH6" s="684"/>
      <c r="DI6" s="684"/>
      <c r="DJ6" s="684"/>
      <c r="DK6" s="684"/>
      <c r="DL6" s="684"/>
      <c r="DM6" s="684"/>
      <c r="DN6" s="684"/>
      <c r="DO6" s="684"/>
      <c r="DP6" s="685"/>
      <c r="DQ6" s="692">
        <v>88723</v>
      </c>
      <c r="DR6" s="684"/>
      <c r="DS6" s="684"/>
      <c r="DT6" s="684"/>
      <c r="DU6" s="684"/>
      <c r="DV6" s="684"/>
      <c r="DW6" s="684"/>
      <c r="DX6" s="684"/>
      <c r="DY6" s="684"/>
      <c r="DZ6" s="684"/>
      <c r="EA6" s="684"/>
      <c r="EB6" s="684"/>
      <c r="EC6" s="693"/>
    </row>
    <row r="7" spans="2:143" ht="11.25" customHeight="1">
      <c r="B7" s="680" t="s">
        <v>230</v>
      </c>
      <c r="C7" s="681"/>
      <c r="D7" s="681"/>
      <c r="E7" s="681"/>
      <c r="F7" s="681"/>
      <c r="G7" s="681"/>
      <c r="H7" s="681"/>
      <c r="I7" s="681"/>
      <c r="J7" s="681"/>
      <c r="K7" s="681"/>
      <c r="L7" s="681"/>
      <c r="M7" s="681"/>
      <c r="N7" s="681"/>
      <c r="O7" s="681"/>
      <c r="P7" s="681"/>
      <c r="Q7" s="682"/>
      <c r="R7" s="683">
        <v>231</v>
      </c>
      <c r="S7" s="684"/>
      <c r="T7" s="684"/>
      <c r="U7" s="684"/>
      <c r="V7" s="684"/>
      <c r="W7" s="684"/>
      <c r="X7" s="684"/>
      <c r="Y7" s="685"/>
      <c r="Z7" s="686">
        <v>0</v>
      </c>
      <c r="AA7" s="686"/>
      <c r="AB7" s="686"/>
      <c r="AC7" s="686"/>
      <c r="AD7" s="687">
        <v>231</v>
      </c>
      <c r="AE7" s="687"/>
      <c r="AF7" s="687"/>
      <c r="AG7" s="687"/>
      <c r="AH7" s="687"/>
      <c r="AI7" s="687"/>
      <c r="AJ7" s="687"/>
      <c r="AK7" s="687"/>
      <c r="AL7" s="688">
        <v>0</v>
      </c>
      <c r="AM7" s="689"/>
      <c r="AN7" s="689"/>
      <c r="AO7" s="690"/>
      <c r="AP7" s="680" t="s">
        <v>231</v>
      </c>
      <c r="AQ7" s="681"/>
      <c r="AR7" s="681"/>
      <c r="AS7" s="681"/>
      <c r="AT7" s="681"/>
      <c r="AU7" s="681"/>
      <c r="AV7" s="681"/>
      <c r="AW7" s="681"/>
      <c r="AX7" s="681"/>
      <c r="AY7" s="681"/>
      <c r="AZ7" s="681"/>
      <c r="BA7" s="681"/>
      <c r="BB7" s="681"/>
      <c r="BC7" s="681"/>
      <c r="BD7" s="681"/>
      <c r="BE7" s="681"/>
      <c r="BF7" s="682"/>
      <c r="BG7" s="683">
        <v>132291</v>
      </c>
      <c r="BH7" s="684"/>
      <c r="BI7" s="684"/>
      <c r="BJ7" s="684"/>
      <c r="BK7" s="684"/>
      <c r="BL7" s="684"/>
      <c r="BM7" s="684"/>
      <c r="BN7" s="685"/>
      <c r="BO7" s="686">
        <v>41.7</v>
      </c>
      <c r="BP7" s="686"/>
      <c r="BQ7" s="686"/>
      <c r="BR7" s="686"/>
      <c r="BS7" s="687" t="s">
        <v>127</v>
      </c>
      <c r="BT7" s="687"/>
      <c r="BU7" s="687"/>
      <c r="BV7" s="687"/>
      <c r="BW7" s="687"/>
      <c r="BX7" s="687"/>
      <c r="BY7" s="687"/>
      <c r="BZ7" s="687"/>
      <c r="CA7" s="687"/>
      <c r="CB7" s="691"/>
      <c r="CD7" s="698" t="s">
        <v>232</v>
      </c>
      <c r="CE7" s="699"/>
      <c r="CF7" s="699"/>
      <c r="CG7" s="699"/>
      <c r="CH7" s="699"/>
      <c r="CI7" s="699"/>
      <c r="CJ7" s="699"/>
      <c r="CK7" s="699"/>
      <c r="CL7" s="699"/>
      <c r="CM7" s="699"/>
      <c r="CN7" s="699"/>
      <c r="CO7" s="699"/>
      <c r="CP7" s="699"/>
      <c r="CQ7" s="700"/>
      <c r="CR7" s="683">
        <v>1022190</v>
      </c>
      <c r="CS7" s="684"/>
      <c r="CT7" s="684"/>
      <c r="CU7" s="684"/>
      <c r="CV7" s="684"/>
      <c r="CW7" s="684"/>
      <c r="CX7" s="684"/>
      <c r="CY7" s="685"/>
      <c r="CZ7" s="686">
        <v>15.5</v>
      </c>
      <c r="DA7" s="686"/>
      <c r="DB7" s="686"/>
      <c r="DC7" s="686"/>
      <c r="DD7" s="692">
        <v>110434</v>
      </c>
      <c r="DE7" s="684"/>
      <c r="DF7" s="684"/>
      <c r="DG7" s="684"/>
      <c r="DH7" s="684"/>
      <c r="DI7" s="684"/>
      <c r="DJ7" s="684"/>
      <c r="DK7" s="684"/>
      <c r="DL7" s="684"/>
      <c r="DM7" s="684"/>
      <c r="DN7" s="684"/>
      <c r="DO7" s="684"/>
      <c r="DP7" s="685"/>
      <c r="DQ7" s="692">
        <v>707027</v>
      </c>
      <c r="DR7" s="684"/>
      <c r="DS7" s="684"/>
      <c r="DT7" s="684"/>
      <c r="DU7" s="684"/>
      <c r="DV7" s="684"/>
      <c r="DW7" s="684"/>
      <c r="DX7" s="684"/>
      <c r="DY7" s="684"/>
      <c r="DZ7" s="684"/>
      <c r="EA7" s="684"/>
      <c r="EB7" s="684"/>
      <c r="EC7" s="693"/>
    </row>
    <row r="8" spans="2:143" ht="11.25" customHeight="1">
      <c r="B8" s="680" t="s">
        <v>233</v>
      </c>
      <c r="C8" s="681"/>
      <c r="D8" s="681"/>
      <c r="E8" s="681"/>
      <c r="F8" s="681"/>
      <c r="G8" s="681"/>
      <c r="H8" s="681"/>
      <c r="I8" s="681"/>
      <c r="J8" s="681"/>
      <c r="K8" s="681"/>
      <c r="L8" s="681"/>
      <c r="M8" s="681"/>
      <c r="N8" s="681"/>
      <c r="O8" s="681"/>
      <c r="P8" s="681"/>
      <c r="Q8" s="682"/>
      <c r="R8" s="683">
        <v>708</v>
      </c>
      <c r="S8" s="684"/>
      <c r="T8" s="684"/>
      <c r="U8" s="684"/>
      <c r="V8" s="684"/>
      <c r="W8" s="684"/>
      <c r="X8" s="684"/>
      <c r="Y8" s="685"/>
      <c r="Z8" s="686">
        <v>0</v>
      </c>
      <c r="AA8" s="686"/>
      <c r="AB8" s="686"/>
      <c r="AC8" s="686"/>
      <c r="AD8" s="687">
        <v>708</v>
      </c>
      <c r="AE8" s="687"/>
      <c r="AF8" s="687"/>
      <c r="AG8" s="687"/>
      <c r="AH8" s="687"/>
      <c r="AI8" s="687"/>
      <c r="AJ8" s="687"/>
      <c r="AK8" s="687"/>
      <c r="AL8" s="688">
        <v>0</v>
      </c>
      <c r="AM8" s="689"/>
      <c r="AN8" s="689"/>
      <c r="AO8" s="690"/>
      <c r="AP8" s="680" t="s">
        <v>234</v>
      </c>
      <c r="AQ8" s="681"/>
      <c r="AR8" s="681"/>
      <c r="AS8" s="681"/>
      <c r="AT8" s="681"/>
      <c r="AU8" s="681"/>
      <c r="AV8" s="681"/>
      <c r="AW8" s="681"/>
      <c r="AX8" s="681"/>
      <c r="AY8" s="681"/>
      <c r="AZ8" s="681"/>
      <c r="BA8" s="681"/>
      <c r="BB8" s="681"/>
      <c r="BC8" s="681"/>
      <c r="BD8" s="681"/>
      <c r="BE8" s="681"/>
      <c r="BF8" s="682"/>
      <c r="BG8" s="683">
        <v>6693</v>
      </c>
      <c r="BH8" s="684"/>
      <c r="BI8" s="684"/>
      <c r="BJ8" s="684"/>
      <c r="BK8" s="684"/>
      <c r="BL8" s="684"/>
      <c r="BM8" s="684"/>
      <c r="BN8" s="685"/>
      <c r="BO8" s="686">
        <v>2.1</v>
      </c>
      <c r="BP8" s="686"/>
      <c r="BQ8" s="686"/>
      <c r="BR8" s="686"/>
      <c r="BS8" s="692" t="s">
        <v>176</v>
      </c>
      <c r="BT8" s="684"/>
      <c r="BU8" s="684"/>
      <c r="BV8" s="684"/>
      <c r="BW8" s="684"/>
      <c r="BX8" s="684"/>
      <c r="BY8" s="684"/>
      <c r="BZ8" s="684"/>
      <c r="CA8" s="684"/>
      <c r="CB8" s="693"/>
      <c r="CD8" s="698" t="s">
        <v>235</v>
      </c>
      <c r="CE8" s="699"/>
      <c r="CF8" s="699"/>
      <c r="CG8" s="699"/>
      <c r="CH8" s="699"/>
      <c r="CI8" s="699"/>
      <c r="CJ8" s="699"/>
      <c r="CK8" s="699"/>
      <c r="CL8" s="699"/>
      <c r="CM8" s="699"/>
      <c r="CN8" s="699"/>
      <c r="CO8" s="699"/>
      <c r="CP8" s="699"/>
      <c r="CQ8" s="700"/>
      <c r="CR8" s="683">
        <v>1611307</v>
      </c>
      <c r="CS8" s="684"/>
      <c r="CT8" s="684"/>
      <c r="CU8" s="684"/>
      <c r="CV8" s="684"/>
      <c r="CW8" s="684"/>
      <c r="CX8" s="684"/>
      <c r="CY8" s="685"/>
      <c r="CZ8" s="686">
        <v>24.5</v>
      </c>
      <c r="DA8" s="686"/>
      <c r="DB8" s="686"/>
      <c r="DC8" s="686"/>
      <c r="DD8" s="692">
        <v>157139</v>
      </c>
      <c r="DE8" s="684"/>
      <c r="DF8" s="684"/>
      <c r="DG8" s="684"/>
      <c r="DH8" s="684"/>
      <c r="DI8" s="684"/>
      <c r="DJ8" s="684"/>
      <c r="DK8" s="684"/>
      <c r="DL8" s="684"/>
      <c r="DM8" s="684"/>
      <c r="DN8" s="684"/>
      <c r="DO8" s="684"/>
      <c r="DP8" s="685"/>
      <c r="DQ8" s="692">
        <v>760942</v>
      </c>
      <c r="DR8" s="684"/>
      <c r="DS8" s="684"/>
      <c r="DT8" s="684"/>
      <c r="DU8" s="684"/>
      <c r="DV8" s="684"/>
      <c r="DW8" s="684"/>
      <c r="DX8" s="684"/>
      <c r="DY8" s="684"/>
      <c r="DZ8" s="684"/>
      <c r="EA8" s="684"/>
      <c r="EB8" s="684"/>
      <c r="EC8" s="693"/>
    </row>
    <row r="9" spans="2:143" ht="11.25" customHeight="1">
      <c r="B9" s="680" t="s">
        <v>236</v>
      </c>
      <c r="C9" s="681"/>
      <c r="D9" s="681"/>
      <c r="E9" s="681"/>
      <c r="F9" s="681"/>
      <c r="G9" s="681"/>
      <c r="H9" s="681"/>
      <c r="I9" s="681"/>
      <c r="J9" s="681"/>
      <c r="K9" s="681"/>
      <c r="L9" s="681"/>
      <c r="M9" s="681"/>
      <c r="N9" s="681"/>
      <c r="O9" s="681"/>
      <c r="P9" s="681"/>
      <c r="Q9" s="682"/>
      <c r="R9" s="683">
        <v>407</v>
      </c>
      <c r="S9" s="684"/>
      <c r="T9" s="684"/>
      <c r="U9" s="684"/>
      <c r="V9" s="684"/>
      <c r="W9" s="684"/>
      <c r="X9" s="684"/>
      <c r="Y9" s="685"/>
      <c r="Z9" s="686">
        <v>0</v>
      </c>
      <c r="AA9" s="686"/>
      <c r="AB9" s="686"/>
      <c r="AC9" s="686"/>
      <c r="AD9" s="687">
        <v>407</v>
      </c>
      <c r="AE9" s="687"/>
      <c r="AF9" s="687"/>
      <c r="AG9" s="687"/>
      <c r="AH9" s="687"/>
      <c r="AI9" s="687"/>
      <c r="AJ9" s="687"/>
      <c r="AK9" s="687"/>
      <c r="AL9" s="688">
        <v>0</v>
      </c>
      <c r="AM9" s="689"/>
      <c r="AN9" s="689"/>
      <c r="AO9" s="690"/>
      <c r="AP9" s="680" t="s">
        <v>237</v>
      </c>
      <c r="AQ9" s="681"/>
      <c r="AR9" s="681"/>
      <c r="AS9" s="681"/>
      <c r="AT9" s="681"/>
      <c r="AU9" s="681"/>
      <c r="AV9" s="681"/>
      <c r="AW9" s="681"/>
      <c r="AX9" s="681"/>
      <c r="AY9" s="681"/>
      <c r="AZ9" s="681"/>
      <c r="BA9" s="681"/>
      <c r="BB9" s="681"/>
      <c r="BC9" s="681"/>
      <c r="BD9" s="681"/>
      <c r="BE9" s="681"/>
      <c r="BF9" s="682"/>
      <c r="BG9" s="683">
        <v>115150</v>
      </c>
      <c r="BH9" s="684"/>
      <c r="BI9" s="684"/>
      <c r="BJ9" s="684"/>
      <c r="BK9" s="684"/>
      <c r="BL9" s="684"/>
      <c r="BM9" s="684"/>
      <c r="BN9" s="685"/>
      <c r="BO9" s="686">
        <v>36.299999999999997</v>
      </c>
      <c r="BP9" s="686"/>
      <c r="BQ9" s="686"/>
      <c r="BR9" s="686"/>
      <c r="BS9" s="692" t="s">
        <v>176</v>
      </c>
      <c r="BT9" s="684"/>
      <c r="BU9" s="684"/>
      <c r="BV9" s="684"/>
      <c r="BW9" s="684"/>
      <c r="BX9" s="684"/>
      <c r="BY9" s="684"/>
      <c r="BZ9" s="684"/>
      <c r="CA9" s="684"/>
      <c r="CB9" s="693"/>
      <c r="CD9" s="698" t="s">
        <v>238</v>
      </c>
      <c r="CE9" s="699"/>
      <c r="CF9" s="699"/>
      <c r="CG9" s="699"/>
      <c r="CH9" s="699"/>
      <c r="CI9" s="699"/>
      <c r="CJ9" s="699"/>
      <c r="CK9" s="699"/>
      <c r="CL9" s="699"/>
      <c r="CM9" s="699"/>
      <c r="CN9" s="699"/>
      <c r="CO9" s="699"/>
      <c r="CP9" s="699"/>
      <c r="CQ9" s="700"/>
      <c r="CR9" s="683">
        <v>463725</v>
      </c>
      <c r="CS9" s="684"/>
      <c r="CT9" s="684"/>
      <c r="CU9" s="684"/>
      <c r="CV9" s="684"/>
      <c r="CW9" s="684"/>
      <c r="CX9" s="684"/>
      <c r="CY9" s="685"/>
      <c r="CZ9" s="686">
        <v>7.1</v>
      </c>
      <c r="DA9" s="686"/>
      <c r="DB9" s="686"/>
      <c r="DC9" s="686"/>
      <c r="DD9" s="692">
        <v>19675</v>
      </c>
      <c r="DE9" s="684"/>
      <c r="DF9" s="684"/>
      <c r="DG9" s="684"/>
      <c r="DH9" s="684"/>
      <c r="DI9" s="684"/>
      <c r="DJ9" s="684"/>
      <c r="DK9" s="684"/>
      <c r="DL9" s="684"/>
      <c r="DM9" s="684"/>
      <c r="DN9" s="684"/>
      <c r="DO9" s="684"/>
      <c r="DP9" s="685"/>
      <c r="DQ9" s="692">
        <v>419378</v>
      </c>
      <c r="DR9" s="684"/>
      <c r="DS9" s="684"/>
      <c r="DT9" s="684"/>
      <c r="DU9" s="684"/>
      <c r="DV9" s="684"/>
      <c r="DW9" s="684"/>
      <c r="DX9" s="684"/>
      <c r="DY9" s="684"/>
      <c r="DZ9" s="684"/>
      <c r="EA9" s="684"/>
      <c r="EB9" s="684"/>
      <c r="EC9" s="693"/>
    </row>
    <row r="10" spans="2:143" ht="11.25" customHeight="1">
      <c r="B10" s="680" t="s">
        <v>239</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176</v>
      </c>
      <c r="AA10" s="686"/>
      <c r="AB10" s="686"/>
      <c r="AC10" s="686"/>
      <c r="AD10" s="687" t="s">
        <v>176</v>
      </c>
      <c r="AE10" s="687"/>
      <c r="AF10" s="687"/>
      <c r="AG10" s="687"/>
      <c r="AH10" s="687"/>
      <c r="AI10" s="687"/>
      <c r="AJ10" s="687"/>
      <c r="AK10" s="687"/>
      <c r="AL10" s="688" t="s">
        <v>176</v>
      </c>
      <c r="AM10" s="689"/>
      <c r="AN10" s="689"/>
      <c r="AO10" s="690"/>
      <c r="AP10" s="680" t="s">
        <v>240</v>
      </c>
      <c r="AQ10" s="681"/>
      <c r="AR10" s="681"/>
      <c r="AS10" s="681"/>
      <c r="AT10" s="681"/>
      <c r="AU10" s="681"/>
      <c r="AV10" s="681"/>
      <c r="AW10" s="681"/>
      <c r="AX10" s="681"/>
      <c r="AY10" s="681"/>
      <c r="AZ10" s="681"/>
      <c r="BA10" s="681"/>
      <c r="BB10" s="681"/>
      <c r="BC10" s="681"/>
      <c r="BD10" s="681"/>
      <c r="BE10" s="681"/>
      <c r="BF10" s="682"/>
      <c r="BG10" s="683">
        <v>7156</v>
      </c>
      <c r="BH10" s="684"/>
      <c r="BI10" s="684"/>
      <c r="BJ10" s="684"/>
      <c r="BK10" s="684"/>
      <c r="BL10" s="684"/>
      <c r="BM10" s="684"/>
      <c r="BN10" s="685"/>
      <c r="BO10" s="686">
        <v>2.2999999999999998</v>
      </c>
      <c r="BP10" s="686"/>
      <c r="BQ10" s="686"/>
      <c r="BR10" s="686"/>
      <c r="BS10" s="692" t="s">
        <v>127</v>
      </c>
      <c r="BT10" s="684"/>
      <c r="BU10" s="684"/>
      <c r="BV10" s="684"/>
      <c r="BW10" s="684"/>
      <c r="BX10" s="684"/>
      <c r="BY10" s="684"/>
      <c r="BZ10" s="684"/>
      <c r="CA10" s="684"/>
      <c r="CB10" s="693"/>
      <c r="CD10" s="698" t="s">
        <v>241</v>
      </c>
      <c r="CE10" s="699"/>
      <c r="CF10" s="699"/>
      <c r="CG10" s="699"/>
      <c r="CH10" s="699"/>
      <c r="CI10" s="699"/>
      <c r="CJ10" s="699"/>
      <c r="CK10" s="699"/>
      <c r="CL10" s="699"/>
      <c r="CM10" s="699"/>
      <c r="CN10" s="699"/>
      <c r="CO10" s="699"/>
      <c r="CP10" s="699"/>
      <c r="CQ10" s="700"/>
      <c r="CR10" s="683" t="s">
        <v>176</v>
      </c>
      <c r="CS10" s="684"/>
      <c r="CT10" s="684"/>
      <c r="CU10" s="684"/>
      <c r="CV10" s="684"/>
      <c r="CW10" s="684"/>
      <c r="CX10" s="684"/>
      <c r="CY10" s="685"/>
      <c r="CZ10" s="686" t="s">
        <v>127</v>
      </c>
      <c r="DA10" s="686"/>
      <c r="DB10" s="686"/>
      <c r="DC10" s="686"/>
      <c r="DD10" s="692" t="s">
        <v>176</v>
      </c>
      <c r="DE10" s="684"/>
      <c r="DF10" s="684"/>
      <c r="DG10" s="684"/>
      <c r="DH10" s="684"/>
      <c r="DI10" s="684"/>
      <c r="DJ10" s="684"/>
      <c r="DK10" s="684"/>
      <c r="DL10" s="684"/>
      <c r="DM10" s="684"/>
      <c r="DN10" s="684"/>
      <c r="DO10" s="684"/>
      <c r="DP10" s="685"/>
      <c r="DQ10" s="692" t="s">
        <v>176</v>
      </c>
      <c r="DR10" s="684"/>
      <c r="DS10" s="684"/>
      <c r="DT10" s="684"/>
      <c r="DU10" s="684"/>
      <c r="DV10" s="684"/>
      <c r="DW10" s="684"/>
      <c r="DX10" s="684"/>
      <c r="DY10" s="684"/>
      <c r="DZ10" s="684"/>
      <c r="EA10" s="684"/>
      <c r="EB10" s="684"/>
      <c r="EC10" s="693"/>
    </row>
    <row r="11" spans="2:143" ht="11.25" customHeight="1">
      <c r="B11" s="680" t="s">
        <v>242</v>
      </c>
      <c r="C11" s="681"/>
      <c r="D11" s="681"/>
      <c r="E11" s="681"/>
      <c r="F11" s="681"/>
      <c r="G11" s="681"/>
      <c r="H11" s="681"/>
      <c r="I11" s="681"/>
      <c r="J11" s="681"/>
      <c r="K11" s="681"/>
      <c r="L11" s="681"/>
      <c r="M11" s="681"/>
      <c r="N11" s="681"/>
      <c r="O11" s="681"/>
      <c r="P11" s="681"/>
      <c r="Q11" s="682"/>
      <c r="R11" s="683">
        <v>100597</v>
      </c>
      <c r="S11" s="684"/>
      <c r="T11" s="684"/>
      <c r="U11" s="684"/>
      <c r="V11" s="684"/>
      <c r="W11" s="684"/>
      <c r="X11" s="684"/>
      <c r="Y11" s="685"/>
      <c r="Z11" s="688">
        <v>1.5</v>
      </c>
      <c r="AA11" s="689"/>
      <c r="AB11" s="689"/>
      <c r="AC11" s="701"/>
      <c r="AD11" s="692">
        <v>100597</v>
      </c>
      <c r="AE11" s="684"/>
      <c r="AF11" s="684"/>
      <c r="AG11" s="684"/>
      <c r="AH11" s="684"/>
      <c r="AI11" s="684"/>
      <c r="AJ11" s="684"/>
      <c r="AK11" s="685"/>
      <c r="AL11" s="688">
        <v>2.9</v>
      </c>
      <c r="AM11" s="689"/>
      <c r="AN11" s="689"/>
      <c r="AO11" s="690"/>
      <c r="AP11" s="680" t="s">
        <v>243</v>
      </c>
      <c r="AQ11" s="681"/>
      <c r="AR11" s="681"/>
      <c r="AS11" s="681"/>
      <c r="AT11" s="681"/>
      <c r="AU11" s="681"/>
      <c r="AV11" s="681"/>
      <c r="AW11" s="681"/>
      <c r="AX11" s="681"/>
      <c r="AY11" s="681"/>
      <c r="AZ11" s="681"/>
      <c r="BA11" s="681"/>
      <c r="BB11" s="681"/>
      <c r="BC11" s="681"/>
      <c r="BD11" s="681"/>
      <c r="BE11" s="681"/>
      <c r="BF11" s="682"/>
      <c r="BG11" s="683">
        <v>3292</v>
      </c>
      <c r="BH11" s="684"/>
      <c r="BI11" s="684"/>
      <c r="BJ11" s="684"/>
      <c r="BK11" s="684"/>
      <c r="BL11" s="684"/>
      <c r="BM11" s="684"/>
      <c r="BN11" s="685"/>
      <c r="BO11" s="686">
        <v>1</v>
      </c>
      <c r="BP11" s="686"/>
      <c r="BQ11" s="686"/>
      <c r="BR11" s="686"/>
      <c r="BS11" s="692" t="s">
        <v>176</v>
      </c>
      <c r="BT11" s="684"/>
      <c r="BU11" s="684"/>
      <c r="BV11" s="684"/>
      <c r="BW11" s="684"/>
      <c r="BX11" s="684"/>
      <c r="BY11" s="684"/>
      <c r="BZ11" s="684"/>
      <c r="CA11" s="684"/>
      <c r="CB11" s="693"/>
      <c r="CD11" s="698" t="s">
        <v>244</v>
      </c>
      <c r="CE11" s="699"/>
      <c r="CF11" s="699"/>
      <c r="CG11" s="699"/>
      <c r="CH11" s="699"/>
      <c r="CI11" s="699"/>
      <c r="CJ11" s="699"/>
      <c r="CK11" s="699"/>
      <c r="CL11" s="699"/>
      <c r="CM11" s="699"/>
      <c r="CN11" s="699"/>
      <c r="CO11" s="699"/>
      <c r="CP11" s="699"/>
      <c r="CQ11" s="700"/>
      <c r="CR11" s="683">
        <v>638973</v>
      </c>
      <c r="CS11" s="684"/>
      <c r="CT11" s="684"/>
      <c r="CU11" s="684"/>
      <c r="CV11" s="684"/>
      <c r="CW11" s="684"/>
      <c r="CX11" s="684"/>
      <c r="CY11" s="685"/>
      <c r="CZ11" s="686">
        <v>9.6999999999999993</v>
      </c>
      <c r="DA11" s="686"/>
      <c r="DB11" s="686"/>
      <c r="DC11" s="686"/>
      <c r="DD11" s="692">
        <v>160964</v>
      </c>
      <c r="DE11" s="684"/>
      <c r="DF11" s="684"/>
      <c r="DG11" s="684"/>
      <c r="DH11" s="684"/>
      <c r="DI11" s="684"/>
      <c r="DJ11" s="684"/>
      <c r="DK11" s="684"/>
      <c r="DL11" s="684"/>
      <c r="DM11" s="684"/>
      <c r="DN11" s="684"/>
      <c r="DO11" s="684"/>
      <c r="DP11" s="685"/>
      <c r="DQ11" s="692">
        <v>363942</v>
      </c>
      <c r="DR11" s="684"/>
      <c r="DS11" s="684"/>
      <c r="DT11" s="684"/>
      <c r="DU11" s="684"/>
      <c r="DV11" s="684"/>
      <c r="DW11" s="684"/>
      <c r="DX11" s="684"/>
      <c r="DY11" s="684"/>
      <c r="DZ11" s="684"/>
      <c r="EA11" s="684"/>
      <c r="EB11" s="684"/>
      <c r="EC11" s="693"/>
    </row>
    <row r="12" spans="2:143" ht="11.25" customHeight="1">
      <c r="B12" s="680" t="s">
        <v>245</v>
      </c>
      <c r="C12" s="681"/>
      <c r="D12" s="681"/>
      <c r="E12" s="681"/>
      <c r="F12" s="681"/>
      <c r="G12" s="681"/>
      <c r="H12" s="681"/>
      <c r="I12" s="681"/>
      <c r="J12" s="681"/>
      <c r="K12" s="681"/>
      <c r="L12" s="681"/>
      <c r="M12" s="681"/>
      <c r="N12" s="681"/>
      <c r="O12" s="681"/>
      <c r="P12" s="681"/>
      <c r="Q12" s="682"/>
      <c r="R12" s="683" t="s">
        <v>127</v>
      </c>
      <c r="S12" s="684"/>
      <c r="T12" s="684"/>
      <c r="U12" s="684"/>
      <c r="V12" s="684"/>
      <c r="W12" s="684"/>
      <c r="X12" s="684"/>
      <c r="Y12" s="685"/>
      <c r="Z12" s="686" t="s">
        <v>176</v>
      </c>
      <c r="AA12" s="686"/>
      <c r="AB12" s="686"/>
      <c r="AC12" s="686"/>
      <c r="AD12" s="687" t="s">
        <v>176</v>
      </c>
      <c r="AE12" s="687"/>
      <c r="AF12" s="687"/>
      <c r="AG12" s="687"/>
      <c r="AH12" s="687"/>
      <c r="AI12" s="687"/>
      <c r="AJ12" s="687"/>
      <c r="AK12" s="687"/>
      <c r="AL12" s="688" t="s">
        <v>127</v>
      </c>
      <c r="AM12" s="689"/>
      <c r="AN12" s="689"/>
      <c r="AO12" s="690"/>
      <c r="AP12" s="680" t="s">
        <v>246</v>
      </c>
      <c r="AQ12" s="681"/>
      <c r="AR12" s="681"/>
      <c r="AS12" s="681"/>
      <c r="AT12" s="681"/>
      <c r="AU12" s="681"/>
      <c r="AV12" s="681"/>
      <c r="AW12" s="681"/>
      <c r="AX12" s="681"/>
      <c r="AY12" s="681"/>
      <c r="AZ12" s="681"/>
      <c r="BA12" s="681"/>
      <c r="BB12" s="681"/>
      <c r="BC12" s="681"/>
      <c r="BD12" s="681"/>
      <c r="BE12" s="681"/>
      <c r="BF12" s="682"/>
      <c r="BG12" s="683">
        <v>107904</v>
      </c>
      <c r="BH12" s="684"/>
      <c r="BI12" s="684"/>
      <c r="BJ12" s="684"/>
      <c r="BK12" s="684"/>
      <c r="BL12" s="684"/>
      <c r="BM12" s="684"/>
      <c r="BN12" s="685"/>
      <c r="BO12" s="686">
        <v>34</v>
      </c>
      <c r="BP12" s="686"/>
      <c r="BQ12" s="686"/>
      <c r="BR12" s="686"/>
      <c r="BS12" s="692" t="s">
        <v>176</v>
      </c>
      <c r="BT12" s="684"/>
      <c r="BU12" s="684"/>
      <c r="BV12" s="684"/>
      <c r="BW12" s="684"/>
      <c r="BX12" s="684"/>
      <c r="BY12" s="684"/>
      <c r="BZ12" s="684"/>
      <c r="CA12" s="684"/>
      <c r="CB12" s="693"/>
      <c r="CD12" s="698" t="s">
        <v>247</v>
      </c>
      <c r="CE12" s="699"/>
      <c r="CF12" s="699"/>
      <c r="CG12" s="699"/>
      <c r="CH12" s="699"/>
      <c r="CI12" s="699"/>
      <c r="CJ12" s="699"/>
      <c r="CK12" s="699"/>
      <c r="CL12" s="699"/>
      <c r="CM12" s="699"/>
      <c r="CN12" s="699"/>
      <c r="CO12" s="699"/>
      <c r="CP12" s="699"/>
      <c r="CQ12" s="700"/>
      <c r="CR12" s="683">
        <v>49165</v>
      </c>
      <c r="CS12" s="684"/>
      <c r="CT12" s="684"/>
      <c r="CU12" s="684"/>
      <c r="CV12" s="684"/>
      <c r="CW12" s="684"/>
      <c r="CX12" s="684"/>
      <c r="CY12" s="685"/>
      <c r="CZ12" s="686">
        <v>0.7</v>
      </c>
      <c r="DA12" s="686"/>
      <c r="DB12" s="686"/>
      <c r="DC12" s="686"/>
      <c r="DD12" s="692">
        <v>12133</v>
      </c>
      <c r="DE12" s="684"/>
      <c r="DF12" s="684"/>
      <c r="DG12" s="684"/>
      <c r="DH12" s="684"/>
      <c r="DI12" s="684"/>
      <c r="DJ12" s="684"/>
      <c r="DK12" s="684"/>
      <c r="DL12" s="684"/>
      <c r="DM12" s="684"/>
      <c r="DN12" s="684"/>
      <c r="DO12" s="684"/>
      <c r="DP12" s="685"/>
      <c r="DQ12" s="692">
        <v>24058</v>
      </c>
      <c r="DR12" s="684"/>
      <c r="DS12" s="684"/>
      <c r="DT12" s="684"/>
      <c r="DU12" s="684"/>
      <c r="DV12" s="684"/>
      <c r="DW12" s="684"/>
      <c r="DX12" s="684"/>
      <c r="DY12" s="684"/>
      <c r="DZ12" s="684"/>
      <c r="EA12" s="684"/>
      <c r="EB12" s="684"/>
      <c r="EC12" s="693"/>
    </row>
    <row r="13" spans="2:143" ht="11.25" customHeight="1">
      <c r="B13" s="680" t="s">
        <v>248</v>
      </c>
      <c r="C13" s="681"/>
      <c r="D13" s="681"/>
      <c r="E13" s="681"/>
      <c r="F13" s="681"/>
      <c r="G13" s="681"/>
      <c r="H13" s="681"/>
      <c r="I13" s="681"/>
      <c r="J13" s="681"/>
      <c r="K13" s="681"/>
      <c r="L13" s="681"/>
      <c r="M13" s="681"/>
      <c r="N13" s="681"/>
      <c r="O13" s="681"/>
      <c r="P13" s="681"/>
      <c r="Q13" s="682"/>
      <c r="R13" s="683" t="s">
        <v>176</v>
      </c>
      <c r="S13" s="684"/>
      <c r="T13" s="684"/>
      <c r="U13" s="684"/>
      <c r="V13" s="684"/>
      <c r="W13" s="684"/>
      <c r="X13" s="684"/>
      <c r="Y13" s="685"/>
      <c r="Z13" s="686" t="s">
        <v>127</v>
      </c>
      <c r="AA13" s="686"/>
      <c r="AB13" s="686"/>
      <c r="AC13" s="686"/>
      <c r="AD13" s="687" t="s">
        <v>176</v>
      </c>
      <c r="AE13" s="687"/>
      <c r="AF13" s="687"/>
      <c r="AG13" s="687"/>
      <c r="AH13" s="687"/>
      <c r="AI13" s="687"/>
      <c r="AJ13" s="687"/>
      <c r="AK13" s="687"/>
      <c r="AL13" s="688" t="s">
        <v>176</v>
      </c>
      <c r="AM13" s="689"/>
      <c r="AN13" s="689"/>
      <c r="AO13" s="690"/>
      <c r="AP13" s="680" t="s">
        <v>249</v>
      </c>
      <c r="AQ13" s="681"/>
      <c r="AR13" s="681"/>
      <c r="AS13" s="681"/>
      <c r="AT13" s="681"/>
      <c r="AU13" s="681"/>
      <c r="AV13" s="681"/>
      <c r="AW13" s="681"/>
      <c r="AX13" s="681"/>
      <c r="AY13" s="681"/>
      <c r="AZ13" s="681"/>
      <c r="BA13" s="681"/>
      <c r="BB13" s="681"/>
      <c r="BC13" s="681"/>
      <c r="BD13" s="681"/>
      <c r="BE13" s="681"/>
      <c r="BF13" s="682"/>
      <c r="BG13" s="683">
        <v>106824</v>
      </c>
      <c r="BH13" s="684"/>
      <c r="BI13" s="684"/>
      <c r="BJ13" s="684"/>
      <c r="BK13" s="684"/>
      <c r="BL13" s="684"/>
      <c r="BM13" s="684"/>
      <c r="BN13" s="685"/>
      <c r="BO13" s="686">
        <v>33.700000000000003</v>
      </c>
      <c r="BP13" s="686"/>
      <c r="BQ13" s="686"/>
      <c r="BR13" s="686"/>
      <c r="BS13" s="692" t="s">
        <v>127</v>
      </c>
      <c r="BT13" s="684"/>
      <c r="BU13" s="684"/>
      <c r="BV13" s="684"/>
      <c r="BW13" s="684"/>
      <c r="BX13" s="684"/>
      <c r="BY13" s="684"/>
      <c r="BZ13" s="684"/>
      <c r="CA13" s="684"/>
      <c r="CB13" s="693"/>
      <c r="CD13" s="698" t="s">
        <v>250</v>
      </c>
      <c r="CE13" s="699"/>
      <c r="CF13" s="699"/>
      <c r="CG13" s="699"/>
      <c r="CH13" s="699"/>
      <c r="CI13" s="699"/>
      <c r="CJ13" s="699"/>
      <c r="CK13" s="699"/>
      <c r="CL13" s="699"/>
      <c r="CM13" s="699"/>
      <c r="CN13" s="699"/>
      <c r="CO13" s="699"/>
      <c r="CP13" s="699"/>
      <c r="CQ13" s="700"/>
      <c r="CR13" s="683">
        <v>551075</v>
      </c>
      <c r="CS13" s="684"/>
      <c r="CT13" s="684"/>
      <c r="CU13" s="684"/>
      <c r="CV13" s="684"/>
      <c r="CW13" s="684"/>
      <c r="CX13" s="684"/>
      <c r="CY13" s="685"/>
      <c r="CZ13" s="686">
        <v>8.4</v>
      </c>
      <c r="DA13" s="686"/>
      <c r="DB13" s="686"/>
      <c r="DC13" s="686"/>
      <c r="DD13" s="692">
        <v>453956</v>
      </c>
      <c r="DE13" s="684"/>
      <c r="DF13" s="684"/>
      <c r="DG13" s="684"/>
      <c r="DH13" s="684"/>
      <c r="DI13" s="684"/>
      <c r="DJ13" s="684"/>
      <c r="DK13" s="684"/>
      <c r="DL13" s="684"/>
      <c r="DM13" s="684"/>
      <c r="DN13" s="684"/>
      <c r="DO13" s="684"/>
      <c r="DP13" s="685"/>
      <c r="DQ13" s="692">
        <v>85699</v>
      </c>
      <c r="DR13" s="684"/>
      <c r="DS13" s="684"/>
      <c r="DT13" s="684"/>
      <c r="DU13" s="684"/>
      <c r="DV13" s="684"/>
      <c r="DW13" s="684"/>
      <c r="DX13" s="684"/>
      <c r="DY13" s="684"/>
      <c r="DZ13" s="684"/>
      <c r="EA13" s="684"/>
      <c r="EB13" s="684"/>
      <c r="EC13" s="693"/>
    </row>
    <row r="14" spans="2:143" ht="11.25" customHeight="1">
      <c r="B14" s="680" t="s">
        <v>251</v>
      </c>
      <c r="C14" s="681"/>
      <c r="D14" s="681"/>
      <c r="E14" s="681"/>
      <c r="F14" s="681"/>
      <c r="G14" s="681"/>
      <c r="H14" s="681"/>
      <c r="I14" s="681"/>
      <c r="J14" s="681"/>
      <c r="K14" s="681"/>
      <c r="L14" s="681"/>
      <c r="M14" s="681"/>
      <c r="N14" s="681"/>
      <c r="O14" s="681"/>
      <c r="P14" s="681"/>
      <c r="Q14" s="682"/>
      <c r="R14" s="683">
        <v>6550</v>
      </c>
      <c r="S14" s="684"/>
      <c r="T14" s="684"/>
      <c r="U14" s="684"/>
      <c r="V14" s="684"/>
      <c r="W14" s="684"/>
      <c r="X14" s="684"/>
      <c r="Y14" s="685"/>
      <c r="Z14" s="686">
        <v>0.1</v>
      </c>
      <c r="AA14" s="686"/>
      <c r="AB14" s="686"/>
      <c r="AC14" s="686"/>
      <c r="AD14" s="687">
        <v>6550</v>
      </c>
      <c r="AE14" s="687"/>
      <c r="AF14" s="687"/>
      <c r="AG14" s="687"/>
      <c r="AH14" s="687"/>
      <c r="AI14" s="687"/>
      <c r="AJ14" s="687"/>
      <c r="AK14" s="687"/>
      <c r="AL14" s="688">
        <v>0.2</v>
      </c>
      <c r="AM14" s="689"/>
      <c r="AN14" s="689"/>
      <c r="AO14" s="690"/>
      <c r="AP14" s="680" t="s">
        <v>252</v>
      </c>
      <c r="AQ14" s="681"/>
      <c r="AR14" s="681"/>
      <c r="AS14" s="681"/>
      <c r="AT14" s="681"/>
      <c r="AU14" s="681"/>
      <c r="AV14" s="681"/>
      <c r="AW14" s="681"/>
      <c r="AX14" s="681"/>
      <c r="AY14" s="681"/>
      <c r="AZ14" s="681"/>
      <c r="BA14" s="681"/>
      <c r="BB14" s="681"/>
      <c r="BC14" s="681"/>
      <c r="BD14" s="681"/>
      <c r="BE14" s="681"/>
      <c r="BF14" s="682"/>
      <c r="BG14" s="683">
        <v>30203</v>
      </c>
      <c r="BH14" s="684"/>
      <c r="BI14" s="684"/>
      <c r="BJ14" s="684"/>
      <c r="BK14" s="684"/>
      <c r="BL14" s="684"/>
      <c r="BM14" s="684"/>
      <c r="BN14" s="685"/>
      <c r="BO14" s="686">
        <v>9.5</v>
      </c>
      <c r="BP14" s="686"/>
      <c r="BQ14" s="686"/>
      <c r="BR14" s="686"/>
      <c r="BS14" s="692" t="s">
        <v>176</v>
      </c>
      <c r="BT14" s="684"/>
      <c r="BU14" s="684"/>
      <c r="BV14" s="684"/>
      <c r="BW14" s="684"/>
      <c r="BX14" s="684"/>
      <c r="BY14" s="684"/>
      <c r="BZ14" s="684"/>
      <c r="CA14" s="684"/>
      <c r="CB14" s="693"/>
      <c r="CD14" s="698" t="s">
        <v>253</v>
      </c>
      <c r="CE14" s="699"/>
      <c r="CF14" s="699"/>
      <c r="CG14" s="699"/>
      <c r="CH14" s="699"/>
      <c r="CI14" s="699"/>
      <c r="CJ14" s="699"/>
      <c r="CK14" s="699"/>
      <c r="CL14" s="699"/>
      <c r="CM14" s="699"/>
      <c r="CN14" s="699"/>
      <c r="CO14" s="699"/>
      <c r="CP14" s="699"/>
      <c r="CQ14" s="700"/>
      <c r="CR14" s="683">
        <v>212969</v>
      </c>
      <c r="CS14" s="684"/>
      <c r="CT14" s="684"/>
      <c r="CU14" s="684"/>
      <c r="CV14" s="684"/>
      <c r="CW14" s="684"/>
      <c r="CX14" s="684"/>
      <c r="CY14" s="685"/>
      <c r="CZ14" s="686">
        <v>3.2</v>
      </c>
      <c r="DA14" s="686"/>
      <c r="DB14" s="686"/>
      <c r="DC14" s="686"/>
      <c r="DD14" s="692">
        <v>73810</v>
      </c>
      <c r="DE14" s="684"/>
      <c r="DF14" s="684"/>
      <c r="DG14" s="684"/>
      <c r="DH14" s="684"/>
      <c r="DI14" s="684"/>
      <c r="DJ14" s="684"/>
      <c r="DK14" s="684"/>
      <c r="DL14" s="684"/>
      <c r="DM14" s="684"/>
      <c r="DN14" s="684"/>
      <c r="DO14" s="684"/>
      <c r="DP14" s="685"/>
      <c r="DQ14" s="692">
        <v>139148</v>
      </c>
      <c r="DR14" s="684"/>
      <c r="DS14" s="684"/>
      <c r="DT14" s="684"/>
      <c r="DU14" s="684"/>
      <c r="DV14" s="684"/>
      <c r="DW14" s="684"/>
      <c r="DX14" s="684"/>
      <c r="DY14" s="684"/>
      <c r="DZ14" s="684"/>
      <c r="EA14" s="684"/>
      <c r="EB14" s="684"/>
      <c r="EC14" s="693"/>
    </row>
    <row r="15" spans="2:143" ht="11.25" customHeight="1">
      <c r="B15" s="680" t="s">
        <v>254</v>
      </c>
      <c r="C15" s="681"/>
      <c r="D15" s="681"/>
      <c r="E15" s="681"/>
      <c r="F15" s="681"/>
      <c r="G15" s="681"/>
      <c r="H15" s="681"/>
      <c r="I15" s="681"/>
      <c r="J15" s="681"/>
      <c r="K15" s="681"/>
      <c r="L15" s="681"/>
      <c r="M15" s="681"/>
      <c r="N15" s="681"/>
      <c r="O15" s="681"/>
      <c r="P15" s="681"/>
      <c r="Q15" s="682"/>
      <c r="R15" s="683" t="s">
        <v>176</v>
      </c>
      <c r="S15" s="684"/>
      <c r="T15" s="684"/>
      <c r="U15" s="684"/>
      <c r="V15" s="684"/>
      <c r="W15" s="684"/>
      <c r="X15" s="684"/>
      <c r="Y15" s="685"/>
      <c r="Z15" s="686" t="s">
        <v>176</v>
      </c>
      <c r="AA15" s="686"/>
      <c r="AB15" s="686"/>
      <c r="AC15" s="686"/>
      <c r="AD15" s="687" t="s">
        <v>127</v>
      </c>
      <c r="AE15" s="687"/>
      <c r="AF15" s="687"/>
      <c r="AG15" s="687"/>
      <c r="AH15" s="687"/>
      <c r="AI15" s="687"/>
      <c r="AJ15" s="687"/>
      <c r="AK15" s="687"/>
      <c r="AL15" s="688" t="s">
        <v>127</v>
      </c>
      <c r="AM15" s="689"/>
      <c r="AN15" s="689"/>
      <c r="AO15" s="690"/>
      <c r="AP15" s="680" t="s">
        <v>255</v>
      </c>
      <c r="AQ15" s="681"/>
      <c r="AR15" s="681"/>
      <c r="AS15" s="681"/>
      <c r="AT15" s="681"/>
      <c r="AU15" s="681"/>
      <c r="AV15" s="681"/>
      <c r="AW15" s="681"/>
      <c r="AX15" s="681"/>
      <c r="AY15" s="681"/>
      <c r="AZ15" s="681"/>
      <c r="BA15" s="681"/>
      <c r="BB15" s="681"/>
      <c r="BC15" s="681"/>
      <c r="BD15" s="681"/>
      <c r="BE15" s="681"/>
      <c r="BF15" s="682"/>
      <c r="BG15" s="683">
        <v>46695</v>
      </c>
      <c r="BH15" s="684"/>
      <c r="BI15" s="684"/>
      <c r="BJ15" s="684"/>
      <c r="BK15" s="684"/>
      <c r="BL15" s="684"/>
      <c r="BM15" s="684"/>
      <c r="BN15" s="685"/>
      <c r="BO15" s="686">
        <v>14.7</v>
      </c>
      <c r="BP15" s="686"/>
      <c r="BQ15" s="686"/>
      <c r="BR15" s="686"/>
      <c r="BS15" s="692" t="s">
        <v>127</v>
      </c>
      <c r="BT15" s="684"/>
      <c r="BU15" s="684"/>
      <c r="BV15" s="684"/>
      <c r="BW15" s="684"/>
      <c r="BX15" s="684"/>
      <c r="BY15" s="684"/>
      <c r="BZ15" s="684"/>
      <c r="CA15" s="684"/>
      <c r="CB15" s="693"/>
      <c r="CD15" s="698" t="s">
        <v>256</v>
      </c>
      <c r="CE15" s="699"/>
      <c r="CF15" s="699"/>
      <c r="CG15" s="699"/>
      <c r="CH15" s="699"/>
      <c r="CI15" s="699"/>
      <c r="CJ15" s="699"/>
      <c r="CK15" s="699"/>
      <c r="CL15" s="699"/>
      <c r="CM15" s="699"/>
      <c r="CN15" s="699"/>
      <c r="CO15" s="699"/>
      <c r="CP15" s="699"/>
      <c r="CQ15" s="700"/>
      <c r="CR15" s="683">
        <v>533242</v>
      </c>
      <c r="CS15" s="684"/>
      <c r="CT15" s="684"/>
      <c r="CU15" s="684"/>
      <c r="CV15" s="684"/>
      <c r="CW15" s="684"/>
      <c r="CX15" s="684"/>
      <c r="CY15" s="685"/>
      <c r="CZ15" s="686">
        <v>8.1</v>
      </c>
      <c r="DA15" s="686"/>
      <c r="DB15" s="686"/>
      <c r="DC15" s="686"/>
      <c r="DD15" s="692">
        <v>88283</v>
      </c>
      <c r="DE15" s="684"/>
      <c r="DF15" s="684"/>
      <c r="DG15" s="684"/>
      <c r="DH15" s="684"/>
      <c r="DI15" s="684"/>
      <c r="DJ15" s="684"/>
      <c r="DK15" s="684"/>
      <c r="DL15" s="684"/>
      <c r="DM15" s="684"/>
      <c r="DN15" s="684"/>
      <c r="DO15" s="684"/>
      <c r="DP15" s="685"/>
      <c r="DQ15" s="692">
        <v>424727</v>
      </c>
      <c r="DR15" s="684"/>
      <c r="DS15" s="684"/>
      <c r="DT15" s="684"/>
      <c r="DU15" s="684"/>
      <c r="DV15" s="684"/>
      <c r="DW15" s="684"/>
      <c r="DX15" s="684"/>
      <c r="DY15" s="684"/>
      <c r="DZ15" s="684"/>
      <c r="EA15" s="684"/>
      <c r="EB15" s="684"/>
      <c r="EC15" s="693"/>
    </row>
    <row r="16" spans="2:143" ht="11.25" customHeight="1">
      <c r="B16" s="680" t="s">
        <v>257</v>
      </c>
      <c r="C16" s="681"/>
      <c r="D16" s="681"/>
      <c r="E16" s="681"/>
      <c r="F16" s="681"/>
      <c r="G16" s="681"/>
      <c r="H16" s="681"/>
      <c r="I16" s="681"/>
      <c r="J16" s="681"/>
      <c r="K16" s="681"/>
      <c r="L16" s="681"/>
      <c r="M16" s="681"/>
      <c r="N16" s="681"/>
      <c r="O16" s="681"/>
      <c r="P16" s="681"/>
      <c r="Q16" s="682"/>
      <c r="R16" s="683">
        <v>1837</v>
      </c>
      <c r="S16" s="684"/>
      <c r="T16" s="684"/>
      <c r="U16" s="684"/>
      <c r="V16" s="684"/>
      <c r="W16" s="684"/>
      <c r="X16" s="684"/>
      <c r="Y16" s="685"/>
      <c r="Z16" s="686">
        <v>0</v>
      </c>
      <c r="AA16" s="686"/>
      <c r="AB16" s="686"/>
      <c r="AC16" s="686"/>
      <c r="AD16" s="687">
        <v>1837</v>
      </c>
      <c r="AE16" s="687"/>
      <c r="AF16" s="687"/>
      <c r="AG16" s="687"/>
      <c r="AH16" s="687"/>
      <c r="AI16" s="687"/>
      <c r="AJ16" s="687"/>
      <c r="AK16" s="687"/>
      <c r="AL16" s="688">
        <v>0.1</v>
      </c>
      <c r="AM16" s="689"/>
      <c r="AN16" s="689"/>
      <c r="AO16" s="690"/>
      <c r="AP16" s="680" t="s">
        <v>258</v>
      </c>
      <c r="AQ16" s="681"/>
      <c r="AR16" s="681"/>
      <c r="AS16" s="681"/>
      <c r="AT16" s="681"/>
      <c r="AU16" s="681"/>
      <c r="AV16" s="681"/>
      <c r="AW16" s="681"/>
      <c r="AX16" s="681"/>
      <c r="AY16" s="681"/>
      <c r="AZ16" s="681"/>
      <c r="BA16" s="681"/>
      <c r="BB16" s="681"/>
      <c r="BC16" s="681"/>
      <c r="BD16" s="681"/>
      <c r="BE16" s="681"/>
      <c r="BF16" s="682"/>
      <c r="BG16" s="683" t="s">
        <v>176</v>
      </c>
      <c r="BH16" s="684"/>
      <c r="BI16" s="684"/>
      <c r="BJ16" s="684"/>
      <c r="BK16" s="684"/>
      <c r="BL16" s="684"/>
      <c r="BM16" s="684"/>
      <c r="BN16" s="685"/>
      <c r="BO16" s="686" t="s">
        <v>176</v>
      </c>
      <c r="BP16" s="686"/>
      <c r="BQ16" s="686"/>
      <c r="BR16" s="686"/>
      <c r="BS16" s="692" t="s">
        <v>127</v>
      </c>
      <c r="BT16" s="684"/>
      <c r="BU16" s="684"/>
      <c r="BV16" s="684"/>
      <c r="BW16" s="684"/>
      <c r="BX16" s="684"/>
      <c r="BY16" s="684"/>
      <c r="BZ16" s="684"/>
      <c r="CA16" s="684"/>
      <c r="CB16" s="693"/>
      <c r="CD16" s="698" t="s">
        <v>259</v>
      </c>
      <c r="CE16" s="699"/>
      <c r="CF16" s="699"/>
      <c r="CG16" s="699"/>
      <c r="CH16" s="699"/>
      <c r="CI16" s="699"/>
      <c r="CJ16" s="699"/>
      <c r="CK16" s="699"/>
      <c r="CL16" s="699"/>
      <c r="CM16" s="699"/>
      <c r="CN16" s="699"/>
      <c r="CO16" s="699"/>
      <c r="CP16" s="699"/>
      <c r="CQ16" s="700"/>
      <c r="CR16" s="683">
        <v>554792</v>
      </c>
      <c r="CS16" s="684"/>
      <c r="CT16" s="684"/>
      <c r="CU16" s="684"/>
      <c r="CV16" s="684"/>
      <c r="CW16" s="684"/>
      <c r="CX16" s="684"/>
      <c r="CY16" s="685"/>
      <c r="CZ16" s="686">
        <v>8.4</v>
      </c>
      <c r="DA16" s="686"/>
      <c r="DB16" s="686"/>
      <c r="DC16" s="686"/>
      <c r="DD16" s="692" t="s">
        <v>176</v>
      </c>
      <c r="DE16" s="684"/>
      <c r="DF16" s="684"/>
      <c r="DG16" s="684"/>
      <c r="DH16" s="684"/>
      <c r="DI16" s="684"/>
      <c r="DJ16" s="684"/>
      <c r="DK16" s="684"/>
      <c r="DL16" s="684"/>
      <c r="DM16" s="684"/>
      <c r="DN16" s="684"/>
      <c r="DO16" s="684"/>
      <c r="DP16" s="685"/>
      <c r="DQ16" s="692">
        <v>40442</v>
      </c>
      <c r="DR16" s="684"/>
      <c r="DS16" s="684"/>
      <c r="DT16" s="684"/>
      <c r="DU16" s="684"/>
      <c r="DV16" s="684"/>
      <c r="DW16" s="684"/>
      <c r="DX16" s="684"/>
      <c r="DY16" s="684"/>
      <c r="DZ16" s="684"/>
      <c r="EA16" s="684"/>
      <c r="EB16" s="684"/>
      <c r="EC16" s="693"/>
    </row>
    <row r="17" spans="2:133" ht="11.25" customHeight="1">
      <c r="B17" s="680" t="s">
        <v>260</v>
      </c>
      <c r="C17" s="681"/>
      <c r="D17" s="681"/>
      <c r="E17" s="681"/>
      <c r="F17" s="681"/>
      <c r="G17" s="681"/>
      <c r="H17" s="681"/>
      <c r="I17" s="681"/>
      <c r="J17" s="681"/>
      <c r="K17" s="681"/>
      <c r="L17" s="681"/>
      <c r="M17" s="681"/>
      <c r="N17" s="681"/>
      <c r="O17" s="681"/>
      <c r="P17" s="681"/>
      <c r="Q17" s="682"/>
      <c r="R17" s="683">
        <v>8315</v>
      </c>
      <c r="S17" s="684"/>
      <c r="T17" s="684"/>
      <c r="U17" s="684"/>
      <c r="V17" s="684"/>
      <c r="W17" s="684"/>
      <c r="X17" s="684"/>
      <c r="Y17" s="685"/>
      <c r="Z17" s="686">
        <v>0.1</v>
      </c>
      <c r="AA17" s="686"/>
      <c r="AB17" s="686"/>
      <c r="AC17" s="686"/>
      <c r="AD17" s="687">
        <v>8315</v>
      </c>
      <c r="AE17" s="687"/>
      <c r="AF17" s="687"/>
      <c r="AG17" s="687"/>
      <c r="AH17" s="687"/>
      <c r="AI17" s="687"/>
      <c r="AJ17" s="687"/>
      <c r="AK17" s="687"/>
      <c r="AL17" s="688">
        <v>0.2</v>
      </c>
      <c r="AM17" s="689"/>
      <c r="AN17" s="689"/>
      <c r="AO17" s="690"/>
      <c r="AP17" s="680" t="s">
        <v>261</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176</v>
      </c>
      <c r="BT17" s="684"/>
      <c r="BU17" s="684"/>
      <c r="BV17" s="684"/>
      <c r="BW17" s="684"/>
      <c r="BX17" s="684"/>
      <c r="BY17" s="684"/>
      <c r="BZ17" s="684"/>
      <c r="CA17" s="684"/>
      <c r="CB17" s="693"/>
      <c r="CD17" s="698" t="s">
        <v>262</v>
      </c>
      <c r="CE17" s="699"/>
      <c r="CF17" s="699"/>
      <c r="CG17" s="699"/>
      <c r="CH17" s="699"/>
      <c r="CI17" s="699"/>
      <c r="CJ17" s="699"/>
      <c r="CK17" s="699"/>
      <c r="CL17" s="699"/>
      <c r="CM17" s="699"/>
      <c r="CN17" s="699"/>
      <c r="CO17" s="699"/>
      <c r="CP17" s="699"/>
      <c r="CQ17" s="700"/>
      <c r="CR17" s="683">
        <v>848318</v>
      </c>
      <c r="CS17" s="684"/>
      <c r="CT17" s="684"/>
      <c r="CU17" s="684"/>
      <c r="CV17" s="684"/>
      <c r="CW17" s="684"/>
      <c r="CX17" s="684"/>
      <c r="CY17" s="685"/>
      <c r="CZ17" s="686">
        <v>12.9</v>
      </c>
      <c r="DA17" s="686"/>
      <c r="DB17" s="686"/>
      <c r="DC17" s="686"/>
      <c r="DD17" s="692" t="s">
        <v>176</v>
      </c>
      <c r="DE17" s="684"/>
      <c r="DF17" s="684"/>
      <c r="DG17" s="684"/>
      <c r="DH17" s="684"/>
      <c r="DI17" s="684"/>
      <c r="DJ17" s="684"/>
      <c r="DK17" s="684"/>
      <c r="DL17" s="684"/>
      <c r="DM17" s="684"/>
      <c r="DN17" s="684"/>
      <c r="DO17" s="684"/>
      <c r="DP17" s="685"/>
      <c r="DQ17" s="692">
        <v>829136</v>
      </c>
      <c r="DR17" s="684"/>
      <c r="DS17" s="684"/>
      <c r="DT17" s="684"/>
      <c r="DU17" s="684"/>
      <c r="DV17" s="684"/>
      <c r="DW17" s="684"/>
      <c r="DX17" s="684"/>
      <c r="DY17" s="684"/>
      <c r="DZ17" s="684"/>
      <c r="EA17" s="684"/>
      <c r="EB17" s="684"/>
      <c r="EC17" s="693"/>
    </row>
    <row r="18" spans="2:133" ht="11.25" customHeight="1">
      <c r="B18" s="680" t="s">
        <v>263</v>
      </c>
      <c r="C18" s="681"/>
      <c r="D18" s="681"/>
      <c r="E18" s="681"/>
      <c r="F18" s="681"/>
      <c r="G18" s="681"/>
      <c r="H18" s="681"/>
      <c r="I18" s="681"/>
      <c r="J18" s="681"/>
      <c r="K18" s="681"/>
      <c r="L18" s="681"/>
      <c r="M18" s="681"/>
      <c r="N18" s="681"/>
      <c r="O18" s="681"/>
      <c r="P18" s="681"/>
      <c r="Q18" s="682"/>
      <c r="R18" s="683">
        <v>1573</v>
      </c>
      <c r="S18" s="684"/>
      <c r="T18" s="684"/>
      <c r="U18" s="684"/>
      <c r="V18" s="684"/>
      <c r="W18" s="684"/>
      <c r="X18" s="684"/>
      <c r="Y18" s="685"/>
      <c r="Z18" s="686">
        <v>0</v>
      </c>
      <c r="AA18" s="686"/>
      <c r="AB18" s="686"/>
      <c r="AC18" s="686"/>
      <c r="AD18" s="687">
        <v>1573</v>
      </c>
      <c r="AE18" s="687"/>
      <c r="AF18" s="687"/>
      <c r="AG18" s="687"/>
      <c r="AH18" s="687"/>
      <c r="AI18" s="687"/>
      <c r="AJ18" s="687"/>
      <c r="AK18" s="687"/>
      <c r="AL18" s="688">
        <v>0</v>
      </c>
      <c r="AM18" s="689"/>
      <c r="AN18" s="689"/>
      <c r="AO18" s="690"/>
      <c r="AP18" s="680" t="s">
        <v>264</v>
      </c>
      <c r="AQ18" s="681"/>
      <c r="AR18" s="681"/>
      <c r="AS18" s="681"/>
      <c r="AT18" s="681"/>
      <c r="AU18" s="681"/>
      <c r="AV18" s="681"/>
      <c r="AW18" s="681"/>
      <c r="AX18" s="681"/>
      <c r="AY18" s="681"/>
      <c r="AZ18" s="681"/>
      <c r="BA18" s="681"/>
      <c r="BB18" s="681"/>
      <c r="BC18" s="681"/>
      <c r="BD18" s="681"/>
      <c r="BE18" s="681"/>
      <c r="BF18" s="682"/>
      <c r="BG18" s="683" t="s">
        <v>176</v>
      </c>
      <c r="BH18" s="684"/>
      <c r="BI18" s="684"/>
      <c r="BJ18" s="684"/>
      <c r="BK18" s="684"/>
      <c r="BL18" s="684"/>
      <c r="BM18" s="684"/>
      <c r="BN18" s="685"/>
      <c r="BO18" s="686" t="s">
        <v>176</v>
      </c>
      <c r="BP18" s="686"/>
      <c r="BQ18" s="686"/>
      <c r="BR18" s="686"/>
      <c r="BS18" s="692" t="s">
        <v>127</v>
      </c>
      <c r="BT18" s="684"/>
      <c r="BU18" s="684"/>
      <c r="BV18" s="684"/>
      <c r="BW18" s="684"/>
      <c r="BX18" s="684"/>
      <c r="BY18" s="684"/>
      <c r="BZ18" s="684"/>
      <c r="CA18" s="684"/>
      <c r="CB18" s="693"/>
      <c r="CD18" s="698" t="s">
        <v>265</v>
      </c>
      <c r="CE18" s="699"/>
      <c r="CF18" s="699"/>
      <c r="CG18" s="699"/>
      <c r="CH18" s="699"/>
      <c r="CI18" s="699"/>
      <c r="CJ18" s="699"/>
      <c r="CK18" s="699"/>
      <c r="CL18" s="699"/>
      <c r="CM18" s="699"/>
      <c r="CN18" s="699"/>
      <c r="CO18" s="699"/>
      <c r="CP18" s="699"/>
      <c r="CQ18" s="700"/>
      <c r="CR18" s="683" t="s">
        <v>176</v>
      </c>
      <c r="CS18" s="684"/>
      <c r="CT18" s="684"/>
      <c r="CU18" s="684"/>
      <c r="CV18" s="684"/>
      <c r="CW18" s="684"/>
      <c r="CX18" s="684"/>
      <c r="CY18" s="685"/>
      <c r="CZ18" s="686" t="s">
        <v>176</v>
      </c>
      <c r="DA18" s="686"/>
      <c r="DB18" s="686"/>
      <c r="DC18" s="686"/>
      <c r="DD18" s="692" t="s">
        <v>176</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c r="B19" s="680" t="s">
        <v>266</v>
      </c>
      <c r="C19" s="681"/>
      <c r="D19" s="681"/>
      <c r="E19" s="681"/>
      <c r="F19" s="681"/>
      <c r="G19" s="681"/>
      <c r="H19" s="681"/>
      <c r="I19" s="681"/>
      <c r="J19" s="681"/>
      <c r="K19" s="681"/>
      <c r="L19" s="681"/>
      <c r="M19" s="681"/>
      <c r="N19" s="681"/>
      <c r="O19" s="681"/>
      <c r="P19" s="681"/>
      <c r="Q19" s="682"/>
      <c r="R19" s="683" t="s">
        <v>127</v>
      </c>
      <c r="S19" s="684"/>
      <c r="T19" s="684"/>
      <c r="U19" s="684"/>
      <c r="V19" s="684"/>
      <c r="W19" s="684"/>
      <c r="X19" s="684"/>
      <c r="Y19" s="685"/>
      <c r="Z19" s="686" t="s">
        <v>176</v>
      </c>
      <c r="AA19" s="686"/>
      <c r="AB19" s="686"/>
      <c r="AC19" s="686"/>
      <c r="AD19" s="687" t="s">
        <v>127</v>
      </c>
      <c r="AE19" s="687"/>
      <c r="AF19" s="687"/>
      <c r="AG19" s="687"/>
      <c r="AH19" s="687"/>
      <c r="AI19" s="687"/>
      <c r="AJ19" s="687"/>
      <c r="AK19" s="687"/>
      <c r="AL19" s="688" t="s">
        <v>176</v>
      </c>
      <c r="AM19" s="689"/>
      <c r="AN19" s="689"/>
      <c r="AO19" s="690"/>
      <c r="AP19" s="680" t="s">
        <v>267</v>
      </c>
      <c r="AQ19" s="681"/>
      <c r="AR19" s="681"/>
      <c r="AS19" s="681"/>
      <c r="AT19" s="681"/>
      <c r="AU19" s="681"/>
      <c r="AV19" s="681"/>
      <c r="AW19" s="681"/>
      <c r="AX19" s="681"/>
      <c r="AY19" s="681"/>
      <c r="AZ19" s="681"/>
      <c r="BA19" s="681"/>
      <c r="BB19" s="681"/>
      <c r="BC19" s="681"/>
      <c r="BD19" s="681"/>
      <c r="BE19" s="681"/>
      <c r="BF19" s="682"/>
      <c r="BG19" s="683" t="s">
        <v>127</v>
      </c>
      <c r="BH19" s="684"/>
      <c r="BI19" s="684"/>
      <c r="BJ19" s="684"/>
      <c r="BK19" s="684"/>
      <c r="BL19" s="684"/>
      <c r="BM19" s="684"/>
      <c r="BN19" s="685"/>
      <c r="BO19" s="686" t="s">
        <v>176</v>
      </c>
      <c r="BP19" s="686"/>
      <c r="BQ19" s="686"/>
      <c r="BR19" s="686"/>
      <c r="BS19" s="692" t="s">
        <v>127</v>
      </c>
      <c r="BT19" s="684"/>
      <c r="BU19" s="684"/>
      <c r="BV19" s="684"/>
      <c r="BW19" s="684"/>
      <c r="BX19" s="684"/>
      <c r="BY19" s="684"/>
      <c r="BZ19" s="684"/>
      <c r="CA19" s="684"/>
      <c r="CB19" s="693"/>
      <c r="CD19" s="698" t="s">
        <v>268</v>
      </c>
      <c r="CE19" s="699"/>
      <c r="CF19" s="699"/>
      <c r="CG19" s="699"/>
      <c r="CH19" s="699"/>
      <c r="CI19" s="699"/>
      <c r="CJ19" s="699"/>
      <c r="CK19" s="699"/>
      <c r="CL19" s="699"/>
      <c r="CM19" s="699"/>
      <c r="CN19" s="699"/>
      <c r="CO19" s="699"/>
      <c r="CP19" s="699"/>
      <c r="CQ19" s="700"/>
      <c r="CR19" s="683" t="s">
        <v>176</v>
      </c>
      <c r="CS19" s="684"/>
      <c r="CT19" s="684"/>
      <c r="CU19" s="684"/>
      <c r="CV19" s="684"/>
      <c r="CW19" s="684"/>
      <c r="CX19" s="684"/>
      <c r="CY19" s="685"/>
      <c r="CZ19" s="686" t="s">
        <v>176</v>
      </c>
      <c r="DA19" s="686"/>
      <c r="DB19" s="686"/>
      <c r="DC19" s="686"/>
      <c r="DD19" s="692" t="s">
        <v>176</v>
      </c>
      <c r="DE19" s="684"/>
      <c r="DF19" s="684"/>
      <c r="DG19" s="684"/>
      <c r="DH19" s="684"/>
      <c r="DI19" s="684"/>
      <c r="DJ19" s="684"/>
      <c r="DK19" s="684"/>
      <c r="DL19" s="684"/>
      <c r="DM19" s="684"/>
      <c r="DN19" s="684"/>
      <c r="DO19" s="684"/>
      <c r="DP19" s="685"/>
      <c r="DQ19" s="692" t="s">
        <v>176</v>
      </c>
      <c r="DR19" s="684"/>
      <c r="DS19" s="684"/>
      <c r="DT19" s="684"/>
      <c r="DU19" s="684"/>
      <c r="DV19" s="684"/>
      <c r="DW19" s="684"/>
      <c r="DX19" s="684"/>
      <c r="DY19" s="684"/>
      <c r="DZ19" s="684"/>
      <c r="EA19" s="684"/>
      <c r="EB19" s="684"/>
      <c r="EC19" s="693"/>
    </row>
    <row r="20" spans="2:133" ht="11.25" customHeight="1">
      <c r="B20" s="680" t="s">
        <v>269</v>
      </c>
      <c r="C20" s="681"/>
      <c r="D20" s="681"/>
      <c r="E20" s="681"/>
      <c r="F20" s="681"/>
      <c r="G20" s="681"/>
      <c r="H20" s="681"/>
      <c r="I20" s="681"/>
      <c r="J20" s="681"/>
      <c r="K20" s="681"/>
      <c r="L20" s="681"/>
      <c r="M20" s="681"/>
      <c r="N20" s="681"/>
      <c r="O20" s="681"/>
      <c r="P20" s="681"/>
      <c r="Q20" s="682"/>
      <c r="R20" s="683" t="s">
        <v>176</v>
      </c>
      <c r="S20" s="684"/>
      <c r="T20" s="684"/>
      <c r="U20" s="684"/>
      <c r="V20" s="684"/>
      <c r="W20" s="684"/>
      <c r="X20" s="684"/>
      <c r="Y20" s="685"/>
      <c r="Z20" s="686" t="s">
        <v>176</v>
      </c>
      <c r="AA20" s="686"/>
      <c r="AB20" s="686"/>
      <c r="AC20" s="686"/>
      <c r="AD20" s="687" t="s">
        <v>176</v>
      </c>
      <c r="AE20" s="687"/>
      <c r="AF20" s="687"/>
      <c r="AG20" s="687"/>
      <c r="AH20" s="687"/>
      <c r="AI20" s="687"/>
      <c r="AJ20" s="687"/>
      <c r="AK20" s="687"/>
      <c r="AL20" s="688" t="s">
        <v>127</v>
      </c>
      <c r="AM20" s="689"/>
      <c r="AN20" s="689"/>
      <c r="AO20" s="690"/>
      <c r="AP20" s="680" t="s">
        <v>270</v>
      </c>
      <c r="AQ20" s="681"/>
      <c r="AR20" s="681"/>
      <c r="AS20" s="681"/>
      <c r="AT20" s="681"/>
      <c r="AU20" s="681"/>
      <c r="AV20" s="681"/>
      <c r="AW20" s="681"/>
      <c r="AX20" s="681"/>
      <c r="AY20" s="681"/>
      <c r="AZ20" s="681"/>
      <c r="BA20" s="681"/>
      <c r="BB20" s="681"/>
      <c r="BC20" s="681"/>
      <c r="BD20" s="681"/>
      <c r="BE20" s="681"/>
      <c r="BF20" s="682"/>
      <c r="BG20" s="683" t="s">
        <v>176</v>
      </c>
      <c r="BH20" s="684"/>
      <c r="BI20" s="684"/>
      <c r="BJ20" s="684"/>
      <c r="BK20" s="684"/>
      <c r="BL20" s="684"/>
      <c r="BM20" s="684"/>
      <c r="BN20" s="685"/>
      <c r="BO20" s="686" t="s">
        <v>127</v>
      </c>
      <c r="BP20" s="686"/>
      <c r="BQ20" s="686"/>
      <c r="BR20" s="686"/>
      <c r="BS20" s="692" t="s">
        <v>127</v>
      </c>
      <c r="BT20" s="684"/>
      <c r="BU20" s="684"/>
      <c r="BV20" s="684"/>
      <c r="BW20" s="684"/>
      <c r="BX20" s="684"/>
      <c r="BY20" s="684"/>
      <c r="BZ20" s="684"/>
      <c r="CA20" s="684"/>
      <c r="CB20" s="693"/>
      <c r="CD20" s="698" t="s">
        <v>271</v>
      </c>
      <c r="CE20" s="699"/>
      <c r="CF20" s="699"/>
      <c r="CG20" s="699"/>
      <c r="CH20" s="699"/>
      <c r="CI20" s="699"/>
      <c r="CJ20" s="699"/>
      <c r="CK20" s="699"/>
      <c r="CL20" s="699"/>
      <c r="CM20" s="699"/>
      <c r="CN20" s="699"/>
      <c r="CO20" s="699"/>
      <c r="CP20" s="699"/>
      <c r="CQ20" s="700"/>
      <c r="CR20" s="683">
        <v>6574479</v>
      </c>
      <c r="CS20" s="684"/>
      <c r="CT20" s="684"/>
      <c r="CU20" s="684"/>
      <c r="CV20" s="684"/>
      <c r="CW20" s="684"/>
      <c r="CX20" s="684"/>
      <c r="CY20" s="685"/>
      <c r="CZ20" s="686">
        <v>100</v>
      </c>
      <c r="DA20" s="686"/>
      <c r="DB20" s="686"/>
      <c r="DC20" s="686"/>
      <c r="DD20" s="692">
        <v>1076394</v>
      </c>
      <c r="DE20" s="684"/>
      <c r="DF20" s="684"/>
      <c r="DG20" s="684"/>
      <c r="DH20" s="684"/>
      <c r="DI20" s="684"/>
      <c r="DJ20" s="684"/>
      <c r="DK20" s="684"/>
      <c r="DL20" s="684"/>
      <c r="DM20" s="684"/>
      <c r="DN20" s="684"/>
      <c r="DO20" s="684"/>
      <c r="DP20" s="685"/>
      <c r="DQ20" s="692">
        <v>3883222</v>
      </c>
      <c r="DR20" s="684"/>
      <c r="DS20" s="684"/>
      <c r="DT20" s="684"/>
      <c r="DU20" s="684"/>
      <c r="DV20" s="684"/>
      <c r="DW20" s="684"/>
      <c r="DX20" s="684"/>
      <c r="DY20" s="684"/>
      <c r="DZ20" s="684"/>
      <c r="EA20" s="684"/>
      <c r="EB20" s="684"/>
      <c r="EC20" s="693"/>
    </row>
    <row r="21" spans="2:133" ht="11.25" customHeight="1">
      <c r="B21" s="680" t="s">
        <v>272</v>
      </c>
      <c r="C21" s="681"/>
      <c r="D21" s="681"/>
      <c r="E21" s="681"/>
      <c r="F21" s="681"/>
      <c r="G21" s="681"/>
      <c r="H21" s="681"/>
      <c r="I21" s="681"/>
      <c r="J21" s="681"/>
      <c r="K21" s="681"/>
      <c r="L21" s="681"/>
      <c r="M21" s="681"/>
      <c r="N21" s="681"/>
      <c r="O21" s="681"/>
      <c r="P21" s="681"/>
      <c r="Q21" s="682"/>
      <c r="R21" s="683">
        <v>6742</v>
      </c>
      <c r="S21" s="684"/>
      <c r="T21" s="684"/>
      <c r="U21" s="684"/>
      <c r="V21" s="684"/>
      <c r="W21" s="684"/>
      <c r="X21" s="684"/>
      <c r="Y21" s="685"/>
      <c r="Z21" s="686">
        <v>0.1</v>
      </c>
      <c r="AA21" s="686"/>
      <c r="AB21" s="686"/>
      <c r="AC21" s="686"/>
      <c r="AD21" s="687">
        <v>6742</v>
      </c>
      <c r="AE21" s="687"/>
      <c r="AF21" s="687"/>
      <c r="AG21" s="687"/>
      <c r="AH21" s="687"/>
      <c r="AI21" s="687"/>
      <c r="AJ21" s="687"/>
      <c r="AK21" s="687"/>
      <c r="AL21" s="688">
        <v>0.2</v>
      </c>
      <c r="AM21" s="689"/>
      <c r="AN21" s="689"/>
      <c r="AO21" s="690"/>
      <c r="AP21" s="702" t="s">
        <v>273</v>
      </c>
      <c r="AQ21" s="703"/>
      <c r="AR21" s="703"/>
      <c r="AS21" s="703"/>
      <c r="AT21" s="703"/>
      <c r="AU21" s="703"/>
      <c r="AV21" s="703"/>
      <c r="AW21" s="703"/>
      <c r="AX21" s="703"/>
      <c r="AY21" s="703"/>
      <c r="AZ21" s="703"/>
      <c r="BA21" s="703"/>
      <c r="BB21" s="703"/>
      <c r="BC21" s="703"/>
      <c r="BD21" s="703"/>
      <c r="BE21" s="703"/>
      <c r="BF21" s="704"/>
      <c r="BG21" s="683" t="s">
        <v>176</v>
      </c>
      <c r="BH21" s="684"/>
      <c r="BI21" s="684"/>
      <c r="BJ21" s="684"/>
      <c r="BK21" s="684"/>
      <c r="BL21" s="684"/>
      <c r="BM21" s="684"/>
      <c r="BN21" s="685"/>
      <c r="BO21" s="686" t="s">
        <v>176</v>
      </c>
      <c r="BP21" s="686"/>
      <c r="BQ21" s="686"/>
      <c r="BR21" s="686"/>
      <c r="BS21" s="692" t="s">
        <v>176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274</v>
      </c>
      <c r="C22" s="681"/>
      <c r="D22" s="681"/>
      <c r="E22" s="681"/>
      <c r="F22" s="681"/>
      <c r="G22" s="681"/>
      <c r="H22" s="681"/>
      <c r="I22" s="681"/>
      <c r="J22" s="681"/>
      <c r="K22" s="681"/>
      <c r="L22" s="681"/>
      <c r="M22" s="681"/>
      <c r="N22" s="681"/>
      <c r="O22" s="681"/>
      <c r="P22" s="681"/>
      <c r="Q22" s="682"/>
      <c r="R22" s="683">
        <v>3147087</v>
      </c>
      <c r="S22" s="684"/>
      <c r="T22" s="684"/>
      <c r="U22" s="684"/>
      <c r="V22" s="684"/>
      <c r="W22" s="684"/>
      <c r="X22" s="684"/>
      <c r="Y22" s="685"/>
      <c r="Z22" s="686">
        <v>47.7</v>
      </c>
      <c r="AA22" s="686"/>
      <c r="AB22" s="686"/>
      <c r="AC22" s="686"/>
      <c r="AD22" s="687">
        <v>2984601</v>
      </c>
      <c r="AE22" s="687"/>
      <c r="AF22" s="687"/>
      <c r="AG22" s="687"/>
      <c r="AH22" s="687"/>
      <c r="AI22" s="687"/>
      <c r="AJ22" s="687"/>
      <c r="AK22" s="687"/>
      <c r="AL22" s="688">
        <v>85.1</v>
      </c>
      <c r="AM22" s="689"/>
      <c r="AN22" s="689"/>
      <c r="AO22" s="690"/>
      <c r="AP22" s="702" t="s">
        <v>275</v>
      </c>
      <c r="AQ22" s="703"/>
      <c r="AR22" s="703"/>
      <c r="AS22" s="703"/>
      <c r="AT22" s="703"/>
      <c r="AU22" s="703"/>
      <c r="AV22" s="703"/>
      <c r="AW22" s="703"/>
      <c r="AX22" s="703"/>
      <c r="AY22" s="703"/>
      <c r="AZ22" s="703"/>
      <c r="BA22" s="703"/>
      <c r="BB22" s="703"/>
      <c r="BC22" s="703"/>
      <c r="BD22" s="703"/>
      <c r="BE22" s="703"/>
      <c r="BF22" s="704"/>
      <c r="BG22" s="683" t="s">
        <v>176</v>
      </c>
      <c r="BH22" s="684"/>
      <c r="BI22" s="684"/>
      <c r="BJ22" s="684"/>
      <c r="BK22" s="684"/>
      <c r="BL22" s="684"/>
      <c r="BM22" s="684"/>
      <c r="BN22" s="685"/>
      <c r="BO22" s="686" t="s">
        <v>127</v>
      </c>
      <c r="BP22" s="686"/>
      <c r="BQ22" s="686"/>
      <c r="BR22" s="686"/>
      <c r="BS22" s="692" t="s">
        <v>176</v>
      </c>
      <c r="BT22" s="684"/>
      <c r="BU22" s="684"/>
      <c r="BV22" s="684"/>
      <c r="BW22" s="684"/>
      <c r="BX22" s="684"/>
      <c r="BY22" s="684"/>
      <c r="BZ22" s="684"/>
      <c r="CA22" s="684"/>
      <c r="CB22" s="693"/>
      <c r="CD22" s="665" t="s">
        <v>276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277</v>
      </c>
      <c r="C23" s="681"/>
      <c r="D23" s="681"/>
      <c r="E23" s="681"/>
      <c r="F23" s="681"/>
      <c r="G23" s="681"/>
      <c r="H23" s="681"/>
      <c r="I23" s="681"/>
      <c r="J23" s="681"/>
      <c r="K23" s="681"/>
      <c r="L23" s="681"/>
      <c r="M23" s="681"/>
      <c r="N23" s="681"/>
      <c r="O23" s="681"/>
      <c r="P23" s="681"/>
      <c r="Q23" s="682"/>
      <c r="R23" s="683">
        <v>2984601</v>
      </c>
      <c r="S23" s="684"/>
      <c r="T23" s="684"/>
      <c r="U23" s="684"/>
      <c r="V23" s="684"/>
      <c r="W23" s="684"/>
      <c r="X23" s="684"/>
      <c r="Y23" s="685"/>
      <c r="Z23" s="686">
        <v>45.2</v>
      </c>
      <c r="AA23" s="686"/>
      <c r="AB23" s="686"/>
      <c r="AC23" s="686"/>
      <c r="AD23" s="687">
        <v>2984601</v>
      </c>
      <c r="AE23" s="687"/>
      <c r="AF23" s="687"/>
      <c r="AG23" s="687"/>
      <c r="AH23" s="687"/>
      <c r="AI23" s="687"/>
      <c r="AJ23" s="687"/>
      <c r="AK23" s="687"/>
      <c r="AL23" s="688">
        <v>85.1</v>
      </c>
      <c r="AM23" s="689"/>
      <c r="AN23" s="689"/>
      <c r="AO23" s="690"/>
      <c r="AP23" s="702" t="s">
        <v>278</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127</v>
      </c>
      <c r="BP23" s="686"/>
      <c r="BQ23" s="686"/>
      <c r="BR23" s="686"/>
      <c r="BS23" s="692" t="s">
        <v>176</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279</v>
      </c>
      <c r="CS23" s="666"/>
      <c r="CT23" s="666"/>
      <c r="CU23" s="666"/>
      <c r="CV23" s="666"/>
      <c r="CW23" s="666"/>
      <c r="CX23" s="666"/>
      <c r="CY23" s="667"/>
      <c r="CZ23" s="665" t="s">
        <v>280</v>
      </c>
      <c r="DA23" s="666"/>
      <c r="DB23" s="666"/>
      <c r="DC23" s="667"/>
      <c r="DD23" s="665" t="s">
        <v>281</v>
      </c>
      <c r="DE23" s="666"/>
      <c r="DF23" s="666"/>
      <c r="DG23" s="666"/>
      <c r="DH23" s="666"/>
      <c r="DI23" s="666"/>
      <c r="DJ23" s="666"/>
      <c r="DK23" s="667"/>
      <c r="DL23" s="714" t="s">
        <v>282</v>
      </c>
      <c r="DM23" s="715"/>
      <c r="DN23" s="715"/>
      <c r="DO23" s="715"/>
      <c r="DP23" s="715"/>
      <c r="DQ23" s="715"/>
      <c r="DR23" s="715"/>
      <c r="DS23" s="715"/>
      <c r="DT23" s="715"/>
      <c r="DU23" s="715"/>
      <c r="DV23" s="716"/>
      <c r="DW23" s="665" t="s">
        <v>283</v>
      </c>
      <c r="DX23" s="666"/>
      <c r="DY23" s="666"/>
      <c r="DZ23" s="666"/>
      <c r="EA23" s="666"/>
      <c r="EB23" s="666"/>
      <c r="EC23" s="667"/>
    </row>
    <row r="24" spans="2:133" ht="11.25" customHeight="1">
      <c r="B24" s="680" t="s">
        <v>284</v>
      </c>
      <c r="C24" s="681"/>
      <c r="D24" s="681"/>
      <c r="E24" s="681"/>
      <c r="F24" s="681"/>
      <c r="G24" s="681"/>
      <c r="H24" s="681"/>
      <c r="I24" s="681"/>
      <c r="J24" s="681"/>
      <c r="K24" s="681"/>
      <c r="L24" s="681"/>
      <c r="M24" s="681"/>
      <c r="N24" s="681"/>
      <c r="O24" s="681"/>
      <c r="P24" s="681"/>
      <c r="Q24" s="682"/>
      <c r="R24" s="683">
        <v>162486</v>
      </c>
      <c r="S24" s="684"/>
      <c r="T24" s="684"/>
      <c r="U24" s="684"/>
      <c r="V24" s="684"/>
      <c r="W24" s="684"/>
      <c r="X24" s="684"/>
      <c r="Y24" s="685"/>
      <c r="Z24" s="686">
        <v>2.5</v>
      </c>
      <c r="AA24" s="686"/>
      <c r="AB24" s="686"/>
      <c r="AC24" s="686"/>
      <c r="AD24" s="687" t="s">
        <v>176</v>
      </c>
      <c r="AE24" s="687"/>
      <c r="AF24" s="687"/>
      <c r="AG24" s="687"/>
      <c r="AH24" s="687"/>
      <c r="AI24" s="687"/>
      <c r="AJ24" s="687"/>
      <c r="AK24" s="687"/>
      <c r="AL24" s="688" t="s">
        <v>176</v>
      </c>
      <c r="AM24" s="689"/>
      <c r="AN24" s="689"/>
      <c r="AO24" s="690"/>
      <c r="AP24" s="702" t="s">
        <v>285</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176</v>
      </c>
      <c r="BP24" s="686"/>
      <c r="BQ24" s="686"/>
      <c r="BR24" s="686"/>
      <c r="BS24" s="692" t="s">
        <v>176</v>
      </c>
      <c r="BT24" s="684"/>
      <c r="BU24" s="684"/>
      <c r="BV24" s="684"/>
      <c r="BW24" s="684"/>
      <c r="BX24" s="684"/>
      <c r="BY24" s="684"/>
      <c r="BZ24" s="684"/>
      <c r="CA24" s="684"/>
      <c r="CB24" s="693"/>
      <c r="CD24" s="694" t="s">
        <v>286</v>
      </c>
      <c r="CE24" s="695"/>
      <c r="CF24" s="695"/>
      <c r="CG24" s="695"/>
      <c r="CH24" s="695"/>
      <c r="CI24" s="695"/>
      <c r="CJ24" s="695"/>
      <c r="CK24" s="695"/>
      <c r="CL24" s="695"/>
      <c r="CM24" s="695"/>
      <c r="CN24" s="695"/>
      <c r="CO24" s="695"/>
      <c r="CP24" s="695"/>
      <c r="CQ24" s="696"/>
      <c r="CR24" s="672">
        <v>2833840</v>
      </c>
      <c r="CS24" s="673"/>
      <c r="CT24" s="673"/>
      <c r="CU24" s="673"/>
      <c r="CV24" s="673"/>
      <c r="CW24" s="673"/>
      <c r="CX24" s="673"/>
      <c r="CY24" s="674"/>
      <c r="CZ24" s="677">
        <v>43.1</v>
      </c>
      <c r="DA24" s="678"/>
      <c r="DB24" s="678"/>
      <c r="DC24" s="697"/>
      <c r="DD24" s="722">
        <v>2161889</v>
      </c>
      <c r="DE24" s="673"/>
      <c r="DF24" s="673"/>
      <c r="DG24" s="673"/>
      <c r="DH24" s="673"/>
      <c r="DI24" s="673"/>
      <c r="DJ24" s="673"/>
      <c r="DK24" s="674"/>
      <c r="DL24" s="722">
        <v>2147568</v>
      </c>
      <c r="DM24" s="673"/>
      <c r="DN24" s="673"/>
      <c r="DO24" s="673"/>
      <c r="DP24" s="673"/>
      <c r="DQ24" s="673"/>
      <c r="DR24" s="673"/>
      <c r="DS24" s="673"/>
      <c r="DT24" s="673"/>
      <c r="DU24" s="673"/>
      <c r="DV24" s="674"/>
      <c r="DW24" s="677">
        <v>59.6</v>
      </c>
      <c r="DX24" s="678"/>
      <c r="DY24" s="678"/>
      <c r="DZ24" s="678"/>
      <c r="EA24" s="678"/>
      <c r="EB24" s="678"/>
      <c r="EC24" s="679"/>
    </row>
    <row r="25" spans="2:133" ht="11.25" customHeight="1">
      <c r="B25" s="680" t="s">
        <v>287</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176</v>
      </c>
      <c r="AA25" s="686"/>
      <c r="AB25" s="686"/>
      <c r="AC25" s="686"/>
      <c r="AD25" s="687" t="s">
        <v>176</v>
      </c>
      <c r="AE25" s="687"/>
      <c r="AF25" s="687"/>
      <c r="AG25" s="687"/>
      <c r="AH25" s="687"/>
      <c r="AI25" s="687"/>
      <c r="AJ25" s="687"/>
      <c r="AK25" s="687"/>
      <c r="AL25" s="688" t="s">
        <v>127</v>
      </c>
      <c r="AM25" s="689"/>
      <c r="AN25" s="689"/>
      <c r="AO25" s="690"/>
      <c r="AP25" s="702" t="s">
        <v>288</v>
      </c>
      <c r="AQ25" s="703"/>
      <c r="AR25" s="703"/>
      <c r="AS25" s="703"/>
      <c r="AT25" s="703"/>
      <c r="AU25" s="703"/>
      <c r="AV25" s="703"/>
      <c r="AW25" s="703"/>
      <c r="AX25" s="703"/>
      <c r="AY25" s="703"/>
      <c r="AZ25" s="703"/>
      <c r="BA25" s="703"/>
      <c r="BB25" s="703"/>
      <c r="BC25" s="703"/>
      <c r="BD25" s="703"/>
      <c r="BE25" s="703"/>
      <c r="BF25" s="704"/>
      <c r="BG25" s="683" t="s">
        <v>176</v>
      </c>
      <c r="BH25" s="684"/>
      <c r="BI25" s="684"/>
      <c r="BJ25" s="684"/>
      <c r="BK25" s="684"/>
      <c r="BL25" s="684"/>
      <c r="BM25" s="684"/>
      <c r="BN25" s="685"/>
      <c r="BO25" s="686" t="s">
        <v>176</v>
      </c>
      <c r="BP25" s="686"/>
      <c r="BQ25" s="686"/>
      <c r="BR25" s="686"/>
      <c r="BS25" s="692" t="s">
        <v>176</v>
      </c>
      <c r="BT25" s="684"/>
      <c r="BU25" s="684"/>
      <c r="BV25" s="684"/>
      <c r="BW25" s="684"/>
      <c r="BX25" s="684"/>
      <c r="BY25" s="684"/>
      <c r="BZ25" s="684"/>
      <c r="CA25" s="684"/>
      <c r="CB25" s="693"/>
      <c r="CD25" s="698" t="s">
        <v>289</v>
      </c>
      <c r="CE25" s="699"/>
      <c r="CF25" s="699"/>
      <c r="CG25" s="699"/>
      <c r="CH25" s="699"/>
      <c r="CI25" s="699"/>
      <c r="CJ25" s="699"/>
      <c r="CK25" s="699"/>
      <c r="CL25" s="699"/>
      <c r="CM25" s="699"/>
      <c r="CN25" s="699"/>
      <c r="CO25" s="699"/>
      <c r="CP25" s="699"/>
      <c r="CQ25" s="700"/>
      <c r="CR25" s="683">
        <v>1085380</v>
      </c>
      <c r="CS25" s="719"/>
      <c r="CT25" s="719"/>
      <c r="CU25" s="719"/>
      <c r="CV25" s="719"/>
      <c r="CW25" s="719"/>
      <c r="CX25" s="719"/>
      <c r="CY25" s="720"/>
      <c r="CZ25" s="688">
        <v>16.5</v>
      </c>
      <c r="DA25" s="717"/>
      <c r="DB25" s="717"/>
      <c r="DC25" s="721"/>
      <c r="DD25" s="692">
        <v>1013828</v>
      </c>
      <c r="DE25" s="719"/>
      <c r="DF25" s="719"/>
      <c r="DG25" s="719"/>
      <c r="DH25" s="719"/>
      <c r="DI25" s="719"/>
      <c r="DJ25" s="719"/>
      <c r="DK25" s="720"/>
      <c r="DL25" s="692">
        <v>999507</v>
      </c>
      <c r="DM25" s="719"/>
      <c r="DN25" s="719"/>
      <c r="DO25" s="719"/>
      <c r="DP25" s="719"/>
      <c r="DQ25" s="719"/>
      <c r="DR25" s="719"/>
      <c r="DS25" s="719"/>
      <c r="DT25" s="719"/>
      <c r="DU25" s="719"/>
      <c r="DV25" s="720"/>
      <c r="DW25" s="688">
        <v>27.7</v>
      </c>
      <c r="DX25" s="717"/>
      <c r="DY25" s="717"/>
      <c r="DZ25" s="717"/>
      <c r="EA25" s="717"/>
      <c r="EB25" s="717"/>
      <c r="EC25" s="718"/>
    </row>
    <row r="26" spans="2:133" ht="11.25" customHeight="1">
      <c r="B26" s="680" t="s">
        <v>290</v>
      </c>
      <c r="C26" s="681"/>
      <c r="D26" s="681"/>
      <c r="E26" s="681"/>
      <c r="F26" s="681"/>
      <c r="G26" s="681"/>
      <c r="H26" s="681"/>
      <c r="I26" s="681"/>
      <c r="J26" s="681"/>
      <c r="K26" s="681"/>
      <c r="L26" s="681"/>
      <c r="M26" s="681"/>
      <c r="N26" s="681"/>
      <c r="O26" s="681"/>
      <c r="P26" s="681"/>
      <c r="Q26" s="682"/>
      <c r="R26" s="683">
        <v>3656216</v>
      </c>
      <c r="S26" s="684"/>
      <c r="T26" s="684"/>
      <c r="U26" s="684"/>
      <c r="V26" s="684"/>
      <c r="W26" s="684"/>
      <c r="X26" s="684"/>
      <c r="Y26" s="685"/>
      <c r="Z26" s="686">
        <v>55.4</v>
      </c>
      <c r="AA26" s="686"/>
      <c r="AB26" s="686"/>
      <c r="AC26" s="686"/>
      <c r="AD26" s="687">
        <v>3493730</v>
      </c>
      <c r="AE26" s="687"/>
      <c r="AF26" s="687"/>
      <c r="AG26" s="687"/>
      <c r="AH26" s="687"/>
      <c r="AI26" s="687"/>
      <c r="AJ26" s="687"/>
      <c r="AK26" s="687"/>
      <c r="AL26" s="688">
        <v>99.6</v>
      </c>
      <c r="AM26" s="689"/>
      <c r="AN26" s="689"/>
      <c r="AO26" s="690"/>
      <c r="AP26" s="702" t="s">
        <v>291</v>
      </c>
      <c r="AQ26" s="732"/>
      <c r="AR26" s="732"/>
      <c r="AS26" s="732"/>
      <c r="AT26" s="732"/>
      <c r="AU26" s="732"/>
      <c r="AV26" s="732"/>
      <c r="AW26" s="732"/>
      <c r="AX26" s="732"/>
      <c r="AY26" s="732"/>
      <c r="AZ26" s="732"/>
      <c r="BA26" s="732"/>
      <c r="BB26" s="732"/>
      <c r="BC26" s="732"/>
      <c r="BD26" s="732"/>
      <c r="BE26" s="732"/>
      <c r="BF26" s="704"/>
      <c r="BG26" s="683" t="s">
        <v>176</v>
      </c>
      <c r="BH26" s="684"/>
      <c r="BI26" s="684"/>
      <c r="BJ26" s="684"/>
      <c r="BK26" s="684"/>
      <c r="BL26" s="684"/>
      <c r="BM26" s="684"/>
      <c r="BN26" s="685"/>
      <c r="BO26" s="686" t="s">
        <v>176</v>
      </c>
      <c r="BP26" s="686"/>
      <c r="BQ26" s="686"/>
      <c r="BR26" s="686"/>
      <c r="BS26" s="692" t="s">
        <v>127</v>
      </c>
      <c r="BT26" s="684"/>
      <c r="BU26" s="684"/>
      <c r="BV26" s="684"/>
      <c r="BW26" s="684"/>
      <c r="BX26" s="684"/>
      <c r="BY26" s="684"/>
      <c r="BZ26" s="684"/>
      <c r="CA26" s="684"/>
      <c r="CB26" s="693"/>
      <c r="CD26" s="698" t="s">
        <v>292</v>
      </c>
      <c r="CE26" s="699"/>
      <c r="CF26" s="699"/>
      <c r="CG26" s="699"/>
      <c r="CH26" s="699"/>
      <c r="CI26" s="699"/>
      <c r="CJ26" s="699"/>
      <c r="CK26" s="699"/>
      <c r="CL26" s="699"/>
      <c r="CM26" s="699"/>
      <c r="CN26" s="699"/>
      <c r="CO26" s="699"/>
      <c r="CP26" s="699"/>
      <c r="CQ26" s="700"/>
      <c r="CR26" s="683">
        <v>620342</v>
      </c>
      <c r="CS26" s="684"/>
      <c r="CT26" s="684"/>
      <c r="CU26" s="684"/>
      <c r="CV26" s="684"/>
      <c r="CW26" s="684"/>
      <c r="CX26" s="684"/>
      <c r="CY26" s="685"/>
      <c r="CZ26" s="688">
        <v>9.4</v>
      </c>
      <c r="DA26" s="717"/>
      <c r="DB26" s="717"/>
      <c r="DC26" s="721"/>
      <c r="DD26" s="692">
        <v>599470</v>
      </c>
      <c r="DE26" s="684"/>
      <c r="DF26" s="684"/>
      <c r="DG26" s="684"/>
      <c r="DH26" s="684"/>
      <c r="DI26" s="684"/>
      <c r="DJ26" s="684"/>
      <c r="DK26" s="685"/>
      <c r="DL26" s="692" t="s">
        <v>127</v>
      </c>
      <c r="DM26" s="684"/>
      <c r="DN26" s="684"/>
      <c r="DO26" s="684"/>
      <c r="DP26" s="684"/>
      <c r="DQ26" s="684"/>
      <c r="DR26" s="684"/>
      <c r="DS26" s="684"/>
      <c r="DT26" s="684"/>
      <c r="DU26" s="684"/>
      <c r="DV26" s="685"/>
      <c r="DW26" s="688" t="s">
        <v>176</v>
      </c>
      <c r="DX26" s="717"/>
      <c r="DY26" s="717"/>
      <c r="DZ26" s="717"/>
      <c r="EA26" s="717"/>
      <c r="EB26" s="717"/>
      <c r="EC26" s="718"/>
    </row>
    <row r="27" spans="2:133" ht="11.25" customHeight="1">
      <c r="B27" s="680" t="s">
        <v>293</v>
      </c>
      <c r="C27" s="681"/>
      <c r="D27" s="681"/>
      <c r="E27" s="681"/>
      <c r="F27" s="681"/>
      <c r="G27" s="681"/>
      <c r="H27" s="681"/>
      <c r="I27" s="681"/>
      <c r="J27" s="681"/>
      <c r="K27" s="681"/>
      <c r="L27" s="681"/>
      <c r="M27" s="681"/>
      <c r="N27" s="681"/>
      <c r="O27" s="681"/>
      <c r="P27" s="681"/>
      <c r="Q27" s="682"/>
      <c r="R27" s="683">
        <v>1059</v>
      </c>
      <c r="S27" s="684"/>
      <c r="T27" s="684"/>
      <c r="U27" s="684"/>
      <c r="V27" s="684"/>
      <c r="W27" s="684"/>
      <c r="X27" s="684"/>
      <c r="Y27" s="685"/>
      <c r="Z27" s="686">
        <v>0</v>
      </c>
      <c r="AA27" s="686"/>
      <c r="AB27" s="686"/>
      <c r="AC27" s="686"/>
      <c r="AD27" s="687">
        <v>1059</v>
      </c>
      <c r="AE27" s="687"/>
      <c r="AF27" s="687"/>
      <c r="AG27" s="687"/>
      <c r="AH27" s="687"/>
      <c r="AI27" s="687"/>
      <c r="AJ27" s="687"/>
      <c r="AK27" s="687"/>
      <c r="AL27" s="688">
        <v>0</v>
      </c>
      <c r="AM27" s="689"/>
      <c r="AN27" s="689"/>
      <c r="AO27" s="690"/>
      <c r="AP27" s="680" t="s">
        <v>294</v>
      </c>
      <c r="AQ27" s="681"/>
      <c r="AR27" s="681"/>
      <c r="AS27" s="681"/>
      <c r="AT27" s="681"/>
      <c r="AU27" s="681"/>
      <c r="AV27" s="681"/>
      <c r="AW27" s="681"/>
      <c r="AX27" s="681"/>
      <c r="AY27" s="681"/>
      <c r="AZ27" s="681"/>
      <c r="BA27" s="681"/>
      <c r="BB27" s="681"/>
      <c r="BC27" s="681"/>
      <c r="BD27" s="681"/>
      <c r="BE27" s="681"/>
      <c r="BF27" s="682"/>
      <c r="BG27" s="683">
        <v>317093</v>
      </c>
      <c r="BH27" s="684"/>
      <c r="BI27" s="684"/>
      <c r="BJ27" s="684"/>
      <c r="BK27" s="684"/>
      <c r="BL27" s="684"/>
      <c r="BM27" s="684"/>
      <c r="BN27" s="685"/>
      <c r="BO27" s="686">
        <v>100</v>
      </c>
      <c r="BP27" s="686"/>
      <c r="BQ27" s="686"/>
      <c r="BR27" s="686"/>
      <c r="BS27" s="692" t="s">
        <v>176</v>
      </c>
      <c r="BT27" s="684"/>
      <c r="BU27" s="684"/>
      <c r="BV27" s="684"/>
      <c r="BW27" s="684"/>
      <c r="BX27" s="684"/>
      <c r="BY27" s="684"/>
      <c r="BZ27" s="684"/>
      <c r="CA27" s="684"/>
      <c r="CB27" s="693"/>
      <c r="CD27" s="698" t="s">
        <v>295</v>
      </c>
      <c r="CE27" s="699"/>
      <c r="CF27" s="699"/>
      <c r="CG27" s="699"/>
      <c r="CH27" s="699"/>
      <c r="CI27" s="699"/>
      <c r="CJ27" s="699"/>
      <c r="CK27" s="699"/>
      <c r="CL27" s="699"/>
      <c r="CM27" s="699"/>
      <c r="CN27" s="699"/>
      <c r="CO27" s="699"/>
      <c r="CP27" s="699"/>
      <c r="CQ27" s="700"/>
      <c r="CR27" s="683">
        <v>900142</v>
      </c>
      <c r="CS27" s="719"/>
      <c r="CT27" s="719"/>
      <c r="CU27" s="719"/>
      <c r="CV27" s="719"/>
      <c r="CW27" s="719"/>
      <c r="CX27" s="719"/>
      <c r="CY27" s="720"/>
      <c r="CZ27" s="688">
        <v>13.7</v>
      </c>
      <c r="DA27" s="717"/>
      <c r="DB27" s="717"/>
      <c r="DC27" s="721"/>
      <c r="DD27" s="692">
        <v>318925</v>
      </c>
      <c r="DE27" s="719"/>
      <c r="DF27" s="719"/>
      <c r="DG27" s="719"/>
      <c r="DH27" s="719"/>
      <c r="DI27" s="719"/>
      <c r="DJ27" s="719"/>
      <c r="DK27" s="720"/>
      <c r="DL27" s="692">
        <v>318925</v>
      </c>
      <c r="DM27" s="719"/>
      <c r="DN27" s="719"/>
      <c r="DO27" s="719"/>
      <c r="DP27" s="719"/>
      <c r="DQ27" s="719"/>
      <c r="DR27" s="719"/>
      <c r="DS27" s="719"/>
      <c r="DT27" s="719"/>
      <c r="DU27" s="719"/>
      <c r="DV27" s="720"/>
      <c r="DW27" s="688">
        <v>8.9</v>
      </c>
      <c r="DX27" s="717"/>
      <c r="DY27" s="717"/>
      <c r="DZ27" s="717"/>
      <c r="EA27" s="717"/>
      <c r="EB27" s="717"/>
      <c r="EC27" s="718"/>
    </row>
    <row r="28" spans="2:133" ht="11.25" customHeight="1">
      <c r="B28" s="680" t="s">
        <v>296</v>
      </c>
      <c r="C28" s="681"/>
      <c r="D28" s="681"/>
      <c r="E28" s="681"/>
      <c r="F28" s="681"/>
      <c r="G28" s="681"/>
      <c r="H28" s="681"/>
      <c r="I28" s="681"/>
      <c r="J28" s="681"/>
      <c r="K28" s="681"/>
      <c r="L28" s="681"/>
      <c r="M28" s="681"/>
      <c r="N28" s="681"/>
      <c r="O28" s="681"/>
      <c r="P28" s="681"/>
      <c r="Q28" s="682"/>
      <c r="R28" s="683">
        <v>81541</v>
      </c>
      <c r="S28" s="684"/>
      <c r="T28" s="684"/>
      <c r="U28" s="684"/>
      <c r="V28" s="684"/>
      <c r="W28" s="684"/>
      <c r="X28" s="684"/>
      <c r="Y28" s="685"/>
      <c r="Z28" s="686">
        <v>1.2</v>
      </c>
      <c r="AA28" s="686"/>
      <c r="AB28" s="686"/>
      <c r="AC28" s="686"/>
      <c r="AD28" s="687" t="s">
        <v>127</v>
      </c>
      <c r="AE28" s="687"/>
      <c r="AF28" s="687"/>
      <c r="AG28" s="687"/>
      <c r="AH28" s="687"/>
      <c r="AI28" s="687"/>
      <c r="AJ28" s="687"/>
      <c r="AK28" s="687"/>
      <c r="AL28" s="688" t="s">
        <v>176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297</v>
      </c>
      <c r="CE28" s="699"/>
      <c r="CF28" s="699"/>
      <c r="CG28" s="699"/>
      <c r="CH28" s="699"/>
      <c r="CI28" s="699"/>
      <c r="CJ28" s="699"/>
      <c r="CK28" s="699"/>
      <c r="CL28" s="699"/>
      <c r="CM28" s="699"/>
      <c r="CN28" s="699"/>
      <c r="CO28" s="699"/>
      <c r="CP28" s="699"/>
      <c r="CQ28" s="700"/>
      <c r="CR28" s="683">
        <v>848318</v>
      </c>
      <c r="CS28" s="684"/>
      <c r="CT28" s="684"/>
      <c r="CU28" s="684"/>
      <c r="CV28" s="684"/>
      <c r="CW28" s="684"/>
      <c r="CX28" s="684"/>
      <c r="CY28" s="685"/>
      <c r="CZ28" s="688">
        <v>12.9</v>
      </c>
      <c r="DA28" s="717"/>
      <c r="DB28" s="717"/>
      <c r="DC28" s="721"/>
      <c r="DD28" s="692">
        <v>829136</v>
      </c>
      <c r="DE28" s="684"/>
      <c r="DF28" s="684"/>
      <c r="DG28" s="684"/>
      <c r="DH28" s="684"/>
      <c r="DI28" s="684"/>
      <c r="DJ28" s="684"/>
      <c r="DK28" s="685"/>
      <c r="DL28" s="692">
        <v>829136</v>
      </c>
      <c r="DM28" s="684"/>
      <c r="DN28" s="684"/>
      <c r="DO28" s="684"/>
      <c r="DP28" s="684"/>
      <c r="DQ28" s="684"/>
      <c r="DR28" s="684"/>
      <c r="DS28" s="684"/>
      <c r="DT28" s="684"/>
      <c r="DU28" s="684"/>
      <c r="DV28" s="685"/>
      <c r="DW28" s="688">
        <v>23</v>
      </c>
      <c r="DX28" s="717"/>
      <c r="DY28" s="717"/>
      <c r="DZ28" s="717"/>
      <c r="EA28" s="717"/>
      <c r="EB28" s="717"/>
      <c r="EC28" s="718"/>
    </row>
    <row r="29" spans="2:133" ht="11.25" customHeight="1">
      <c r="B29" s="680" t="s">
        <v>298</v>
      </c>
      <c r="C29" s="681"/>
      <c r="D29" s="681"/>
      <c r="E29" s="681"/>
      <c r="F29" s="681"/>
      <c r="G29" s="681"/>
      <c r="H29" s="681"/>
      <c r="I29" s="681"/>
      <c r="J29" s="681"/>
      <c r="K29" s="681"/>
      <c r="L29" s="681"/>
      <c r="M29" s="681"/>
      <c r="N29" s="681"/>
      <c r="O29" s="681"/>
      <c r="P29" s="681"/>
      <c r="Q29" s="682"/>
      <c r="R29" s="683">
        <v>107228</v>
      </c>
      <c r="S29" s="684"/>
      <c r="T29" s="684"/>
      <c r="U29" s="684"/>
      <c r="V29" s="684"/>
      <c r="W29" s="684"/>
      <c r="X29" s="684"/>
      <c r="Y29" s="685"/>
      <c r="Z29" s="686">
        <v>1.6</v>
      </c>
      <c r="AA29" s="686"/>
      <c r="AB29" s="686"/>
      <c r="AC29" s="686"/>
      <c r="AD29" s="687">
        <v>3947</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299</v>
      </c>
      <c r="CE29" s="724"/>
      <c r="CF29" s="698" t="s">
        <v>70</v>
      </c>
      <c r="CG29" s="699"/>
      <c r="CH29" s="699"/>
      <c r="CI29" s="699"/>
      <c r="CJ29" s="699"/>
      <c r="CK29" s="699"/>
      <c r="CL29" s="699"/>
      <c r="CM29" s="699"/>
      <c r="CN29" s="699"/>
      <c r="CO29" s="699"/>
      <c r="CP29" s="699"/>
      <c r="CQ29" s="700"/>
      <c r="CR29" s="683">
        <v>848305</v>
      </c>
      <c r="CS29" s="719"/>
      <c r="CT29" s="719"/>
      <c r="CU29" s="719"/>
      <c r="CV29" s="719"/>
      <c r="CW29" s="719"/>
      <c r="CX29" s="719"/>
      <c r="CY29" s="720"/>
      <c r="CZ29" s="688">
        <v>12.9</v>
      </c>
      <c r="DA29" s="717"/>
      <c r="DB29" s="717"/>
      <c r="DC29" s="721"/>
      <c r="DD29" s="692">
        <v>829123</v>
      </c>
      <c r="DE29" s="719"/>
      <c r="DF29" s="719"/>
      <c r="DG29" s="719"/>
      <c r="DH29" s="719"/>
      <c r="DI29" s="719"/>
      <c r="DJ29" s="719"/>
      <c r="DK29" s="720"/>
      <c r="DL29" s="692">
        <v>829123</v>
      </c>
      <c r="DM29" s="719"/>
      <c r="DN29" s="719"/>
      <c r="DO29" s="719"/>
      <c r="DP29" s="719"/>
      <c r="DQ29" s="719"/>
      <c r="DR29" s="719"/>
      <c r="DS29" s="719"/>
      <c r="DT29" s="719"/>
      <c r="DU29" s="719"/>
      <c r="DV29" s="720"/>
      <c r="DW29" s="688">
        <v>23</v>
      </c>
      <c r="DX29" s="717"/>
      <c r="DY29" s="717"/>
      <c r="DZ29" s="717"/>
      <c r="EA29" s="717"/>
      <c r="EB29" s="717"/>
      <c r="EC29" s="718"/>
    </row>
    <row r="30" spans="2:133" ht="11.25" customHeight="1">
      <c r="B30" s="680" t="s">
        <v>300</v>
      </c>
      <c r="C30" s="681"/>
      <c r="D30" s="681"/>
      <c r="E30" s="681"/>
      <c r="F30" s="681"/>
      <c r="G30" s="681"/>
      <c r="H30" s="681"/>
      <c r="I30" s="681"/>
      <c r="J30" s="681"/>
      <c r="K30" s="681"/>
      <c r="L30" s="681"/>
      <c r="M30" s="681"/>
      <c r="N30" s="681"/>
      <c r="O30" s="681"/>
      <c r="P30" s="681"/>
      <c r="Q30" s="682"/>
      <c r="R30" s="683">
        <v>6481</v>
      </c>
      <c r="S30" s="684"/>
      <c r="T30" s="684"/>
      <c r="U30" s="684"/>
      <c r="V30" s="684"/>
      <c r="W30" s="684"/>
      <c r="X30" s="684"/>
      <c r="Y30" s="685"/>
      <c r="Z30" s="686">
        <v>0.1</v>
      </c>
      <c r="AA30" s="686"/>
      <c r="AB30" s="686"/>
      <c r="AC30" s="686"/>
      <c r="AD30" s="687" t="s">
        <v>127</v>
      </c>
      <c r="AE30" s="687"/>
      <c r="AF30" s="687"/>
      <c r="AG30" s="687"/>
      <c r="AH30" s="687"/>
      <c r="AI30" s="687"/>
      <c r="AJ30" s="687"/>
      <c r="AK30" s="687"/>
      <c r="AL30" s="688" t="s">
        <v>176</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301</v>
      </c>
      <c r="BH30" s="736"/>
      <c r="BI30" s="736"/>
      <c r="BJ30" s="736"/>
      <c r="BK30" s="736"/>
      <c r="BL30" s="736"/>
      <c r="BM30" s="736"/>
      <c r="BN30" s="736"/>
      <c r="BO30" s="736"/>
      <c r="BP30" s="736"/>
      <c r="BQ30" s="737"/>
      <c r="BR30" s="662" t="s">
        <v>302</v>
      </c>
      <c r="BS30" s="736"/>
      <c r="BT30" s="736"/>
      <c r="BU30" s="736"/>
      <c r="BV30" s="736"/>
      <c r="BW30" s="736"/>
      <c r="BX30" s="736"/>
      <c r="BY30" s="736"/>
      <c r="BZ30" s="736"/>
      <c r="CA30" s="736"/>
      <c r="CB30" s="737"/>
      <c r="CD30" s="725"/>
      <c r="CE30" s="726"/>
      <c r="CF30" s="698" t="s">
        <v>303</v>
      </c>
      <c r="CG30" s="699"/>
      <c r="CH30" s="699"/>
      <c r="CI30" s="699"/>
      <c r="CJ30" s="699"/>
      <c r="CK30" s="699"/>
      <c r="CL30" s="699"/>
      <c r="CM30" s="699"/>
      <c r="CN30" s="699"/>
      <c r="CO30" s="699"/>
      <c r="CP30" s="699"/>
      <c r="CQ30" s="700"/>
      <c r="CR30" s="683">
        <v>788529</v>
      </c>
      <c r="CS30" s="684"/>
      <c r="CT30" s="684"/>
      <c r="CU30" s="684"/>
      <c r="CV30" s="684"/>
      <c r="CW30" s="684"/>
      <c r="CX30" s="684"/>
      <c r="CY30" s="685"/>
      <c r="CZ30" s="688">
        <v>12</v>
      </c>
      <c r="DA30" s="717"/>
      <c r="DB30" s="717"/>
      <c r="DC30" s="721"/>
      <c r="DD30" s="692">
        <v>769347</v>
      </c>
      <c r="DE30" s="684"/>
      <c r="DF30" s="684"/>
      <c r="DG30" s="684"/>
      <c r="DH30" s="684"/>
      <c r="DI30" s="684"/>
      <c r="DJ30" s="684"/>
      <c r="DK30" s="685"/>
      <c r="DL30" s="692">
        <v>769347</v>
      </c>
      <c r="DM30" s="684"/>
      <c r="DN30" s="684"/>
      <c r="DO30" s="684"/>
      <c r="DP30" s="684"/>
      <c r="DQ30" s="684"/>
      <c r="DR30" s="684"/>
      <c r="DS30" s="684"/>
      <c r="DT30" s="684"/>
      <c r="DU30" s="684"/>
      <c r="DV30" s="685"/>
      <c r="DW30" s="688">
        <v>21.3</v>
      </c>
      <c r="DX30" s="717"/>
      <c r="DY30" s="717"/>
      <c r="DZ30" s="717"/>
      <c r="EA30" s="717"/>
      <c r="EB30" s="717"/>
      <c r="EC30" s="718"/>
    </row>
    <row r="31" spans="2:133" ht="11.25" customHeight="1">
      <c r="B31" s="680" t="s">
        <v>304</v>
      </c>
      <c r="C31" s="681"/>
      <c r="D31" s="681"/>
      <c r="E31" s="681"/>
      <c r="F31" s="681"/>
      <c r="G31" s="681"/>
      <c r="H31" s="681"/>
      <c r="I31" s="681"/>
      <c r="J31" s="681"/>
      <c r="K31" s="681"/>
      <c r="L31" s="681"/>
      <c r="M31" s="681"/>
      <c r="N31" s="681"/>
      <c r="O31" s="681"/>
      <c r="P31" s="681"/>
      <c r="Q31" s="682"/>
      <c r="R31" s="683">
        <v>1365577</v>
      </c>
      <c r="S31" s="684"/>
      <c r="T31" s="684"/>
      <c r="U31" s="684"/>
      <c r="V31" s="684"/>
      <c r="W31" s="684"/>
      <c r="X31" s="684"/>
      <c r="Y31" s="685"/>
      <c r="Z31" s="686">
        <v>20.7</v>
      </c>
      <c r="AA31" s="686"/>
      <c r="AB31" s="686"/>
      <c r="AC31" s="686"/>
      <c r="AD31" s="687" t="s">
        <v>176</v>
      </c>
      <c r="AE31" s="687"/>
      <c r="AF31" s="687"/>
      <c r="AG31" s="687"/>
      <c r="AH31" s="687"/>
      <c r="AI31" s="687"/>
      <c r="AJ31" s="687"/>
      <c r="AK31" s="687"/>
      <c r="AL31" s="688" t="s">
        <v>127</v>
      </c>
      <c r="AM31" s="689"/>
      <c r="AN31" s="689"/>
      <c r="AO31" s="690"/>
      <c r="AP31" s="740" t="s">
        <v>305</v>
      </c>
      <c r="AQ31" s="741"/>
      <c r="AR31" s="741"/>
      <c r="AS31" s="741"/>
      <c r="AT31" s="746" t="s">
        <v>306</v>
      </c>
      <c r="AU31" s="231"/>
      <c r="AV31" s="231"/>
      <c r="AW31" s="231"/>
      <c r="AX31" s="669" t="s">
        <v>184</v>
      </c>
      <c r="AY31" s="670"/>
      <c r="AZ31" s="670"/>
      <c r="BA31" s="670"/>
      <c r="BB31" s="670"/>
      <c r="BC31" s="670"/>
      <c r="BD31" s="670"/>
      <c r="BE31" s="670"/>
      <c r="BF31" s="671"/>
      <c r="BG31" s="751">
        <v>96.1</v>
      </c>
      <c r="BH31" s="738"/>
      <c r="BI31" s="738"/>
      <c r="BJ31" s="738"/>
      <c r="BK31" s="738"/>
      <c r="BL31" s="738"/>
      <c r="BM31" s="678">
        <v>86.8</v>
      </c>
      <c r="BN31" s="738"/>
      <c r="BO31" s="738"/>
      <c r="BP31" s="738"/>
      <c r="BQ31" s="739"/>
      <c r="BR31" s="751">
        <v>96.4</v>
      </c>
      <c r="BS31" s="738"/>
      <c r="BT31" s="738"/>
      <c r="BU31" s="738"/>
      <c r="BV31" s="738"/>
      <c r="BW31" s="738"/>
      <c r="BX31" s="678">
        <v>85.8</v>
      </c>
      <c r="BY31" s="738"/>
      <c r="BZ31" s="738"/>
      <c r="CA31" s="738"/>
      <c r="CB31" s="739"/>
      <c r="CD31" s="725"/>
      <c r="CE31" s="726"/>
      <c r="CF31" s="698" t="s">
        <v>307</v>
      </c>
      <c r="CG31" s="699"/>
      <c r="CH31" s="699"/>
      <c r="CI31" s="699"/>
      <c r="CJ31" s="699"/>
      <c r="CK31" s="699"/>
      <c r="CL31" s="699"/>
      <c r="CM31" s="699"/>
      <c r="CN31" s="699"/>
      <c r="CO31" s="699"/>
      <c r="CP31" s="699"/>
      <c r="CQ31" s="700"/>
      <c r="CR31" s="683">
        <v>59776</v>
      </c>
      <c r="CS31" s="719"/>
      <c r="CT31" s="719"/>
      <c r="CU31" s="719"/>
      <c r="CV31" s="719"/>
      <c r="CW31" s="719"/>
      <c r="CX31" s="719"/>
      <c r="CY31" s="720"/>
      <c r="CZ31" s="688">
        <v>0.9</v>
      </c>
      <c r="DA31" s="717"/>
      <c r="DB31" s="717"/>
      <c r="DC31" s="721"/>
      <c r="DD31" s="692">
        <v>59776</v>
      </c>
      <c r="DE31" s="719"/>
      <c r="DF31" s="719"/>
      <c r="DG31" s="719"/>
      <c r="DH31" s="719"/>
      <c r="DI31" s="719"/>
      <c r="DJ31" s="719"/>
      <c r="DK31" s="720"/>
      <c r="DL31" s="692">
        <v>59776</v>
      </c>
      <c r="DM31" s="719"/>
      <c r="DN31" s="719"/>
      <c r="DO31" s="719"/>
      <c r="DP31" s="719"/>
      <c r="DQ31" s="719"/>
      <c r="DR31" s="719"/>
      <c r="DS31" s="719"/>
      <c r="DT31" s="719"/>
      <c r="DU31" s="719"/>
      <c r="DV31" s="720"/>
      <c r="DW31" s="688">
        <v>1.7</v>
      </c>
      <c r="DX31" s="717"/>
      <c r="DY31" s="717"/>
      <c r="DZ31" s="717"/>
      <c r="EA31" s="717"/>
      <c r="EB31" s="717"/>
      <c r="EC31" s="718"/>
    </row>
    <row r="32" spans="2:133" ht="11.25" customHeight="1">
      <c r="B32" s="729" t="s">
        <v>308</v>
      </c>
      <c r="C32" s="730"/>
      <c r="D32" s="730"/>
      <c r="E32" s="730"/>
      <c r="F32" s="730"/>
      <c r="G32" s="730"/>
      <c r="H32" s="730"/>
      <c r="I32" s="730"/>
      <c r="J32" s="730"/>
      <c r="K32" s="730"/>
      <c r="L32" s="730"/>
      <c r="M32" s="730"/>
      <c r="N32" s="730"/>
      <c r="O32" s="730"/>
      <c r="P32" s="730"/>
      <c r="Q32" s="731"/>
      <c r="R32" s="683" t="s">
        <v>127</v>
      </c>
      <c r="S32" s="684"/>
      <c r="T32" s="684"/>
      <c r="U32" s="684"/>
      <c r="V32" s="684"/>
      <c r="W32" s="684"/>
      <c r="X32" s="684"/>
      <c r="Y32" s="685"/>
      <c r="Z32" s="686" t="s">
        <v>176</v>
      </c>
      <c r="AA32" s="686"/>
      <c r="AB32" s="686"/>
      <c r="AC32" s="686"/>
      <c r="AD32" s="687" t="s">
        <v>176</v>
      </c>
      <c r="AE32" s="687"/>
      <c r="AF32" s="687"/>
      <c r="AG32" s="687"/>
      <c r="AH32" s="687"/>
      <c r="AI32" s="687"/>
      <c r="AJ32" s="687"/>
      <c r="AK32" s="687"/>
      <c r="AL32" s="688" t="s">
        <v>127</v>
      </c>
      <c r="AM32" s="689"/>
      <c r="AN32" s="689"/>
      <c r="AO32" s="690"/>
      <c r="AP32" s="742"/>
      <c r="AQ32" s="743"/>
      <c r="AR32" s="743"/>
      <c r="AS32" s="743"/>
      <c r="AT32" s="747"/>
      <c r="AU32" s="230" t="s">
        <v>309</v>
      </c>
      <c r="AV32" s="230"/>
      <c r="AW32" s="230"/>
      <c r="AX32" s="680" t="s">
        <v>310</v>
      </c>
      <c r="AY32" s="681"/>
      <c r="AZ32" s="681"/>
      <c r="BA32" s="681"/>
      <c r="BB32" s="681"/>
      <c r="BC32" s="681"/>
      <c r="BD32" s="681"/>
      <c r="BE32" s="681"/>
      <c r="BF32" s="682"/>
      <c r="BG32" s="752">
        <v>96.8</v>
      </c>
      <c r="BH32" s="719"/>
      <c r="BI32" s="719"/>
      <c r="BJ32" s="719"/>
      <c r="BK32" s="719"/>
      <c r="BL32" s="719"/>
      <c r="BM32" s="689">
        <v>91.3</v>
      </c>
      <c r="BN32" s="749"/>
      <c r="BO32" s="749"/>
      <c r="BP32" s="749"/>
      <c r="BQ32" s="750"/>
      <c r="BR32" s="752">
        <v>98.2</v>
      </c>
      <c r="BS32" s="719"/>
      <c r="BT32" s="719"/>
      <c r="BU32" s="719"/>
      <c r="BV32" s="719"/>
      <c r="BW32" s="719"/>
      <c r="BX32" s="689">
        <v>91.6</v>
      </c>
      <c r="BY32" s="749"/>
      <c r="BZ32" s="749"/>
      <c r="CA32" s="749"/>
      <c r="CB32" s="750"/>
      <c r="CD32" s="727"/>
      <c r="CE32" s="728"/>
      <c r="CF32" s="698" t="s">
        <v>311</v>
      </c>
      <c r="CG32" s="699"/>
      <c r="CH32" s="699"/>
      <c r="CI32" s="699"/>
      <c r="CJ32" s="699"/>
      <c r="CK32" s="699"/>
      <c r="CL32" s="699"/>
      <c r="CM32" s="699"/>
      <c r="CN32" s="699"/>
      <c r="CO32" s="699"/>
      <c r="CP32" s="699"/>
      <c r="CQ32" s="700"/>
      <c r="CR32" s="683">
        <v>13</v>
      </c>
      <c r="CS32" s="684"/>
      <c r="CT32" s="684"/>
      <c r="CU32" s="684"/>
      <c r="CV32" s="684"/>
      <c r="CW32" s="684"/>
      <c r="CX32" s="684"/>
      <c r="CY32" s="685"/>
      <c r="CZ32" s="688">
        <v>0</v>
      </c>
      <c r="DA32" s="717"/>
      <c r="DB32" s="717"/>
      <c r="DC32" s="721"/>
      <c r="DD32" s="692">
        <v>13</v>
      </c>
      <c r="DE32" s="684"/>
      <c r="DF32" s="684"/>
      <c r="DG32" s="684"/>
      <c r="DH32" s="684"/>
      <c r="DI32" s="684"/>
      <c r="DJ32" s="684"/>
      <c r="DK32" s="685"/>
      <c r="DL32" s="692">
        <v>13</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312</v>
      </c>
      <c r="C33" s="681"/>
      <c r="D33" s="681"/>
      <c r="E33" s="681"/>
      <c r="F33" s="681"/>
      <c r="G33" s="681"/>
      <c r="H33" s="681"/>
      <c r="I33" s="681"/>
      <c r="J33" s="681"/>
      <c r="K33" s="681"/>
      <c r="L33" s="681"/>
      <c r="M33" s="681"/>
      <c r="N33" s="681"/>
      <c r="O33" s="681"/>
      <c r="P33" s="681"/>
      <c r="Q33" s="682"/>
      <c r="R33" s="683">
        <v>502313</v>
      </c>
      <c r="S33" s="684"/>
      <c r="T33" s="684"/>
      <c r="U33" s="684"/>
      <c r="V33" s="684"/>
      <c r="W33" s="684"/>
      <c r="X33" s="684"/>
      <c r="Y33" s="685"/>
      <c r="Z33" s="686">
        <v>7.6</v>
      </c>
      <c r="AA33" s="686"/>
      <c r="AB33" s="686"/>
      <c r="AC33" s="686"/>
      <c r="AD33" s="687" t="s">
        <v>127</v>
      </c>
      <c r="AE33" s="687"/>
      <c r="AF33" s="687"/>
      <c r="AG33" s="687"/>
      <c r="AH33" s="687"/>
      <c r="AI33" s="687"/>
      <c r="AJ33" s="687"/>
      <c r="AK33" s="687"/>
      <c r="AL33" s="688" t="s">
        <v>176</v>
      </c>
      <c r="AM33" s="689"/>
      <c r="AN33" s="689"/>
      <c r="AO33" s="690"/>
      <c r="AP33" s="744"/>
      <c r="AQ33" s="745"/>
      <c r="AR33" s="745"/>
      <c r="AS33" s="745"/>
      <c r="AT33" s="748"/>
      <c r="AU33" s="232"/>
      <c r="AV33" s="232"/>
      <c r="AW33" s="232"/>
      <c r="AX33" s="733" t="s">
        <v>313</v>
      </c>
      <c r="AY33" s="734"/>
      <c r="AZ33" s="734"/>
      <c r="BA33" s="734"/>
      <c r="BB33" s="734"/>
      <c r="BC33" s="734"/>
      <c r="BD33" s="734"/>
      <c r="BE33" s="734"/>
      <c r="BF33" s="735"/>
      <c r="BG33" s="753">
        <v>94.5</v>
      </c>
      <c r="BH33" s="754"/>
      <c r="BI33" s="754"/>
      <c r="BJ33" s="754"/>
      <c r="BK33" s="754"/>
      <c r="BL33" s="754"/>
      <c r="BM33" s="755">
        <v>79.7</v>
      </c>
      <c r="BN33" s="754"/>
      <c r="BO33" s="754"/>
      <c r="BP33" s="754"/>
      <c r="BQ33" s="756"/>
      <c r="BR33" s="753">
        <v>94.2</v>
      </c>
      <c r="BS33" s="754"/>
      <c r="BT33" s="754"/>
      <c r="BU33" s="754"/>
      <c r="BV33" s="754"/>
      <c r="BW33" s="754"/>
      <c r="BX33" s="755">
        <v>76.900000000000006</v>
      </c>
      <c r="BY33" s="754"/>
      <c r="BZ33" s="754"/>
      <c r="CA33" s="754"/>
      <c r="CB33" s="756"/>
      <c r="CD33" s="698" t="s">
        <v>314</v>
      </c>
      <c r="CE33" s="699"/>
      <c r="CF33" s="699"/>
      <c r="CG33" s="699"/>
      <c r="CH33" s="699"/>
      <c r="CI33" s="699"/>
      <c r="CJ33" s="699"/>
      <c r="CK33" s="699"/>
      <c r="CL33" s="699"/>
      <c r="CM33" s="699"/>
      <c r="CN33" s="699"/>
      <c r="CO33" s="699"/>
      <c r="CP33" s="699"/>
      <c r="CQ33" s="700"/>
      <c r="CR33" s="683">
        <v>2109453</v>
      </c>
      <c r="CS33" s="719"/>
      <c r="CT33" s="719"/>
      <c r="CU33" s="719"/>
      <c r="CV33" s="719"/>
      <c r="CW33" s="719"/>
      <c r="CX33" s="719"/>
      <c r="CY33" s="720"/>
      <c r="CZ33" s="688">
        <v>32.1</v>
      </c>
      <c r="DA33" s="717"/>
      <c r="DB33" s="717"/>
      <c r="DC33" s="721"/>
      <c r="DD33" s="692">
        <v>1439627</v>
      </c>
      <c r="DE33" s="719"/>
      <c r="DF33" s="719"/>
      <c r="DG33" s="719"/>
      <c r="DH33" s="719"/>
      <c r="DI33" s="719"/>
      <c r="DJ33" s="719"/>
      <c r="DK33" s="720"/>
      <c r="DL33" s="692">
        <v>1166938</v>
      </c>
      <c r="DM33" s="719"/>
      <c r="DN33" s="719"/>
      <c r="DO33" s="719"/>
      <c r="DP33" s="719"/>
      <c r="DQ33" s="719"/>
      <c r="DR33" s="719"/>
      <c r="DS33" s="719"/>
      <c r="DT33" s="719"/>
      <c r="DU33" s="719"/>
      <c r="DV33" s="720"/>
      <c r="DW33" s="688">
        <v>32.4</v>
      </c>
      <c r="DX33" s="717"/>
      <c r="DY33" s="717"/>
      <c r="DZ33" s="717"/>
      <c r="EA33" s="717"/>
      <c r="EB33" s="717"/>
      <c r="EC33" s="718"/>
    </row>
    <row r="34" spans="2:133" ht="11.25" customHeight="1">
      <c r="B34" s="680" t="s">
        <v>315</v>
      </c>
      <c r="C34" s="681"/>
      <c r="D34" s="681"/>
      <c r="E34" s="681"/>
      <c r="F34" s="681"/>
      <c r="G34" s="681"/>
      <c r="H34" s="681"/>
      <c r="I34" s="681"/>
      <c r="J34" s="681"/>
      <c r="K34" s="681"/>
      <c r="L34" s="681"/>
      <c r="M34" s="681"/>
      <c r="N34" s="681"/>
      <c r="O34" s="681"/>
      <c r="P34" s="681"/>
      <c r="Q34" s="682"/>
      <c r="R34" s="683">
        <v>11819</v>
      </c>
      <c r="S34" s="684"/>
      <c r="T34" s="684"/>
      <c r="U34" s="684"/>
      <c r="V34" s="684"/>
      <c r="W34" s="684"/>
      <c r="X34" s="684"/>
      <c r="Y34" s="685"/>
      <c r="Z34" s="686">
        <v>0.2</v>
      </c>
      <c r="AA34" s="686"/>
      <c r="AB34" s="686"/>
      <c r="AC34" s="686"/>
      <c r="AD34" s="687">
        <v>8691</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316</v>
      </c>
      <c r="CE34" s="699"/>
      <c r="CF34" s="699"/>
      <c r="CG34" s="699"/>
      <c r="CH34" s="699"/>
      <c r="CI34" s="699"/>
      <c r="CJ34" s="699"/>
      <c r="CK34" s="699"/>
      <c r="CL34" s="699"/>
      <c r="CM34" s="699"/>
      <c r="CN34" s="699"/>
      <c r="CO34" s="699"/>
      <c r="CP34" s="699"/>
      <c r="CQ34" s="700"/>
      <c r="CR34" s="683">
        <v>773596</v>
      </c>
      <c r="CS34" s="684"/>
      <c r="CT34" s="684"/>
      <c r="CU34" s="684"/>
      <c r="CV34" s="684"/>
      <c r="CW34" s="684"/>
      <c r="CX34" s="684"/>
      <c r="CY34" s="685"/>
      <c r="CZ34" s="688">
        <v>11.8</v>
      </c>
      <c r="DA34" s="717"/>
      <c r="DB34" s="717"/>
      <c r="DC34" s="721"/>
      <c r="DD34" s="692">
        <v>510556</v>
      </c>
      <c r="DE34" s="684"/>
      <c r="DF34" s="684"/>
      <c r="DG34" s="684"/>
      <c r="DH34" s="684"/>
      <c r="DI34" s="684"/>
      <c r="DJ34" s="684"/>
      <c r="DK34" s="685"/>
      <c r="DL34" s="692">
        <v>383895</v>
      </c>
      <c r="DM34" s="684"/>
      <c r="DN34" s="684"/>
      <c r="DO34" s="684"/>
      <c r="DP34" s="684"/>
      <c r="DQ34" s="684"/>
      <c r="DR34" s="684"/>
      <c r="DS34" s="684"/>
      <c r="DT34" s="684"/>
      <c r="DU34" s="684"/>
      <c r="DV34" s="685"/>
      <c r="DW34" s="688">
        <v>10.7</v>
      </c>
      <c r="DX34" s="717"/>
      <c r="DY34" s="717"/>
      <c r="DZ34" s="717"/>
      <c r="EA34" s="717"/>
      <c r="EB34" s="717"/>
      <c r="EC34" s="718"/>
    </row>
    <row r="35" spans="2:133" ht="11.25" customHeight="1">
      <c r="B35" s="680" t="s">
        <v>317</v>
      </c>
      <c r="C35" s="681"/>
      <c r="D35" s="681"/>
      <c r="E35" s="681"/>
      <c r="F35" s="681"/>
      <c r="G35" s="681"/>
      <c r="H35" s="681"/>
      <c r="I35" s="681"/>
      <c r="J35" s="681"/>
      <c r="K35" s="681"/>
      <c r="L35" s="681"/>
      <c r="M35" s="681"/>
      <c r="N35" s="681"/>
      <c r="O35" s="681"/>
      <c r="P35" s="681"/>
      <c r="Q35" s="682"/>
      <c r="R35" s="683">
        <v>86651</v>
      </c>
      <c r="S35" s="684"/>
      <c r="T35" s="684"/>
      <c r="U35" s="684"/>
      <c r="V35" s="684"/>
      <c r="W35" s="684"/>
      <c r="X35" s="684"/>
      <c r="Y35" s="685"/>
      <c r="Z35" s="686">
        <v>1.3</v>
      </c>
      <c r="AA35" s="686"/>
      <c r="AB35" s="686"/>
      <c r="AC35" s="686"/>
      <c r="AD35" s="687" t="s">
        <v>127</v>
      </c>
      <c r="AE35" s="687"/>
      <c r="AF35" s="687"/>
      <c r="AG35" s="687"/>
      <c r="AH35" s="687"/>
      <c r="AI35" s="687"/>
      <c r="AJ35" s="687"/>
      <c r="AK35" s="687"/>
      <c r="AL35" s="688" t="s">
        <v>127</v>
      </c>
      <c r="AM35" s="689"/>
      <c r="AN35" s="689"/>
      <c r="AO35" s="690"/>
      <c r="AP35" s="235"/>
      <c r="AQ35" s="662" t="s">
        <v>318</v>
      </c>
      <c r="AR35" s="663"/>
      <c r="AS35" s="663"/>
      <c r="AT35" s="663"/>
      <c r="AU35" s="663"/>
      <c r="AV35" s="663"/>
      <c r="AW35" s="663"/>
      <c r="AX35" s="663"/>
      <c r="AY35" s="663"/>
      <c r="AZ35" s="663"/>
      <c r="BA35" s="663"/>
      <c r="BB35" s="663"/>
      <c r="BC35" s="663"/>
      <c r="BD35" s="663"/>
      <c r="BE35" s="663"/>
      <c r="BF35" s="664"/>
      <c r="BG35" s="662" t="s">
        <v>319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320</v>
      </c>
      <c r="CE35" s="699"/>
      <c r="CF35" s="699"/>
      <c r="CG35" s="699"/>
      <c r="CH35" s="699"/>
      <c r="CI35" s="699"/>
      <c r="CJ35" s="699"/>
      <c r="CK35" s="699"/>
      <c r="CL35" s="699"/>
      <c r="CM35" s="699"/>
      <c r="CN35" s="699"/>
      <c r="CO35" s="699"/>
      <c r="CP35" s="699"/>
      <c r="CQ35" s="700"/>
      <c r="CR35" s="683">
        <v>29637</v>
      </c>
      <c r="CS35" s="719"/>
      <c r="CT35" s="719"/>
      <c r="CU35" s="719"/>
      <c r="CV35" s="719"/>
      <c r="CW35" s="719"/>
      <c r="CX35" s="719"/>
      <c r="CY35" s="720"/>
      <c r="CZ35" s="688">
        <v>0.5</v>
      </c>
      <c r="DA35" s="717"/>
      <c r="DB35" s="717"/>
      <c r="DC35" s="721"/>
      <c r="DD35" s="692">
        <v>17237</v>
      </c>
      <c r="DE35" s="719"/>
      <c r="DF35" s="719"/>
      <c r="DG35" s="719"/>
      <c r="DH35" s="719"/>
      <c r="DI35" s="719"/>
      <c r="DJ35" s="719"/>
      <c r="DK35" s="720"/>
      <c r="DL35" s="692">
        <v>17237</v>
      </c>
      <c r="DM35" s="719"/>
      <c r="DN35" s="719"/>
      <c r="DO35" s="719"/>
      <c r="DP35" s="719"/>
      <c r="DQ35" s="719"/>
      <c r="DR35" s="719"/>
      <c r="DS35" s="719"/>
      <c r="DT35" s="719"/>
      <c r="DU35" s="719"/>
      <c r="DV35" s="720"/>
      <c r="DW35" s="688">
        <v>0.5</v>
      </c>
      <c r="DX35" s="717"/>
      <c r="DY35" s="717"/>
      <c r="DZ35" s="717"/>
      <c r="EA35" s="717"/>
      <c r="EB35" s="717"/>
      <c r="EC35" s="718"/>
    </row>
    <row r="36" spans="2:133" ht="11.25" customHeight="1">
      <c r="B36" s="680" t="s">
        <v>321</v>
      </c>
      <c r="C36" s="681"/>
      <c r="D36" s="681"/>
      <c r="E36" s="681"/>
      <c r="F36" s="681"/>
      <c r="G36" s="681"/>
      <c r="H36" s="681"/>
      <c r="I36" s="681"/>
      <c r="J36" s="681"/>
      <c r="K36" s="681"/>
      <c r="L36" s="681"/>
      <c r="M36" s="681"/>
      <c r="N36" s="681"/>
      <c r="O36" s="681"/>
      <c r="P36" s="681"/>
      <c r="Q36" s="682"/>
      <c r="R36" s="683">
        <v>134407</v>
      </c>
      <c r="S36" s="684"/>
      <c r="T36" s="684"/>
      <c r="U36" s="684"/>
      <c r="V36" s="684"/>
      <c r="W36" s="684"/>
      <c r="X36" s="684"/>
      <c r="Y36" s="685"/>
      <c r="Z36" s="686">
        <v>2</v>
      </c>
      <c r="AA36" s="686"/>
      <c r="AB36" s="686"/>
      <c r="AC36" s="686"/>
      <c r="AD36" s="687" t="s">
        <v>176</v>
      </c>
      <c r="AE36" s="687"/>
      <c r="AF36" s="687"/>
      <c r="AG36" s="687"/>
      <c r="AH36" s="687"/>
      <c r="AI36" s="687"/>
      <c r="AJ36" s="687"/>
      <c r="AK36" s="687"/>
      <c r="AL36" s="688" t="s">
        <v>176</v>
      </c>
      <c r="AM36" s="689"/>
      <c r="AN36" s="689"/>
      <c r="AO36" s="690"/>
      <c r="AP36" s="235"/>
      <c r="AQ36" s="757" t="s">
        <v>322</v>
      </c>
      <c r="AR36" s="758"/>
      <c r="AS36" s="758"/>
      <c r="AT36" s="758"/>
      <c r="AU36" s="758"/>
      <c r="AV36" s="758"/>
      <c r="AW36" s="758"/>
      <c r="AX36" s="758"/>
      <c r="AY36" s="759"/>
      <c r="AZ36" s="672">
        <v>561450</v>
      </c>
      <c r="BA36" s="673"/>
      <c r="BB36" s="673"/>
      <c r="BC36" s="673"/>
      <c r="BD36" s="673"/>
      <c r="BE36" s="673"/>
      <c r="BF36" s="760"/>
      <c r="BG36" s="694" t="s">
        <v>323</v>
      </c>
      <c r="BH36" s="695"/>
      <c r="BI36" s="695"/>
      <c r="BJ36" s="695"/>
      <c r="BK36" s="695"/>
      <c r="BL36" s="695"/>
      <c r="BM36" s="695"/>
      <c r="BN36" s="695"/>
      <c r="BO36" s="695"/>
      <c r="BP36" s="695"/>
      <c r="BQ36" s="695"/>
      <c r="BR36" s="695"/>
      <c r="BS36" s="695"/>
      <c r="BT36" s="695"/>
      <c r="BU36" s="696"/>
      <c r="BV36" s="672">
        <v>1123</v>
      </c>
      <c r="BW36" s="673"/>
      <c r="BX36" s="673"/>
      <c r="BY36" s="673"/>
      <c r="BZ36" s="673"/>
      <c r="CA36" s="673"/>
      <c r="CB36" s="760"/>
      <c r="CD36" s="698" t="s">
        <v>324</v>
      </c>
      <c r="CE36" s="699"/>
      <c r="CF36" s="699"/>
      <c r="CG36" s="699"/>
      <c r="CH36" s="699"/>
      <c r="CI36" s="699"/>
      <c r="CJ36" s="699"/>
      <c r="CK36" s="699"/>
      <c r="CL36" s="699"/>
      <c r="CM36" s="699"/>
      <c r="CN36" s="699"/>
      <c r="CO36" s="699"/>
      <c r="CP36" s="699"/>
      <c r="CQ36" s="700"/>
      <c r="CR36" s="683">
        <v>712717</v>
      </c>
      <c r="CS36" s="684"/>
      <c r="CT36" s="684"/>
      <c r="CU36" s="684"/>
      <c r="CV36" s="684"/>
      <c r="CW36" s="684"/>
      <c r="CX36" s="684"/>
      <c r="CY36" s="685"/>
      <c r="CZ36" s="688">
        <v>10.8</v>
      </c>
      <c r="DA36" s="717"/>
      <c r="DB36" s="717"/>
      <c r="DC36" s="721"/>
      <c r="DD36" s="692">
        <v>485946</v>
      </c>
      <c r="DE36" s="684"/>
      <c r="DF36" s="684"/>
      <c r="DG36" s="684"/>
      <c r="DH36" s="684"/>
      <c r="DI36" s="684"/>
      <c r="DJ36" s="684"/>
      <c r="DK36" s="685"/>
      <c r="DL36" s="692">
        <v>384095</v>
      </c>
      <c r="DM36" s="684"/>
      <c r="DN36" s="684"/>
      <c r="DO36" s="684"/>
      <c r="DP36" s="684"/>
      <c r="DQ36" s="684"/>
      <c r="DR36" s="684"/>
      <c r="DS36" s="684"/>
      <c r="DT36" s="684"/>
      <c r="DU36" s="684"/>
      <c r="DV36" s="685"/>
      <c r="DW36" s="688">
        <v>10.7</v>
      </c>
      <c r="DX36" s="717"/>
      <c r="DY36" s="717"/>
      <c r="DZ36" s="717"/>
      <c r="EA36" s="717"/>
      <c r="EB36" s="717"/>
      <c r="EC36" s="718"/>
    </row>
    <row r="37" spans="2:133" ht="11.25" customHeight="1">
      <c r="B37" s="680" t="s">
        <v>325</v>
      </c>
      <c r="C37" s="681"/>
      <c r="D37" s="681"/>
      <c r="E37" s="681"/>
      <c r="F37" s="681"/>
      <c r="G37" s="681"/>
      <c r="H37" s="681"/>
      <c r="I37" s="681"/>
      <c r="J37" s="681"/>
      <c r="K37" s="681"/>
      <c r="L37" s="681"/>
      <c r="M37" s="681"/>
      <c r="N37" s="681"/>
      <c r="O37" s="681"/>
      <c r="P37" s="681"/>
      <c r="Q37" s="682"/>
      <c r="R37" s="683">
        <v>70731</v>
      </c>
      <c r="S37" s="684"/>
      <c r="T37" s="684"/>
      <c r="U37" s="684"/>
      <c r="V37" s="684"/>
      <c r="W37" s="684"/>
      <c r="X37" s="684"/>
      <c r="Y37" s="685"/>
      <c r="Z37" s="686">
        <v>1.1000000000000001</v>
      </c>
      <c r="AA37" s="686"/>
      <c r="AB37" s="686"/>
      <c r="AC37" s="686"/>
      <c r="AD37" s="687" t="s">
        <v>176</v>
      </c>
      <c r="AE37" s="687"/>
      <c r="AF37" s="687"/>
      <c r="AG37" s="687"/>
      <c r="AH37" s="687"/>
      <c r="AI37" s="687"/>
      <c r="AJ37" s="687"/>
      <c r="AK37" s="687"/>
      <c r="AL37" s="688" t="s">
        <v>176</v>
      </c>
      <c r="AM37" s="689"/>
      <c r="AN37" s="689"/>
      <c r="AO37" s="690"/>
      <c r="AQ37" s="761" t="s">
        <v>326</v>
      </c>
      <c r="AR37" s="762"/>
      <c r="AS37" s="762"/>
      <c r="AT37" s="762"/>
      <c r="AU37" s="762"/>
      <c r="AV37" s="762"/>
      <c r="AW37" s="762"/>
      <c r="AX37" s="762"/>
      <c r="AY37" s="763"/>
      <c r="AZ37" s="683">
        <v>81763</v>
      </c>
      <c r="BA37" s="684"/>
      <c r="BB37" s="684"/>
      <c r="BC37" s="684"/>
      <c r="BD37" s="719"/>
      <c r="BE37" s="719"/>
      <c r="BF37" s="750"/>
      <c r="BG37" s="698" t="s">
        <v>327</v>
      </c>
      <c r="BH37" s="699"/>
      <c r="BI37" s="699"/>
      <c r="BJ37" s="699"/>
      <c r="BK37" s="699"/>
      <c r="BL37" s="699"/>
      <c r="BM37" s="699"/>
      <c r="BN37" s="699"/>
      <c r="BO37" s="699"/>
      <c r="BP37" s="699"/>
      <c r="BQ37" s="699"/>
      <c r="BR37" s="699"/>
      <c r="BS37" s="699"/>
      <c r="BT37" s="699"/>
      <c r="BU37" s="700"/>
      <c r="BV37" s="683">
        <v>-21307</v>
      </c>
      <c r="BW37" s="684"/>
      <c r="BX37" s="684"/>
      <c r="BY37" s="684"/>
      <c r="BZ37" s="684"/>
      <c r="CA37" s="684"/>
      <c r="CB37" s="693"/>
      <c r="CD37" s="698" t="s">
        <v>328</v>
      </c>
      <c r="CE37" s="699"/>
      <c r="CF37" s="699"/>
      <c r="CG37" s="699"/>
      <c r="CH37" s="699"/>
      <c r="CI37" s="699"/>
      <c r="CJ37" s="699"/>
      <c r="CK37" s="699"/>
      <c r="CL37" s="699"/>
      <c r="CM37" s="699"/>
      <c r="CN37" s="699"/>
      <c r="CO37" s="699"/>
      <c r="CP37" s="699"/>
      <c r="CQ37" s="700"/>
      <c r="CR37" s="683">
        <v>257235</v>
      </c>
      <c r="CS37" s="719"/>
      <c r="CT37" s="719"/>
      <c r="CU37" s="719"/>
      <c r="CV37" s="719"/>
      <c r="CW37" s="719"/>
      <c r="CX37" s="719"/>
      <c r="CY37" s="720"/>
      <c r="CZ37" s="688">
        <v>3.9</v>
      </c>
      <c r="DA37" s="717"/>
      <c r="DB37" s="717"/>
      <c r="DC37" s="721"/>
      <c r="DD37" s="692">
        <v>257235</v>
      </c>
      <c r="DE37" s="719"/>
      <c r="DF37" s="719"/>
      <c r="DG37" s="719"/>
      <c r="DH37" s="719"/>
      <c r="DI37" s="719"/>
      <c r="DJ37" s="719"/>
      <c r="DK37" s="720"/>
      <c r="DL37" s="692">
        <v>257235</v>
      </c>
      <c r="DM37" s="719"/>
      <c r="DN37" s="719"/>
      <c r="DO37" s="719"/>
      <c r="DP37" s="719"/>
      <c r="DQ37" s="719"/>
      <c r="DR37" s="719"/>
      <c r="DS37" s="719"/>
      <c r="DT37" s="719"/>
      <c r="DU37" s="719"/>
      <c r="DV37" s="720"/>
      <c r="DW37" s="688">
        <v>7.1</v>
      </c>
      <c r="DX37" s="717"/>
      <c r="DY37" s="717"/>
      <c r="DZ37" s="717"/>
      <c r="EA37" s="717"/>
      <c r="EB37" s="717"/>
      <c r="EC37" s="718"/>
    </row>
    <row r="38" spans="2:133" ht="11.25" customHeight="1">
      <c r="B38" s="680" t="s">
        <v>329</v>
      </c>
      <c r="C38" s="681"/>
      <c r="D38" s="681"/>
      <c r="E38" s="681"/>
      <c r="F38" s="681"/>
      <c r="G38" s="681"/>
      <c r="H38" s="681"/>
      <c r="I38" s="681"/>
      <c r="J38" s="681"/>
      <c r="K38" s="681"/>
      <c r="L38" s="681"/>
      <c r="M38" s="681"/>
      <c r="N38" s="681"/>
      <c r="O38" s="681"/>
      <c r="P38" s="681"/>
      <c r="Q38" s="682"/>
      <c r="R38" s="683">
        <v>53635</v>
      </c>
      <c r="S38" s="684"/>
      <c r="T38" s="684"/>
      <c r="U38" s="684"/>
      <c r="V38" s="684"/>
      <c r="W38" s="684"/>
      <c r="X38" s="684"/>
      <c r="Y38" s="685"/>
      <c r="Z38" s="686">
        <v>0.8</v>
      </c>
      <c r="AA38" s="686"/>
      <c r="AB38" s="686"/>
      <c r="AC38" s="686"/>
      <c r="AD38" s="687">
        <v>91</v>
      </c>
      <c r="AE38" s="687"/>
      <c r="AF38" s="687"/>
      <c r="AG38" s="687"/>
      <c r="AH38" s="687"/>
      <c r="AI38" s="687"/>
      <c r="AJ38" s="687"/>
      <c r="AK38" s="687"/>
      <c r="AL38" s="688">
        <v>0</v>
      </c>
      <c r="AM38" s="689"/>
      <c r="AN38" s="689"/>
      <c r="AO38" s="690"/>
      <c r="AQ38" s="761" t="s">
        <v>330</v>
      </c>
      <c r="AR38" s="762"/>
      <c r="AS38" s="762"/>
      <c r="AT38" s="762"/>
      <c r="AU38" s="762"/>
      <c r="AV38" s="762"/>
      <c r="AW38" s="762"/>
      <c r="AX38" s="762"/>
      <c r="AY38" s="763"/>
      <c r="AZ38" s="683">
        <v>49021</v>
      </c>
      <c r="BA38" s="684"/>
      <c r="BB38" s="684"/>
      <c r="BC38" s="684"/>
      <c r="BD38" s="719"/>
      <c r="BE38" s="719"/>
      <c r="BF38" s="750"/>
      <c r="BG38" s="698" t="s">
        <v>331</v>
      </c>
      <c r="BH38" s="699"/>
      <c r="BI38" s="699"/>
      <c r="BJ38" s="699"/>
      <c r="BK38" s="699"/>
      <c r="BL38" s="699"/>
      <c r="BM38" s="699"/>
      <c r="BN38" s="699"/>
      <c r="BO38" s="699"/>
      <c r="BP38" s="699"/>
      <c r="BQ38" s="699"/>
      <c r="BR38" s="699"/>
      <c r="BS38" s="699"/>
      <c r="BT38" s="699"/>
      <c r="BU38" s="700"/>
      <c r="BV38" s="683">
        <v>1419</v>
      </c>
      <c r="BW38" s="684"/>
      <c r="BX38" s="684"/>
      <c r="BY38" s="684"/>
      <c r="BZ38" s="684"/>
      <c r="CA38" s="684"/>
      <c r="CB38" s="693"/>
      <c r="CD38" s="698" t="s">
        <v>332</v>
      </c>
      <c r="CE38" s="699"/>
      <c r="CF38" s="699"/>
      <c r="CG38" s="699"/>
      <c r="CH38" s="699"/>
      <c r="CI38" s="699"/>
      <c r="CJ38" s="699"/>
      <c r="CK38" s="699"/>
      <c r="CL38" s="699"/>
      <c r="CM38" s="699"/>
      <c r="CN38" s="699"/>
      <c r="CO38" s="699"/>
      <c r="CP38" s="699"/>
      <c r="CQ38" s="700"/>
      <c r="CR38" s="683">
        <v>512429</v>
      </c>
      <c r="CS38" s="684"/>
      <c r="CT38" s="684"/>
      <c r="CU38" s="684"/>
      <c r="CV38" s="684"/>
      <c r="CW38" s="684"/>
      <c r="CX38" s="684"/>
      <c r="CY38" s="685"/>
      <c r="CZ38" s="688">
        <v>7.8</v>
      </c>
      <c r="DA38" s="717"/>
      <c r="DB38" s="717"/>
      <c r="DC38" s="721"/>
      <c r="DD38" s="692">
        <v>425600</v>
      </c>
      <c r="DE38" s="684"/>
      <c r="DF38" s="684"/>
      <c r="DG38" s="684"/>
      <c r="DH38" s="684"/>
      <c r="DI38" s="684"/>
      <c r="DJ38" s="684"/>
      <c r="DK38" s="685"/>
      <c r="DL38" s="692">
        <v>381711</v>
      </c>
      <c r="DM38" s="684"/>
      <c r="DN38" s="684"/>
      <c r="DO38" s="684"/>
      <c r="DP38" s="684"/>
      <c r="DQ38" s="684"/>
      <c r="DR38" s="684"/>
      <c r="DS38" s="684"/>
      <c r="DT38" s="684"/>
      <c r="DU38" s="684"/>
      <c r="DV38" s="685"/>
      <c r="DW38" s="688">
        <v>10.6</v>
      </c>
      <c r="DX38" s="717"/>
      <c r="DY38" s="717"/>
      <c r="DZ38" s="717"/>
      <c r="EA38" s="717"/>
      <c r="EB38" s="717"/>
      <c r="EC38" s="718"/>
    </row>
    <row r="39" spans="2:133" ht="11.25" customHeight="1">
      <c r="B39" s="680" t="s">
        <v>333</v>
      </c>
      <c r="C39" s="681"/>
      <c r="D39" s="681"/>
      <c r="E39" s="681"/>
      <c r="F39" s="681"/>
      <c r="G39" s="681"/>
      <c r="H39" s="681"/>
      <c r="I39" s="681"/>
      <c r="J39" s="681"/>
      <c r="K39" s="681"/>
      <c r="L39" s="681"/>
      <c r="M39" s="681"/>
      <c r="N39" s="681"/>
      <c r="O39" s="681"/>
      <c r="P39" s="681"/>
      <c r="Q39" s="682"/>
      <c r="R39" s="683">
        <v>522603</v>
      </c>
      <c r="S39" s="684"/>
      <c r="T39" s="684"/>
      <c r="U39" s="684"/>
      <c r="V39" s="684"/>
      <c r="W39" s="684"/>
      <c r="X39" s="684"/>
      <c r="Y39" s="685"/>
      <c r="Z39" s="686">
        <v>7.9</v>
      </c>
      <c r="AA39" s="686"/>
      <c r="AB39" s="686"/>
      <c r="AC39" s="686"/>
      <c r="AD39" s="687" t="s">
        <v>176</v>
      </c>
      <c r="AE39" s="687"/>
      <c r="AF39" s="687"/>
      <c r="AG39" s="687"/>
      <c r="AH39" s="687"/>
      <c r="AI39" s="687"/>
      <c r="AJ39" s="687"/>
      <c r="AK39" s="687"/>
      <c r="AL39" s="688" t="s">
        <v>176</v>
      </c>
      <c r="AM39" s="689"/>
      <c r="AN39" s="689"/>
      <c r="AO39" s="690"/>
      <c r="AQ39" s="761" t="s">
        <v>334</v>
      </c>
      <c r="AR39" s="762"/>
      <c r="AS39" s="762"/>
      <c r="AT39" s="762"/>
      <c r="AU39" s="762"/>
      <c r="AV39" s="762"/>
      <c r="AW39" s="762"/>
      <c r="AX39" s="762"/>
      <c r="AY39" s="763"/>
      <c r="AZ39" s="683">
        <v>4740</v>
      </c>
      <c r="BA39" s="684"/>
      <c r="BB39" s="684"/>
      <c r="BC39" s="684"/>
      <c r="BD39" s="719"/>
      <c r="BE39" s="719"/>
      <c r="BF39" s="750"/>
      <c r="BG39" s="698" t="s">
        <v>335</v>
      </c>
      <c r="BH39" s="699"/>
      <c r="BI39" s="699"/>
      <c r="BJ39" s="699"/>
      <c r="BK39" s="699"/>
      <c r="BL39" s="699"/>
      <c r="BM39" s="699"/>
      <c r="BN39" s="699"/>
      <c r="BO39" s="699"/>
      <c r="BP39" s="699"/>
      <c r="BQ39" s="699"/>
      <c r="BR39" s="699"/>
      <c r="BS39" s="699"/>
      <c r="BT39" s="699"/>
      <c r="BU39" s="700"/>
      <c r="BV39" s="683">
        <v>2234</v>
      </c>
      <c r="BW39" s="684"/>
      <c r="BX39" s="684"/>
      <c r="BY39" s="684"/>
      <c r="BZ39" s="684"/>
      <c r="CA39" s="684"/>
      <c r="CB39" s="693"/>
      <c r="CD39" s="698" t="s">
        <v>336</v>
      </c>
      <c r="CE39" s="699"/>
      <c r="CF39" s="699"/>
      <c r="CG39" s="699"/>
      <c r="CH39" s="699"/>
      <c r="CI39" s="699"/>
      <c r="CJ39" s="699"/>
      <c r="CK39" s="699"/>
      <c r="CL39" s="699"/>
      <c r="CM39" s="699"/>
      <c r="CN39" s="699"/>
      <c r="CO39" s="699"/>
      <c r="CP39" s="699"/>
      <c r="CQ39" s="700"/>
      <c r="CR39" s="683">
        <v>81074</v>
      </c>
      <c r="CS39" s="719"/>
      <c r="CT39" s="719"/>
      <c r="CU39" s="719"/>
      <c r="CV39" s="719"/>
      <c r="CW39" s="719"/>
      <c r="CX39" s="719"/>
      <c r="CY39" s="720"/>
      <c r="CZ39" s="688">
        <v>1.2</v>
      </c>
      <c r="DA39" s="717"/>
      <c r="DB39" s="717"/>
      <c r="DC39" s="721"/>
      <c r="DD39" s="692">
        <v>288</v>
      </c>
      <c r="DE39" s="719"/>
      <c r="DF39" s="719"/>
      <c r="DG39" s="719"/>
      <c r="DH39" s="719"/>
      <c r="DI39" s="719"/>
      <c r="DJ39" s="719"/>
      <c r="DK39" s="720"/>
      <c r="DL39" s="692" t="s">
        <v>127</v>
      </c>
      <c r="DM39" s="719"/>
      <c r="DN39" s="719"/>
      <c r="DO39" s="719"/>
      <c r="DP39" s="719"/>
      <c r="DQ39" s="719"/>
      <c r="DR39" s="719"/>
      <c r="DS39" s="719"/>
      <c r="DT39" s="719"/>
      <c r="DU39" s="719"/>
      <c r="DV39" s="720"/>
      <c r="DW39" s="688" t="s">
        <v>176</v>
      </c>
      <c r="DX39" s="717"/>
      <c r="DY39" s="717"/>
      <c r="DZ39" s="717"/>
      <c r="EA39" s="717"/>
      <c r="EB39" s="717"/>
      <c r="EC39" s="718"/>
    </row>
    <row r="40" spans="2:133" ht="11.25" customHeight="1">
      <c r="B40" s="680" t="s">
        <v>337</v>
      </c>
      <c r="C40" s="681"/>
      <c r="D40" s="681"/>
      <c r="E40" s="681"/>
      <c r="F40" s="681"/>
      <c r="G40" s="681"/>
      <c r="H40" s="681"/>
      <c r="I40" s="681"/>
      <c r="J40" s="681"/>
      <c r="K40" s="681"/>
      <c r="L40" s="681"/>
      <c r="M40" s="681"/>
      <c r="N40" s="681"/>
      <c r="O40" s="681"/>
      <c r="P40" s="681"/>
      <c r="Q40" s="682"/>
      <c r="R40" s="683" t="s">
        <v>176</v>
      </c>
      <c r="S40" s="684"/>
      <c r="T40" s="684"/>
      <c r="U40" s="684"/>
      <c r="V40" s="684"/>
      <c r="W40" s="684"/>
      <c r="X40" s="684"/>
      <c r="Y40" s="685"/>
      <c r="Z40" s="686" t="s">
        <v>127</v>
      </c>
      <c r="AA40" s="686"/>
      <c r="AB40" s="686"/>
      <c r="AC40" s="686"/>
      <c r="AD40" s="687" t="s">
        <v>176</v>
      </c>
      <c r="AE40" s="687"/>
      <c r="AF40" s="687"/>
      <c r="AG40" s="687"/>
      <c r="AH40" s="687"/>
      <c r="AI40" s="687"/>
      <c r="AJ40" s="687"/>
      <c r="AK40" s="687"/>
      <c r="AL40" s="688" t="s">
        <v>176</v>
      </c>
      <c r="AM40" s="689"/>
      <c r="AN40" s="689"/>
      <c r="AO40" s="690"/>
      <c r="AQ40" s="761" t="s">
        <v>338</v>
      </c>
      <c r="AR40" s="762"/>
      <c r="AS40" s="762"/>
      <c r="AT40" s="762"/>
      <c r="AU40" s="762"/>
      <c r="AV40" s="762"/>
      <c r="AW40" s="762"/>
      <c r="AX40" s="762"/>
      <c r="AY40" s="763"/>
      <c r="AZ40" s="683" t="s">
        <v>127</v>
      </c>
      <c r="BA40" s="684"/>
      <c r="BB40" s="684"/>
      <c r="BC40" s="684"/>
      <c r="BD40" s="719"/>
      <c r="BE40" s="719"/>
      <c r="BF40" s="750"/>
      <c r="BG40" s="764" t="s">
        <v>339</v>
      </c>
      <c r="BH40" s="765"/>
      <c r="BI40" s="765"/>
      <c r="BJ40" s="765"/>
      <c r="BK40" s="765"/>
      <c r="BL40" s="236"/>
      <c r="BM40" s="699" t="s">
        <v>340</v>
      </c>
      <c r="BN40" s="699"/>
      <c r="BO40" s="699"/>
      <c r="BP40" s="699"/>
      <c r="BQ40" s="699"/>
      <c r="BR40" s="699"/>
      <c r="BS40" s="699"/>
      <c r="BT40" s="699"/>
      <c r="BU40" s="700"/>
      <c r="BV40" s="683">
        <v>42</v>
      </c>
      <c r="BW40" s="684"/>
      <c r="BX40" s="684"/>
      <c r="BY40" s="684"/>
      <c r="BZ40" s="684"/>
      <c r="CA40" s="684"/>
      <c r="CB40" s="693"/>
      <c r="CD40" s="698" t="s">
        <v>341</v>
      </c>
      <c r="CE40" s="699"/>
      <c r="CF40" s="699"/>
      <c r="CG40" s="699"/>
      <c r="CH40" s="699"/>
      <c r="CI40" s="699"/>
      <c r="CJ40" s="699"/>
      <c r="CK40" s="699"/>
      <c r="CL40" s="699"/>
      <c r="CM40" s="699"/>
      <c r="CN40" s="699"/>
      <c r="CO40" s="699"/>
      <c r="CP40" s="699"/>
      <c r="CQ40" s="700"/>
      <c r="CR40" s="683" t="s">
        <v>127</v>
      </c>
      <c r="CS40" s="684"/>
      <c r="CT40" s="684"/>
      <c r="CU40" s="684"/>
      <c r="CV40" s="684"/>
      <c r="CW40" s="684"/>
      <c r="CX40" s="684"/>
      <c r="CY40" s="685"/>
      <c r="CZ40" s="688" t="s">
        <v>127</v>
      </c>
      <c r="DA40" s="717"/>
      <c r="DB40" s="717"/>
      <c r="DC40" s="721"/>
      <c r="DD40" s="692" t="s">
        <v>127</v>
      </c>
      <c r="DE40" s="684"/>
      <c r="DF40" s="684"/>
      <c r="DG40" s="684"/>
      <c r="DH40" s="684"/>
      <c r="DI40" s="684"/>
      <c r="DJ40" s="684"/>
      <c r="DK40" s="685"/>
      <c r="DL40" s="692" t="s">
        <v>176</v>
      </c>
      <c r="DM40" s="684"/>
      <c r="DN40" s="684"/>
      <c r="DO40" s="684"/>
      <c r="DP40" s="684"/>
      <c r="DQ40" s="684"/>
      <c r="DR40" s="684"/>
      <c r="DS40" s="684"/>
      <c r="DT40" s="684"/>
      <c r="DU40" s="684"/>
      <c r="DV40" s="685"/>
      <c r="DW40" s="688" t="s">
        <v>127</v>
      </c>
      <c r="DX40" s="717"/>
      <c r="DY40" s="717"/>
      <c r="DZ40" s="717"/>
      <c r="EA40" s="717"/>
      <c r="EB40" s="717"/>
      <c r="EC40" s="718"/>
    </row>
    <row r="41" spans="2:133" ht="11.25" customHeight="1">
      <c r="B41" s="680" t="s">
        <v>342</v>
      </c>
      <c r="C41" s="681"/>
      <c r="D41" s="681"/>
      <c r="E41" s="681"/>
      <c r="F41" s="681"/>
      <c r="G41" s="681"/>
      <c r="H41" s="681"/>
      <c r="I41" s="681"/>
      <c r="J41" s="681"/>
      <c r="K41" s="681"/>
      <c r="L41" s="681"/>
      <c r="M41" s="681"/>
      <c r="N41" s="681"/>
      <c r="O41" s="681"/>
      <c r="P41" s="681"/>
      <c r="Q41" s="682"/>
      <c r="R41" s="683">
        <v>96003</v>
      </c>
      <c r="S41" s="684"/>
      <c r="T41" s="684"/>
      <c r="U41" s="684"/>
      <c r="V41" s="684"/>
      <c r="W41" s="684"/>
      <c r="X41" s="684"/>
      <c r="Y41" s="685"/>
      <c r="Z41" s="686">
        <v>1.5</v>
      </c>
      <c r="AA41" s="686"/>
      <c r="AB41" s="686"/>
      <c r="AC41" s="686"/>
      <c r="AD41" s="687" t="s">
        <v>127</v>
      </c>
      <c r="AE41" s="687"/>
      <c r="AF41" s="687"/>
      <c r="AG41" s="687"/>
      <c r="AH41" s="687"/>
      <c r="AI41" s="687"/>
      <c r="AJ41" s="687"/>
      <c r="AK41" s="687"/>
      <c r="AL41" s="688" t="s">
        <v>127</v>
      </c>
      <c r="AM41" s="689"/>
      <c r="AN41" s="689"/>
      <c r="AO41" s="690"/>
      <c r="AQ41" s="761" t="s">
        <v>343</v>
      </c>
      <c r="AR41" s="762"/>
      <c r="AS41" s="762"/>
      <c r="AT41" s="762"/>
      <c r="AU41" s="762"/>
      <c r="AV41" s="762"/>
      <c r="AW41" s="762"/>
      <c r="AX41" s="762"/>
      <c r="AY41" s="763"/>
      <c r="AZ41" s="683">
        <v>111257</v>
      </c>
      <c r="BA41" s="684"/>
      <c r="BB41" s="684"/>
      <c r="BC41" s="684"/>
      <c r="BD41" s="719"/>
      <c r="BE41" s="719"/>
      <c r="BF41" s="750"/>
      <c r="BG41" s="764"/>
      <c r="BH41" s="765"/>
      <c r="BI41" s="765"/>
      <c r="BJ41" s="765"/>
      <c r="BK41" s="765"/>
      <c r="BL41" s="236"/>
      <c r="BM41" s="699" t="s">
        <v>344</v>
      </c>
      <c r="BN41" s="699"/>
      <c r="BO41" s="699"/>
      <c r="BP41" s="699"/>
      <c r="BQ41" s="699"/>
      <c r="BR41" s="699"/>
      <c r="BS41" s="699"/>
      <c r="BT41" s="699"/>
      <c r="BU41" s="700"/>
      <c r="BV41" s="683" t="s">
        <v>127</v>
      </c>
      <c r="BW41" s="684"/>
      <c r="BX41" s="684"/>
      <c r="BY41" s="684"/>
      <c r="BZ41" s="684"/>
      <c r="CA41" s="684"/>
      <c r="CB41" s="693"/>
      <c r="CD41" s="698" t="s">
        <v>345</v>
      </c>
      <c r="CE41" s="699"/>
      <c r="CF41" s="699"/>
      <c r="CG41" s="699"/>
      <c r="CH41" s="699"/>
      <c r="CI41" s="699"/>
      <c r="CJ41" s="699"/>
      <c r="CK41" s="699"/>
      <c r="CL41" s="699"/>
      <c r="CM41" s="699"/>
      <c r="CN41" s="699"/>
      <c r="CO41" s="699"/>
      <c r="CP41" s="699"/>
      <c r="CQ41" s="700"/>
      <c r="CR41" s="683" t="s">
        <v>176</v>
      </c>
      <c r="CS41" s="719"/>
      <c r="CT41" s="719"/>
      <c r="CU41" s="719"/>
      <c r="CV41" s="719"/>
      <c r="CW41" s="719"/>
      <c r="CX41" s="719"/>
      <c r="CY41" s="720"/>
      <c r="CZ41" s="688" t="s">
        <v>127</v>
      </c>
      <c r="DA41" s="717"/>
      <c r="DB41" s="717"/>
      <c r="DC41" s="721"/>
      <c r="DD41" s="692" t="s">
        <v>176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346</v>
      </c>
      <c r="C42" s="734"/>
      <c r="D42" s="734"/>
      <c r="E42" s="734"/>
      <c r="F42" s="734"/>
      <c r="G42" s="734"/>
      <c r="H42" s="734"/>
      <c r="I42" s="734"/>
      <c r="J42" s="734"/>
      <c r="K42" s="734"/>
      <c r="L42" s="734"/>
      <c r="M42" s="734"/>
      <c r="N42" s="734"/>
      <c r="O42" s="734"/>
      <c r="P42" s="734"/>
      <c r="Q42" s="735"/>
      <c r="R42" s="768">
        <v>6600261</v>
      </c>
      <c r="S42" s="769"/>
      <c r="T42" s="769"/>
      <c r="U42" s="769"/>
      <c r="V42" s="769"/>
      <c r="W42" s="769"/>
      <c r="X42" s="769"/>
      <c r="Y42" s="777"/>
      <c r="Z42" s="778">
        <v>100</v>
      </c>
      <c r="AA42" s="778"/>
      <c r="AB42" s="778"/>
      <c r="AC42" s="778"/>
      <c r="AD42" s="779">
        <v>3507518</v>
      </c>
      <c r="AE42" s="779"/>
      <c r="AF42" s="779"/>
      <c r="AG42" s="779"/>
      <c r="AH42" s="779"/>
      <c r="AI42" s="779"/>
      <c r="AJ42" s="779"/>
      <c r="AK42" s="779"/>
      <c r="AL42" s="780">
        <v>100</v>
      </c>
      <c r="AM42" s="755"/>
      <c r="AN42" s="755"/>
      <c r="AO42" s="781"/>
      <c r="AQ42" s="782" t="s">
        <v>347</v>
      </c>
      <c r="AR42" s="783"/>
      <c r="AS42" s="783"/>
      <c r="AT42" s="783"/>
      <c r="AU42" s="783"/>
      <c r="AV42" s="783"/>
      <c r="AW42" s="783"/>
      <c r="AX42" s="783"/>
      <c r="AY42" s="784"/>
      <c r="AZ42" s="768">
        <v>314669</v>
      </c>
      <c r="BA42" s="769"/>
      <c r="BB42" s="769"/>
      <c r="BC42" s="769"/>
      <c r="BD42" s="754"/>
      <c r="BE42" s="754"/>
      <c r="BF42" s="756"/>
      <c r="BG42" s="766"/>
      <c r="BH42" s="767"/>
      <c r="BI42" s="767"/>
      <c r="BJ42" s="767"/>
      <c r="BK42" s="767"/>
      <c r="BL42" s="237"/>
      <c r="BM42" s="709" t="s">
        <v>348</v>
      </c>
      <c r="BN42" s="709"/>
      <c r="BO42" s="709"/>
      <c r="BP42" s="709"/>
      <c r="BQ42" s="709"/>
      <c r="BR42" s="709"/>
      <c r="BS42" s="709"/>
      <c r="BT42" s="709"/>
      <c r="BU42" s="710"/>
      <c r="BV42" s="768">
        <v>340</v>
      </c>
      <c r="BW42" s="769"/>
      <c r="BX42" s="769"/>
      <c r="BY42" s="769"/>
      <c r="BZ42" s="769"/>
      <c r="CA42" s="769"/>
      <c r="CB42" s="776"/>
      <c r="CD42" s="680" t="s">
        <v>349</v>
      </c>
      <c r="CE42" s="681"/>
      <c r="CF42" s="681"/>
      <c r="CG42" s="681"/>
      <c r="CH42" s="681"/>
      <c r="CI42" s="681"/>
      <c r="CJ42" s="681"/>
      <c r="CK42" s="681"/>
      <c r="CL42" s="681"/>
      <c r="CM42" s="681"/>
      <c r="CN42" s="681"/>
      <c r="CO42" s="681"/>
      <c r="CP42" s="681"/>
      <c r="CQ42" s="682"/>
      <c r="CR42" s="683">
        <v>1631186</v>
      </c>
      <c r="CS42" s="684"/>
      <c r="CT42" s="684"/>
      <c r="CU42" s="684"/>
      <c r="CV42" s="684"/>
      <c r="CW42" s="684"/>
      <c r="CX42" s="684"/>
      <c r="CY42" s="685"/>
      <c r="CZ42" s="688">
        <v>24.8</v>
      </c>
      <c r="DA42" s="689"/>
      <c r="DB42" s="689"/>
      <c r="DC42" s="701"/>
      <c r="DD42" s="692">
        <v>281706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350</v>
      </c>
      <c r="CE43" s="681"/>
      <c r="CF43" s="681"/>
      <c r="CG43" s="681"/>
      <c r="CH43" s="681"/>
      <c r="CI43" s="681"/>
      <c r="CJ43" s="681"/>
      <c r="CK43" s="681"/>
      <c r="CL43" s="681"/>
      <c r="CM43" s="681"/>
      <c r="CN43" s="681"/>
      <c r="CO43" s="681"/>
      <c r="CP43" s="681"/>
      <c r="CQ43" s="682"/>
      <c r="CR43" s="683" t="s">
        <v>351</v>
      </c>
      <c r="CS43" s="719"/>
      <c r="CT43" s="719"/>
      <c r="CU43" s="719"/>
      <c r="CV43" s="719"/>
      <c r="CW43" s="719"/>
      <c r="CX43" s="719"/>
      <c r="CY43" s="720"/>
      <c r="CZ43" s="688" t="s">
        <v>351</v>
      </c>
      <c r="DA43" s="717"/>
      <c r="DB43" s="717"/>
      <c r="DC43" s="721"/>
      <c r="DD43" s="692" t="s">
        <v>351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299</v>
      </c>
      <c r="CE44" s="796"/>
      <c r="CF44" s="680" t="s">
        <v>352</v>
      </c>
      <c r="CG44" s="681"/>
      <c r="CH44" s="681"/>
      <c r="CI44" s="681"/>
      <c r="CJ44" s="681"/>
      <c r="CK44" s="681"/>
      <c r="CL44" s="681"/>
      <c r="CM44" s="681"/>
      <c r="CN44" s="681"/>
      <c r="CO44" s="681"/>
      <c r="CP44" s="681"/>
      <c r="CQ44" s="682"/>
      <c r="CR44" s="683">
        <v>1076394</v>
      </c>
      <c r="CS44" s="684"/>
      <c r="CT44" s="684"/>
      <c r="CU44" s="684"/>
      <c r="CV44" s="684"/>
      <c r="CW44" s="684"/>
      <c r="CX44" s="684"/>
      <c r="CY44" s="685"/>
      <c r="CZ44" s="688">
        <v>16.399999999999999</v>
      </c>
      <c r="DA44" s="689"/>
      <c r="DB44" s="689"/>
      <c r="DC44" s="701"/>
      <c r="DD44" s="692">
        <v>241264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353</v>
      </c>
      <c r="CG45" s="681"/>
      <c r="CH45" s="681"/>
      <c r="CI45" s="681"/>
      <c r="CJ45" s="681"/>
      <c r="CK45" s="681"/>
      <c r="CL45" s="681"/>
      <c r="CM45" s="681"/>
      <c r="CN45" s="681"/>
      <c r="CO45" s="681"/>
      <c r="CP45" s="681"/>
      <c r="CQ45" s="682"/>
      <c r="CR45" s="683">
        <v>782745</v>
      </c>
      <c r="CS45" s="719"/>
      <c r="CT45" s="719"/>
      <c r="CU45" s="719"/>
      <c r="CV45" s="719"/>
      <c r="CW45" s="719"/>
      <c r="CX45" s="719"/>
      <c r="CY45" s="720"/>
      <c r="CZ45" s="688">
        <v>11.9</v>
      </c>
      <c r="DA45" s="717"/>
      <c r="DB45" s="717"/>
      <c r="DC45" s="721"/>
      <c r="DD45" s="692">
        <v>58871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355</v>
      </c>
      <c r="CG46" s="681"/>
      <c r="CH46" s="681"/>
      <c r="CI46" s="681"/>
      <c r="CJ46" s="681"/>
      <c r="CK46" s="681"/>
      <c r="CL46" s="681"/>
      <c r="CM46" s="681"/>
      <c r="CN46" s="681"/>
      <c r="CO46" s="681"/>
      <c r="CP46" s="681"/>
      <c r="CQ46" s="682"/>
      <c r="CR46" s="683">
        <v>184514</v>
      </c>
      <c r="CS46" s="684"/>
      <c r="CT46" s="684"/>
      <c r="CU46" s="684"/>
      <c r="CV46" s="684"/>
      <c r="CW46" s="684"/>
      <c r="CX46" s="684"/>
      <c r="CY46" s="685"/>
      <c r="CZ46" s="688">
        <v>2.8</v>
      </c>
      <c r="DA46" s="689"/>
      <c r="DB46" s="689"/>
      <c r="DC46" s="701"/>
      <c r="DD46" s="692">
        <v>135051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357</v>
      </c>
      <c r="CG47" s="681"/>
      <c r="CH47" s="681"/>
      <c r="CI47" s="681"/>
      <c r="CJ47" s="681"/>
      <c r="CK47" s="681"/>
      <c r="CL47" s="681"/>
      <c r="CM47" s="681"/>
      <c r="CN47" s="681"/>
      <c r="CO47" s="681"/>
      <c r="CP47" s="681"/>
      <c r="CQ47" s="682"/>
      <c r="CR47" s="683">
        <v>554792</v>
      </c>
      <c r="CS47" s="719"/>
      <c r="CT47" s="719"/>
      <c r="CU47" s="719"/>
      <c r="CV47" s="719"/>
      <c r="CW47" s="719"/>
      <c r="CX47" s="719"/>
      <c r="CY47" s="720"/>
      <c r="CZ47" s="688">
        <v>8.4</v>
      </c>
      <c r="DA47" s="717"/>
      <c r="DB47" s="717"/>
      <c r="DC47" s="721"/>
      <c r="DD47" s="692">
        <v>40442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358</v>
      </c>
      <c r="CD48" s="799"/>
      <c r="CE48" s="800"/>
      <c r="CF48" s="680" t="s">
        <v>359</v>
      </c>
      <c r="CG48" s="681"/>
      <c r="CH48" s="681"/>
      <c r="CI48" s="681"/>
      <c r="CJ48" s="681"/>
      <c r="CK48" s="681"/>
      <c r="CL48" s="681"/>
      <c r="CM48" s="681"/>
      <c r="CN48" s="681"/>
      <c r="CO48" s="681"/>
      <c r="CP48" s="681"/>
      <c r="CQ48" s="682"/>
      <c r="CR48" s="683" t="s">
        <v>127</v>
      </c>
      <c r="CS48" s="684"/>
      <c r="CT48" s="684"/>
      <c r="CU48" s="684"/>
      <c r="CV48" s="684"/>
      <c r="CW48" s="684"/>
      <c r="CX48" s="684"/>
      <c r="CY48" s="685"/>
      <c r="CZ48" s="688" t="s">
        <v>351</v>
      </c>
      <c r="DA48" s="689"/>
      <c r="DB48" s="689"/>
      <c r="DC48" s="701"/>
      <c r="DD48" s="692" t="s">
        <v>351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360</v>
      </c>
      <c r="CE49" s="734"/>
      <c r="CF49" s="734"/>
      <c r="CG49" s="734"/>
      <c r="CH49" s="734"/>
      <c r="CI49" s="734"/>
      <c r="CJ49" s="734"/>
      <c r="CK49" s="734"/>
      <c r="CL49" s="734"/>
      <c r="CM49" s="734"/>
      <c r="CN49" s="734"/>
      <c r="CO49" s="734"/>
      <c r="CP49" s="734"/>
      <c r="CQ49" s="735"/>
      <c r="CR49" s="768">
        <v>6574479</v>
      </c>
      <c r="CS49" s="754"/>
      <c r="CT49" s="754"/>
      <c r="CU49" s="754"/>
      <c r="CV49" s="754"/>
      <c r="CW49" s="754"/>
      <c r="CX49" s="754"/>
      <c r="CY49" s="785"/>
      <c r="CZ49" s="780">
        <v>100</v>
      </c>
      <c r="DA49" s="786"/>
      <c r="DB49" s="786"/>
      <c r="DC49" s="787"/>
      <c r="DD49" s="788">
        <v>3883222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p+WT2PIYyulx1m79bHZRYABsW5fDcMjFPkZhiefpSJHr/eMc6IjG7yUujherbZOqlERTU6yB6MGTaPHl1t64A==" saltValue="homo++NKfo3ijeZsQVkgN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362</v>
      </c>
      <c r="DK2" s="831"/>
      <c r="DL2" s="831"/>
      <c r="DM2" s="831"/>
      <c r="DN2" s="831"/>
      <c r="DO2" s="832"/>
      <c r="DP2" s="250"/>
      <c r="DQ2" s="830" t="s">
        <v>363</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366</v>
      </c>
      <c r="B5" s="825"/>
      <c r="C5" s="825"/>
      <c r="D5" s="825"/>
      <c r="E5" s="825"/>
      <c r="F5" s="825"/>
      <c r="G5" s="825"/>
      <c r="H5" s="825"/>
      <c r="I5" s="825"/>
      <c r="J5" s="825"/>
      <c r="K5" s="825"/>
      <c r="L5" s="825"/>
      <c r="M5" s="825"/>
      <c r="N5" s="825"/>
      <c r="O5" s="825"/>
      <c r="P5" s="826"/>
      <c r="Q5" s="801" t="s">
        <v>367</v>
      </c>
      <c r="R5" s="802"/>
      <c r="S5" s="802"/>
      <c r="T5" s="802"/>
      <c r="U5" s="803"/>
      <c r="V5" s="801" t="s">
        <v>368</v>
      </c>
      <c r="W5" s="802"/>
      <c r="X5" s="802"/>
      <c r="Y5" s="802"/>
      <c r="Z5" s="803"/>
      <c r="AA5" s="801" t="s">
        <v>369</v>
      </c>
      <c r="AB5" s="802"/>
      <c r="AC5" s="802"/>
      <c r="AD5" s="802"/>
      <c r="AE5" s="802"/>
      <c r="AF5" s="834" t="s">
        <v>370</v>
      </c>
      <c r="AG5" s="802"/>
      <c r="AH5" s="802"/>
      <c r="AI5" s="802"/>
      <c r="AJ5" s="813"/>
      <c r="AK5" s="802" t="s">
        <v>371</v>
      </c>
      <c r="AL5" s="802"/>
      <c r="AM5" s="802"/>
      <c r="AN5" s="802"/>
      <c r="AO5" s="803"/>
      <c r="AP5" s="801" t="s">
        <v>372</v>
      </c>
      <c r="AQ5" s="802"/>
      <c r="AR5" s="802"/>
      <c r="AS5" s="802"/>
      <c r="AT5" s="803"/>
      <c r="AU5" s="801" t="s">
        <v>373</v>
      </c>
      <c r="AV5" s="802"/>
      <c r="AW5" s="802"/>
      <c r="AX5" s="802"/>
      <c r="AY5" s="813"/>
      <c r="AZ5" s="257"/>
      <c r="BA5" s="257"/>
      <c r="BB5" s="257"/>
      <c r="BC5" s="257"/>
      <c r="BD5" s="257"/>
      <c r="BE5" s="258"/>
      <c r="BF5" s="258"/>
      <c r="BG5" s="258"/>
      <c r="BH5" s="258"/>
      <c r="BI5" s="258"/>
      <c r="BJ5" s="258"/>
      <c r="BK5" s="258"/>
      <c r="BL5" s="258"/>
      <c r="BM5" s="258"/>
      <c r="BN5" s="258"/>
      <c r="BO5" s="258"/>
      <c r="BP5" s="258"/>
      <c r="BQ5" s="824" t="s">
        <v>374</v>
      </c>
      <c r="BR5" s="825"/>
      <c r="BS5" s="825"/>
      <c r="BT5" s="825"/>
      <c r="BU5" s="825"/>
      <c r="BV5" s="825"/>
      <c r="BW5" s="825"/>
      <c r="BX5" s="825"/>
      <c r="BY5" s="825"/>
      <c r="BZ5" s="825"/>
      <c r="CA5" s="825"/>
      <c r="CB5" s="825"/>
      <c r="CC5" s="825"/>
      <c r="CD5" s="825"/>
      <c r="CE5" s="825"/>
      <c r="CF5" s="825"/>
      <c r="CG5" s="826"/>
      <c r="CH5" s="801" t="s">
        <v>375</v>
      </c>
      <c r="CI5" s="802"/>
      <c r="CJ5" s="802"/>
      <c r="CK5" s="802"/>
      <c r="CL5" s="803"/>
      <c r="CM5" s="801" t="s">
        <v>376</v>
      </c>
      <c r="CN5" s="802"/>
      <c r="CO5" s="802"/>
      <c r="CP5" s="802"/>
      <c r="CQ5" s="803"/>
      <c r="CR5" s="801" t="s">
        <v>377</v>
      </c>
      <c r="CS5" s="802"/>
      <c r="CT5" s="802"/>
      <c r="CU5" s="802"/>
      <c r="CV5" s="803"/>
      <c r="CW5" s="801" t="s">
        <v>378</v>
      </c>
      <c r="CX5" s="802"/>
      <c r="CY5" s="802"/>
      <c r="CZ5" s="802"/>
      <c r="DA5" s="803"/>
      <c r="DB5" s="801" t="s">
        <v>379</v>
      </c>
      <c r="DC5" s="802"/>
      <c r="DD5" s="802"/>
      <c r="DE5" s="802"/>
      <c r="DF5" s="803"/>
      <c r="DG5" s="807" t="s">
        <v>380</v>
      </c>
      <c r="DH5" s="808"/>
      <c r="DI5" s="808"/>
      <c r="DJ5" s="808"/>
      <c r="DK5" s="809"/>
      <c r="DL5" s="807" t="s">
        <v>381</v>
      </c>
      <c r="DM5" s="808"/>
      <c r="DN5" s="808"/>
      <c r="DO5" s="808"/>
      <c r="DP5" s="809"/>
      <c r="DQ5" s="801" t="s">
        <v>382</v>
      </c>
      <c r="DR5" s="802"/>
      <c r="DS5" s="802"/>
      <c r="DT5" s="802"/>
      <c r="DU5" s="803"/>
      <c r="DV5" s="801" t="s">
        <v>373</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383</v>
      </c>
      <c r="C7" s="816"/>
      <c r="D7" s="816"/>
      <c r="E7" s="816"/>
      <c r="F7" s="816"/>
      <c r="G7" s="816"/>
      <c r="H7" s="816"/>
      <c r="I7" s="816"/>
      <c r="J7" s="816"/>
      <c r="K7" s="816"/>
      <c r="L7" s="816"/>
      <c r="M7" s="816"/>
      <c r="N7" s="816"/>
      <c r="O7" s="816"/>
      <c r="P7" s="817"/>
      <c r="Q7" s="818">
        <v>6547</v>
      </c>
      <c r="R7" s="819"/>
      <c r="S7" s="819"/>
      <c r="T7" s="819"/>
      <c r="U7" s="819"/>
      <c r="V7" s="819">
        <v>6521</v>
      </c>
      <c r="W7" s="819"/>
      <c r="X7" s="819"/>
      <c r="Y7" s="819"/>
      <c r="Z7" s="819"/>
      <c r="AA7" s="819">
        <v>26</v>
      </c>
      <c r="AB7" s="819"/>
      <c r="AC7" s="819"/>
      <c r="AD7" s="819"/>
      <c r="AE7" s="820"/>
      <c r="AF7" s="821">
        <v>13</v>
      </c>
      <c r="AG7" s="822"/>
      <c r="AH7" s="822"/>
      <c r="AI7" s="822"/>
      <c r="AJ7" s="823"/>
      <c r="AK7" s="858">
        <v>134</v>
      </c>
      <c r="AL7" s="859"/>
      <c r="AM7" s="859"/>
      <c r="AN7" s="859"/>
      <c r="AO7" s="859"/>
      <c r="AP7" s="859">
        <v>7637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c r="A8" s="262">
        <v>2</v>
      </c>
      <c r="B8" s="839" t="s">
        <v>384</v>
      </c>
      <c r="C8" s="840"/>
      <c r="D8" s="840"/>
      <c r="E8" s="840"/>
      <c r="F8" s="840"/>
      <c r="G8" s="840"/>
      <c r="H8" s="840"/>
      <c r="I8" s="840"/>
      <c r="J8" s="840"/>
      <c r="K8" s="840"/>
      <c r="L8" s="840"/>
      <c r="M8" s="840"/>
      <c r="N8" s="840"/>
      <c r="O8" s="840"/>
      <c r="P8" s="841"/>
      <c r="Q8" s="842">
        <v>117</v>
      </c>
      <c r="R8" s="843"/>
      <c r="S8" s="843"/>
      <c r="T8" s="843"/>
      <c r="U8" s="843"/>
      <c r="V8" s="843">
        <v>117</v>
      </c>
      <c r="W8" s="843"/>
      <c r="X8" s="843"/>
      <c r="Y8" s="843"/>
      <c r="Z8" s="843"/>
      <c r="AA8" s="843" t="s">
        <v>513</v>
      </c>
      <c r="AB8" s="843"/>
      <c r="AC8" s="843"/>
      <c r="AD8" s="843"/>
      <c r="AE8" s="844"/>
      <c r="AF8" s="845" t="s">
        <v>385</v>
      </c>
      <c r="AG8" s="846"/>
      <c r="AH8" s="846"/>
      <c r="AI8" s="846"/>
      <c r="AJ8" s="847"/>
      <c r="AK8" s="848">
        <v>64</v>
      </c>
      <c r="AL8" s="849"/>
      <c r="AM8" s="849"/>
      <c r="AN8" s="849"/>
      <c r="AO8" s="849"/>
      <c r="AP8" s="849" t="s">
        <v>513</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387</v>
      </c>
      <c r="B23" s="874" t="s">
        <v>388</v>
      </c>
      <c r="C23" s="875"/>
      <c r="D23" s="875"/>
      <c r="E23" s="875"/>
      <c r="F23" s="875"/>
      <c r="G23" s="875"/>
      <c r="H23" s="875"/>
      <c r="I23" s="875"/>
      <c r="J23" s="875"/>
      <c r="K23" s="875"/>
      <c r="L23" s="875"/>
      <c r="M23" s="875"/>
      <c r="N23" s="875"/>
      <c r="O23" s="875"/>
      <c r="P23" s="876"/>
      <c r="Q23" s="877">
        <v>6600</v>
      </c>
      <c r="R23" s="878"/>
      <c r="S23" s="878"/>
      <c r="T23" s="878"/>
      <c r="U23" s="878"/>
      <c r="V23" s="878">
        <v>6574</v>
      </c>
      <c r="W23" s="878"/>
      <c r="X23" s="878"/>
      <c r="Y23" s="878"/>
      <c r="Z23" s="878"/>
      <c r="AA23" s="878">
        <v>26</v>
      </c>
      <c r="AB23" s="878"/>
      <c r="AC23" s="878"/>
      <c r="AD23" s="878"/>
      <c r="AE23" s="879"/>
      <c r="AF23" s="880">
        <v>13</v>
      </c>
      <c r="AG23" s="878"/>
      <c r="AH23" s="878"/>
      <c r="AI23" s="878"/>
      <c r="AJ23" s="881"/>
      <c r="AK23" s="882"/>
      <c r="AL23" s="883"/>
      <c r="AM23" s="883"/>
      <c r="AN23" s="883"/>
      <c r="AO23" s="883"/>
      <c r="AP23" s="878">
        <v>7637</v>
      </c>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366</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400</v>
      </c>
      <c r="C28" s="816"/>
      <c r="D28" s="816"/>
      <c r="E28" s="816"/>
      <c r="F28" s="816"/>
      <c r="G28" s="816"/>
      <c r="H28" s="816"/>
      <c r="I28" s="816"/>
      <c r="J28" s="816"/>
      <c r="K28" s="816"/>
      <c r="L28" s="816"/>
      <c r="M28" s="816"/>
      <c r="N28" s="816"/>
      <c r="O28" s="816"/>
      <c r="P28" s="817"/>
      <c r="Q28" s="906">
        <v>1008</v>
      </c>
      <c r="R28" s="907"/>
      <c r="S28" s="907"/>
      <c r="T28" s="907"/>
      <c r="U28" s="907"/>
      <c r="V28" s="907">
        <v>1007</v>
      </c>
      <c r="W28" s="907"/>
      <c r="X28" s="907"/>
      <c r="Y28" s="907"/>
      <c r="Z28" s="907"/>
      <c r="AA28" s="907">
        <v>1</v>
      </c>
      <c r="AB28" s="907"/>
      <c r="AC28" s="907"/>
      <c r="AD28" s="907"/>
      <c r="AE28" s="908"/>
      <c r="AF28" s="909">
        <v>1</v>
      </c>
      <c r="AG28" s="907"/>
      <c r="AH28" s="907"/>
      <c r="AI28" s="907"/>
      <c r="AJ28" s="910"/>
      <c r="AK28" s="911">
        <v>111</v>
      </c>
      <c r="AL28" s="902"/>
      <c r="AM28" s="902"/>
      <c r="AN28" s="902"/>
      <c r="AO28" s="902"/>
      <c r="AP28" s="902" t="s">
        <v>513</v>
      </c>
      <c r="AQ28" s="902"/>
      <c r="AR28" s="902"/>
      <c r="AS28" s="902"/>
      <c r="AT28" s="902"/>
      <c r="AU28" s="902" t="s">
        <v>513</v>
      </c>
      <c r="AV28" s="902"/>
      <c r="AW28" s="902"/>
      <c r="AX28" s="902"/>
      <c r="AY28" s="902"/>
      <c r="AZ28" s="903" t="s">
        <v>513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401</v>
      </c>
      <c r="C29" s="840"/>
      <c r="D29" s="840"/>
      <c r="E29" s="840"/>
      <c r="F29" s="840"/>
      <c r="G29" s="840"/>
      <c r="H29" s="840"/>
      <c r="I29" s="840"/>
      <c r="J29" s="840"/>
      <c r="K29" s="840"/>
      <c r="L29" s="840"/>
      <c r="M29" s="840"/>
      <c r="N29" s="840"/>
      <c r="O29" s="840"/>
      <c r="P29" s="841"/>
      <c r="Q29" s="842" t="s">
        <v>513</v>
      </c>
      <c r="R29" s="843"/>
      <c r="S29" s="843"/>
      <c r="T29" s="843"/>
      <c r="U29" s="843"/>
      <c r="V29" s="843" t="s">
        <v>513</v>
      </c>
      <c r="W29" s="843"/>
      <c r="X29" s="843"/>
      <c r="Y29" s="843"/>
      <c r="Z29" s="843"/>
      <c r="AA29" s="843" t="s">
        <v>513</v>
      </c>
      <c r="AB29" s="843"/>
      <c r="AC29" s="843"/>
      <c r="AD29" s="843"/>
      <c r="AE29" s="844"/>
      <c r="AF29" s="845" t="s">
        <v>402</v>
      </c>
      <c r="AG29" s="846"/>
      <c r="AH29" s="846"/>
      <c r="AI29" s="846"/>
      <c r="AJ29" s="847"/>
      <c r="AK29" s="914" t="s">
        <v>513</v>
      </c>
      <c r="AL29" s="915"/>
      <c r="AM29" s="915"/>
      <c r="AN29" s="915"/>
      <c r="AO29" s="915"/>
      <c r="AP29" s="915" t="s">
        <v>513</v>
      </c>
      <c r="AQ29" s="915"/>
      <c r="AR29" s="915"/>
      <c r="AS29" s="915"/>
      <c r="AT29" s="915"/>
      <c r="AU29" s="915" t="s">
        <v>513</v>
      </c>
      <c r="AV29" s="915"/>
      <c r="AW29" s="915"/>
      <c r="AX29" s="915"/>
      <c r="AY29" s="915"/>
      <c r="AZ29" s="916" t="s">
        <v>513</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403</v>
      </c>
      <c r="C30" s="840"/>
      <c r="D30" s="840"/>
      <c r="E30" s="840"/>
      <c r="F30" s="840"/>
      <c r="G30" s="840"/>
      <c r="H30" s="840"/>
      <c r="I30" s="840"/>
      <c r="J30" s="840"/>
      <c r="K30" s="840"/>
      <c r="L30" s="840"/>
      <c r="M30" s="840"/>
      <c r="N30" s="840"/>
      <c r="O30" s="840"/>
      <c r="P30" s="841"/>
      <c r="Q30" s="842">
        <v>939</v>
      </c>
      <c r="R30" s="843"/>
      <c r="S30" s="843"/>
      <c r="T30" s="843"/>
      <c r="U30" s="843"/>
      <c r="V30" s="843">
        <v>917</v>
      </c>
      <c r="W30" s="843"/>
      <c r="X30" s="843"/>
      <c r="Y30" s="843"/>
      <c r="Z30" s="843"/>
      <c r="AA30" s="843">
        <v>22</v>
      </c>
      <c r="AB30" s="843"/>
      <c r="AC30" s="843"/>
      <c r="AD30" s="843"/>
      <c r="AE30" s="844"/>
      <c r="AF30" s="845">
        <v>22</v>
      </c>
      <c r="AG30" s="846"/>
      <c r="AH30" s="846"/>
      <c r="AI30" s="846"/>
      <c r="AJ30" s="847"/>
      <c r="AK30" s="914">
        <v>159</v>
      </c>
      <c r="AL30" s="915"/>
      <c r="AM30" s="915"/>
      <c r="AN30" s="915"/>
      <c r="AO30" s="915"/>
      <c r="AP30" s="915" t="s">
        <v>513</v>
      </c>
      <c r="AQ30" s="915"/>
      <c r="AR30" s="915"/>
      <c r="AS30" s="915"/>
      <c r="AT30" s="915"/>
      <c r="AU30" s="915" t="s">
        <v>513</v>
      </c>
      <c r="AV30" s="915"/>
      <c r="AW30" s="915"/>
      <c r="AX30" s="915"/>
      <c r="AY30" s="915"/>
      <c r="AZ30" s="916" t="s">
        <v>513</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404</v>
      </c>
      <c r="C31" s="840"/>
      <c r="D31" s="840"/>
      <c r="E31" s="840"/>
      <c r="F31" s="840"/>
      <c r="G31" s="840"/>
      <c r="H31" s="840"/>
      <c r="I31" s="840"/>
      <c r="J31" s="840"/>
      <c r="K31" s="840"/>
      <c r="L31" s="840"/>
      <c r="M31" s="840"/>
      <c r="N31" s="840"/>
      <c r="O31" s="840"/>
      <c r="P31" s="841"/>
      <c r="Q31" s="842">
        <v>177</v>
      </c>
      <c r="R31" s="843"/>
      <c r="S31" s="843"/>
      <c r="T31" s="843"/>
      <c r="U31" s="843"/>
      <c r="V31" s="843">
        <v>174</v>
      </c>
      <c r="W31" s="843"/>
      <c r="X31" s="843"/>
      <c r="Y31" s="843"/>
      <c r="Z31" s="843"/>
      <c r="AA31" s="843">
        <v>2</v>
      </c>
      <c r="AB31" s="843"/>
      <c r="AC31" s="843"/>
      <c r="AD31" s="843"/>
      <c r="AE31" s="844"/>
      <c r="AF31" s="845">
        <v>2</v>
      </c>
      <c r="AG31" s="846"/>
      <c r="AH31" s="846"/>
      <c r="AI31" s="846"/>
      <c r="AJ31" s="847"/>
      <c r="AK31" s="914">
        <v>135</v>
      </c>
      <c r="AL31" s="915"/>
      <c r="AM31" s="915"/>
      <c r="AN31" s="915"/>
      <c r="AO31" s="915"/>
      <c r="AP31" s="915" t="s">
        <v>513</v>
      </c>
      <c r="AQ31" s="915"/>
      <c r="AR31" s="915"/>
      <c r="AS31" s="915"/>
      <c r="AT31" s="915"/>
      <c r="AU31" s="915" t="s">
        <v>513</v>
      </c>
      <c r="AV31" s="915"/>
      <c r="AW31" s="915"/>
      <c r="AX31" s="915"/>
      <c r="AY31" s="915"/>
      <c r="AZ31" s="916" t="s">
        <v>513</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405</v>
      </c>
      <c r="C32" s="840"/>
      <c r="D32" s="840"/>
      <c r="E32" s="840"/>
      <c r="F32" s="840"/>
      <c r="G32" s="840"/>
      <c r="H32" s="840"/>
      <c r="I32" s="840"/>
      <c r="J32" s="840"/>
      <c r="K32" s="840"/>
      <c r="L32" s="840"/>
      <c r="M32" s="840"/>
      <c r="N32" s="840"/>
      <c r="O32" s="840"/>
      <c r="P32" s="841"/>
      <c r="Q32" s="842">
        <v>107</v>
      </c>
      <c r="R32" s="843"/>
      <c r="S32" s="843"/>
      <c r="T32" s="843"/>
      <c r="U32" s="843"/>
      <c r="V32" s="843">
        <v>99</v>
      </c>
      <c r="W32" s="843"/>
      <c r="X32" s="843"/>
      <c r="Y32" s="843"/>
      <c r="Z32" s="843"/>
      <c r="AA32" s="843">
        <v>9</v>
      </c>
      <c r="AB32" s="843"/>
      <c r="AC32" s="843"/>
      <c r="AD32" s="843"/>
      <c r="AE32" s="844"/>
      <c r="AF32" s="845">
        <v>376</v>
      </c>
      <c r="AG32" s="846"/>
      <c r="AH32" s="846"/>
      <c r="AI32" s="846"/>
      <c r="AJ32" s="847"/>
      <c r="AK32" s="914">
        <v>79</v>
      </c>
      <c r="AL32" s="915"/>
      <c r="AM32" s="915"/>
      <c r="AN32" s="915"/>
      <c r="AO32" s="915"/>
      <c r="AP32" s="915">
        <v>260</v>
      </c>
      <c r="AQ32" s="915"/>
      <c r="AR32" s="915"/>
      <c r="AS32" s="915"/>
      <c r="AT32" s="915"/>
      <c r="AU32" s="915" t="s">
        <v>513</v>
      </c>
      <c r="AV32" s="915"/>
      <c r="AW32" s="915"/>
      <c r="AX32" s="915"/>
      <c r="AY32" s="915"/>
      <c r="AZ32" s="916" t="s">
        <v>513</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407</v>
      </c>
      <c r="C33" s="840"/>
      <c r="D33" s="840"/>
      <c r="E33" s="840"/>
      <c r="F33" s="840"/>
      <c r="G33" s="840"/>
      <c r="H33" s="840"/>
      <c r="I33" s="840"/>
      <c r="J33" s="840"/>
      <c r="K33" s="840"/>
      <c r="L33" s="840"/>
      <c r="M33" s="840"/>
      <c r="N33" s="840"/>
      <c r="O33" s="840"/>
      <c r="P33" s="841"/>
      <c r="Q33" s="842">
        <v>472</v>
      </c>
      <c r="R33" s="843"/>
      <c r="S33" s="843"/>
      <c r="T33" s="843"/>
      <c r="U33" s="843"/>
      <c r="V33" s="843">
        <v>450</v>
      </c>
      <c r="W33" s="843"/>
      <c r="X33" s="843"/>
      <c r="Y33" s="843"/>
      <c r="Z33" s="843"/>
      <c r="AA33" s="843">
        <v>22</v>
      </c>
      <c r="AB33" s="843"/>
      <c r="AC33" s="843"/>
      <c r="AD33" s="843"/>
      <c r="AE33" s="844"/>
      <c r="AF33" s="845">
        <v>22</v>
      </c>
      <c r="AG33" s="846"/>
      <c r="AH33" s="846"/>
      <c r="AI33" s="846"/>
      <c r="AJ33" s="847"/>
      <c r="AK33" s="914">
        <v>82</v>
      </c>
      <c r="AL33" s="915"/>
      <c r="AM33" s="915"/>
      <c r="AN33" s="915"/>
      <c r="AO33" s="915"/>
      <c r="AP33" s="915">
        <v>1493</v>
      </c>
      <c r="AQ33" s="915"/>
      <c r="AR33" s="915"/>
      <c r="AS33" s="915"/>
      <c r="AT33" s="915"/>
      <c r="AU33" s="915">
        <v>1064</v>
      </c>
      <c r="AV33" s="915"/>
      <c r="AW33" s="915"/>
      <c r="AX33" s="915"/>
      <c r="AY33" s="915"/>
      <c r="AZ33" s="916" t="s">
        <v>513</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387</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423</v>
      </c>
      <c r="AG63" s="926"/>
      <c r="AH63" s="926"/>
      <c r="AI63" s="926"/>
      <c r="AJ63" s="927"/>
      <c r="AK63" s="928"/>
      <c r="AL63" s="923"/>
      <c r="AM63" s="923"/>
      <c r="AN63" s="923"/>
      <c r="AO63" s="923"/>
      <c r="AP63" s="926">
        <v>1753</v>
      </c>
      <c r="AQ63" s="926"/>
      <c r="AR63" s="926"/>
      <c r="AS63" s="926"/>
      <c r="AT63" s="926"/>
      <c r="AU63" s="926">
        <v>1064</v>
      </c>
      <c r="AV63" s="926"/>
      <c r="AW63" s="926"/>
      <c r="AX63" s="926"/>
      <c r="AY63" s="926"/>
      <c r="AZ63" s="930"/>
      <c r="BA63" s="930"/>
      <c r="BB63" s="930"/>
      <c r="BC63" s="930"/>
      <c r="BD63" s="930"/>
      <c r="BE63" s="931"/>
      <c r="BF63" s="931"/>
      <c r="BG63" s="931"/>
      <c r="BH63" s="931"/>
      <c r="BI63" s="932"/>
      <c r="BJ63" s="933" t="s">
        <v>411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415</v>
      </c>
      <c r="W66" s="802"/>
      <c r="X66" s="802"/>
      <c r="Y66" s="802"/>
      <c r="Z66" s="803"/>
      <c r="AA66" s="801" t="s">
        <v>394</v>
      </c>
      <c r="AB66" s="802"/>
      <c r="AC66" s="802"/>
      <c r="AD66" s="802"/>
      <c r="AE66" s="803"/>
      <c r="AF66" s="936" t="s">
        <v>416</v>
      </c>
      <c r="AG66" s="897"/>
      <c r="AH66" s="897"/>
      <c r="AI66" s="897"/>
      <c r="AJ66" s="937"/>
      <c r="AK66" s="801" t="s">
        <v>417</v>
      </c>
      <c r="AL66" s="825"/>
      <c r="AM66" s="825"/>
      <c r="AN66" s="825"/>
      <c r="AO66" s="826"/>
      <c r="AP66" s="801" t="s">
        <v>418</v>
      </c>
      <c r="AQ66" s="802"/>
      <c r="AR66" s="802"/>
      <c r="AS66" s="802"/>
      <c r="AT66" s="803"/>
      <c r="AU66" s="801" t="s">
        <v>419</v>
      </c>
      <c r="AV66" s="802"/>
      <c r="AW66" s="802"/>
      <c r="AX66" s="802"/>
      <c r="AY66" s="803"/>
      <c r="AZ66" s="801" t="s">
        <v>373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577</v>
      </c>
      <c r="C68" s="954"/>
      <c r="D68" s="954"/>
      <c r="E68" s="954"/>
      <c r="F68" s="954"/>
      <c r="G68" s="954"/>
      <c r="H68" s="954"/>
      <c r="I68" s="954"/>
      <c r="J68" s="954"/>
      <c r="K68" s="954"/>
      <c r="L68" s="954"/>
      <c r="M68" s="954"/>
      <c r="N68" s="954"/>
      <c r="O68" s="954"/>
      <c r="P68" s="955"/>
      <c r="Q68" s="956">
        <v>13074</v>
      </c>
      <c r="R68" s="950"/>
      <c r="S68" s="950"/>
      <c r="T68" s="950"/>
      <c r="U68" s="950"/>
      <c r="V68" s="950">
        <v>12698</v>
      </c>
      <c r="W68" s="950"/>
      <c r="X68" s="950"/>
      <c r="Y68" s="950"/>
      <c r="Z68" s="950"/>
      <c r="AA68" s="950">
        <v>376</v>
      </c>
      <c r="AB68" s="950"/>
      <c r="AC68" s="950"/>
      <c r="AD68" s="950"/>
      <c r="AE68" s="950"/>
      <c r="AF68" s="950">
        <v>376</v>
      </c>
      <c r="AG68" s="950"/>
      <c r="AH68" s="950"/>
      <c r="AI68" s="950"/>
      <c r="AJ68" s="950"/>
      <c r="AK68" s="950">
        <v>251</v>
      </c>
      <c r="AL68" s="950"/>
      <c r="AM68" s="950"/>
      <c r="AN68" s="950"/>
      <c r="AO68" s="950"/>
      <c r="AP68" s="950" t="s">
        <v>513</v>
      </c>
      <c r="AQ68" s="950"/>
      <c r="AR68" s="950"/>
      <c r="AS68" s="950"/>
      <c r="AT68" s="950"/>
      <c r="AU68" s="950" t="s">
        <v>513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578</v>
      </c>
      <c r="C69" s="958"/>
      <c r="D69" s="958"/>
      <c r="E69" s="958"/>
      <c r="F69" s="958"/>
      <c r="G69" s="958"/>
      <c r="H69" s="958"/>
      <c r="I69" s="958"/>
      <c r="J69" s="958"/>
      <c r="K69" s="958"/>
      <c r="L69" s="958"/>
      <c r="M69" s="958"/>
      <c r="N69" s="958"/>
      <c r="O69" s="958"/>
      <c r="P69" s="959"/>
      <c r="Q69" s="960">
        <v>458</v>
      </c>
      <c r="R69" s="915"/>
      <c r="S69" s="915"/>
      <c r="T69" s="915"/>
      <c r="U69" s="915"/>
      <c r="V69" s="915">
        <v>454</v>
      </c>
      <c r="W69" s="915"/>
      <c r="X69" s="915"/>
      <c r="Y69" s="915"/>
      <c r="Z69" s="915"/>
      <c r="AA69" s="915">
        <v>5</v>
      </c>
      <c r="AB69" s="915"/>
      <c r="AC69" s="915"/>
      <c r="AD69" s="915"/>
      <c r="AE69" s="915"/>
      <c r="AF69" s="915">
        <v>5</v>
      </c>
      <c r="AG69" s="915"/>
      <c r="AH69" s="915"/>
      <c r="AI69" s="915"/>
      <c r="AJ69" s="915"/>
      <c r="AK69" s="915" t="s">
        <v>513</v>
      </c>
      <c r="AL69" s="915"/>
      <c r="AM69" s="915"/>
      <c r="AN69" s="915"/>
      <c r="AO69" s="915"/>
      <c r="AP69" s="915">
        <v>195</v>
      </c>
      <c r="AQ69" s="915"/>
      <c r="AR69" s="915"/>
      <c r="AS69" s="915"/>
      <c r="AT69" s="915"/>
      <c r="AU69" s="915">
        <v>55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579</v>
      </c>
      <c r="C70" s="958"/>
      <c r="D70" s="958"/>
      <c r="E70" s="958"/>
      <c r="F70" s="958"/>
      <c r="G70" s="958"/>
      <c r="H70" s="958"/>
      <c r="I70" s="958"/>
      <c r="J70" s="958"/>
      <c r="K70" s="958"/>
      <c r="L70" s="958"/>
      <c r="M70" s="958"/>
      <c r="N70" s="958"/>
      <c r="O70" s="958"/>
      <c r="P70" s="959"/>
      <c r="Q70" s="960">
        <v>450</v>
      </c>
      <c r="R70" s="915"/>
      <c r="S70" s="915"/>
      <c r="T70" s="915"/>
      <c r="U70" s="915"/>
      <c r="V70" s="915">
        <v>426</v>
      </c>
      <c r="W70" s="915"/>
      <c r="X70" s="915"/>
      <c r="Y70" s="915"/>
      <c r="Z70" s="915"/>
      <c r="AA70" s="915">
        <v>24</v>
      </c>
      <c r="AB70" s="915"/>
      <c r="AC70" s="915"/>
      <c r="AD70" s="915"/>
      <c r="AE70" s="915"/>
      <c r="AF70" s="915">
        <v>24</v>
      </c>
      <c r="AG70" s="915"/>
      <c r="AH70" s="915"/>
      <c r="AI70" s="915"/>
      <c r="AJ70" s="915"/>
      <c r="AK70" s="915">
        <v>16</v>
      </c>
      <c r="AL70" s="915"/>
      <c r="AM70" s="915"/>
      <c r="AN70" s="915"/>
      <c r="AO70" s="915"/>
      <c r="AP70" s="915" t="s">
        <v>513</v>
      </c>
      <c r="AQ70" s="915"/>
      <c r="AR70" s="915"/>
      <c r="AS70" s="915"/>
      <c r="AT70" s="915"/>
      <c r="AU70" s="915" t="s">
        <v>513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584</v>
      </c>
      <c r="C71" s="958"/>
      <c r="D71" s="958"/>
      <c r="E71" s="958"/>
      <c r="F71" s="958"/>
      <c r="G71" s="958"/>
      <c r="H71" s="958"/>
      <c r="I71" s="958"/>
      <c r="J71" s="958"/>
      <c r="K71" s="958"/>
      <c r="L71" s="958"/>
      <c r="M71" s="958"/>
      <c r="N71" s="958"/>
      <c r="O71" s="958"/>
      <c r="P71" s="959"/>
      <c r="Q71" s="960">
        <v>39</v>
      </c>
      <c r="R71" s="915"/>
      <c r="S71" s="915"/>
      <c r="T71" s="915"/>
      <c r="U71" s="915"/>
      <c r="V71" s="915">
        <v>37</v>
      </c>
      <c r="W71" s="915"/>
      <c r="X71" s="915"/>
      <c r="Y71" s="915"/>
      <c r="Z71" s="915"/>
      <c r="AA71" s="915">
        <v>2</v>
      </c>
      <c r="AB71" s="915"/>
      <c r="AC71" s="915"/>
      <c r="AD71" s="915"/>
      <c r="AE71" s="915"/>
      <c r="AF71" s="915">
        <v>2</v>
      </c>
      <c r="AG71" s="915"/>
      <c r="AH71" s="915"/>
      <c r="AI71" s="915"/>
      <c r="AJ71" s="915"/>
      <c r="AK71" s="915" t="s">
        <v>513</v>
      </c>
      <c r="AL71" s="915"/>
      <c r="AM71" s="915"/>
      <c r="AN71" s="915"/>
      <c r="AO71" s="915"/>
      <c r="AP71" s="915" t="s">
        <v>513</v>
      </c>
      <c r="AQ71" s="915"/>
      <c r="AR71" s="915"/>
      <c r="AS71" s="915"/>
      <c r="AT71" s="915"/>
      <c r="AU71" s="915" t="s">
        <v>513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580</v>
      </c>
      <c r="C72" s="958"/>
      <c r="D72" s="958"/>
      <c r="E72" s="958"/>
      <c r="F72" s="958"/>
      <c r="G72" s="958"/>
      <c r="H72" s="958"/>
      <c r="I72" s="958"/>
      <c r="J72" s="958"/>
      <c r="K72" s="958"/>
      <c r="L72" s="958"/>
      <c r="M72" s="958"/>
      <c r="N72" s="958"/>
      <c r="O72" s="958"/>
      <c r="P72" s="959"/>
      <c r="Q72" s="960">
        <v>470</v>
      </c>
      <c r="R72" s="915"/>
      <c r="S72" s="915"/>
      <c r="T72" s="915"/>
      <c r="U72" s="915"/>
      <c r="V72" s="915">
        <v>438</v>
      </c>
      <c r="W72" s="915"/>
      <c r="X72" s="915"/>
      <c r="Y72" s="915"/>
      <c r="Z72" s="915"/>
      <c r="AA72" s="915">
        <v>32</v>
      </c>
      <c r="AB72" s="915"/>
      <c r="AC72" s="915"/>
      <c r="AD72" s="915"/>
      <c r="AE72" s="915"/>
      <c r="AF72" s="915">
        <v>32</v>
      </c>
      <c r="AG72" s="915"/>
      <c r="AH72" s="915"/>
      <c r="AI72" s="915"/>
      <c r="AJ72" s="915"/>
      <c r="AK72" s="915" t="s">
        <v>513</v>
      </c>
      <c r="AL72" s="915"/>
      <c r="AM72" s="915"/>
      <c r="AN72" s="915"/>
      <c r="AO72" s="915"/>
      <c r="AP72" s="915">
        <v>7</v>
      </c>
      <c r="AQ72" s="915"/>
      <c r="AR72" s="915"/>
      <c r="AS72" s="915"/>
      <c r="AT72" s="915"/>
      <c r="AU72" s="915">
        <v>3</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581</v>
      </c>
      <c r="C73" s="958"/>
      <c r="D73" s="958"/>
      <c r="E73" s="958"/>
      <c r="F73" s="958"/>
      <c r="G73" s="958"/>
      <c r="H73" s="958"/>
      <c r="I73" s="958"/>
      <c r="J73" s="958"/>
      <c r="K73" s="958"/>
      <c r="L73" s="958"/>
      <c r="M73" s="958"/>
      <c r="N73" s="958"/>
      <c r="O73" s="958"/>
      <c r="P73" s="959"/>
      <c r="Q73" s="960">
        <v>18</v>
      </c>
      <c r="R73" s="915"/>
      <c r="S73" s="915"/>
      <c r="T73" s="915"/>
      <c r="U73" s="915"/>
      <c r="V73" s="915">
        <v>16</v>
      </c>
      <c r="W73" s="915"/>
      <c r="X73" s="915"/>
      <c r="Y73" s="915"/>
      <c r="Z73" s="915"/>
      <c r="AA73" s="915">
        <v>2</v>
      </c>
      <c r="AB73" s="915"/>
      <c r="AC73" s="915"/>
      <c r="AD73" s="915"/>
      <c r="AE73" s="915"/>
      <c r="AF73" s="915">
        <v>2</v>
      </c>
      <c r="AG73" s="915"/>
      <c r="AH73" s="915"/>
      <c r="AI73" s="915"/>
      <c r="AJ73" s="915"/>
      <c r="AK73" s="915" t="s">
        <v>513</v>
      </c>
      <c r="AL73" s="915"/>
      <c r="AM73" s="915"/>
      <c r="AN73" s="915"/>
      <c r="AO73" s="915"/>
      <c r="AP73" s="915">
        <v>98</v>
      </c>
      <c r="AQ73" s="915"/>
      <c r="AR73" s="915"/>
      <c r="AS73" s="915"/>
      <c r="AT73" s="915"/>
      <c r="AU73" s="915">
        <v>24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582</v>
      </c>
      <c r="C74" s="958"/>
      <c r="D74" s="958"/>
      <c r="E74" s="958"/>
      <c r="F74" s="958"/>
      <c r="G74" s="958"/>
      <c r="H74" s="958"/>
      <c r="I74" s="958"/>
      <c r="J74" s="958"/>
      <c r="K74" s="958"/>
      <c r="L74" s="958"/>
      <c r="M74" s="958"/>
      <c r="N74" s="958"/>
      <c r="O74" s="958"/>
      <c r="P74" s="959"/>
      <c r="Q74" s="960">
        <v>1069</v>
      </c>
      <c r="R74" s="915"/>
      <c r="S74" s="915"/>
      <c r="T74" s="915"/>
      <c r="U74" s="915"/>
      <c r="V74" s="915">
        <v>1064</v>
      </c>
      <c r="W74" s="915"/>
      <c r="X74" s="915"/>
      <c r="Y74" s="915"/>
      <c r="Z74" s="915"/>
      <c r="AA74" s="915">
        <v>5</v>
      </c>
      <c r="AB74" s="915"/>
      <c r="AC74" s="915"/>
      <c r="AD74" s="915"/>
      <c r="AE74" s="915"/>
      <c r="AF74" s="915">
        <v>5</v>
      </c>
      <c r="AG74" s="915"/>
      <c r="AH74" s="915"/>
      <c r="AI74" s="915"/>
      <c r="AJ74" s="915"/>
      <c r="AK74" s="915" t="s">
        <v>513</v>
      </c>
      <c r="AL74" s="915"/>
      <c r="AM74" s="915"/>
      <c r="AN74" s="915"/>
      <c r="AO74" s="915"/>
      <c r="AP74" s="915" t="s">
        <v>513</v>
      </c>
      <c r="AQ74" s="915"/>
      <c r="AR74" s="915"/>
      <c r="AS74" s="915"/>
      <c r="AT74" s="915"/>
      <c r="AU74" s="915" t="s">
        <v>513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583</v>
      </c>
      <c r="C75" s="958"/>
      <c r="D75" s="958"/>
      <c r="E75" s="958"/>
      <c r="F75" s="958"/>
      <c r="G75" s="958"/>
      <c r="H75" s="958"/>
      <c r="I75" s="958"/>
      <c r="J75" s="958"/>
      <c r="K75" s="958"/>
      <c r="L75" s="958"/>
      <c r="M75" s="958"/>
      <c r="N75" s="958"/>
      <c r="O75" s="958"/>
      <c r="P75" s="959"/>
      <c r="Q75" s="963">
        <v>287396</v>
      </c>
      <c r="R75" s="964"/>
      <c r="S75" s="964"/>
      <c r="T75" s="964"/>
      <c r="U75" s="914"/>
      <c r="V75" s="965">
        <v>279979</v>
      </c>
      <c r="W75" s="964"/>
      <c r="X75" s="964"/>
      <c r="Y75" s="964"/>
      <c r="Z75" s="914"/>
      <c r="AA75" s="965">
        <v>7417</v>
      </c>
      <c r="AB75" s="964"/>
      <c r="AC75" s="964"/>
      <c r="AD75" s="964"/>
      <c r="AE75" s="914"/>
      <c r="AF75" s="965">
        <v>7417</v>
      </c>
      <c r="AG75" s="964"/>
      <c r="AH75" s="964"/>
      <c r="AI75" s="964"/>
      <c r="AJ75" s="914"/>
      <c r="AK75" s="965">
        <v>982</v>
      </c>
      <c r="AL75" s="964"/>
      <c r="AM75" s="964"/>
      <c r="AN75" s="964"/>
      <c r="AO75" s="914"/>
      <c r="AP75" s="965" t="s">
        <v>513</v>
      </c>
      <c r="AQ75" s="964"/>
      <c r="AR75" s="964"/>
      <c r="AS75" s="964"/>
      <c r="AT75" s="914"/>
      <c r="AU75" s="965" t="s">
        <v>513</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387</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7863</v>
      </c>
      <c r="AG88" s="926"/>
      <c r="AH88" s="926"/>
      <c r="AI88" s="926"/>
      <c r="AJ88" s="926"/>
      <c r="AK88" s="923"/>
      <c r="AL88" s="923"/>
      <c r="AM88" s="923"/>
      <c r="AN88" s="923"/>
      <c r="AO88" s="923"/>
      <c r="AP88" s="926">
        <v>300</v>
      </c>
      <c r="AQ88" s="926"/>
      <c r="AR88" s="926"/>
      <c r="AS88" s="926"/>
      <c r="AT88" s="926"/>
      <c r="AU88" s="926">
        <v>82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421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302</v>
      </c>
      <c r="AG109" s="979"/>
      <c r="AH109" s="979"/>
      <c r="AI109" s="979"/>
      <c r="AJ109" s="980"/>
      <c r="AK109" s="978" t="s">
        <v>301</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302</v>
      </c>
      <c r="BW109" s="979"/>
      <c r="BX109" s="979"/>
      <c r="BY109" s="979"/>
      <c r="BZ109" s="980"/>
      <c r="CA109" s="978" t="s">
        <v>301</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302</v>
      </c>
      <c r="DM109" s="979"/>
      <c r="DN109" s="979"/>
      <c r="DO109" s="979"/>
      <c r="DP109" s="980"/>
      <c r="DQ109" s="978" t="s">
        <v>301</v>
      </c>
      <c r="DR109" s="979"/>
      <c r="DS109" s="979"/>
      <c r="DT109" s="979"/>
      <c r="DU109" s="980"/>
      <c r="DV109" s="978" t="s">
        <v>430</v>
      </c>
      <c r="DW109" s="979"/>
      <c r="DX109" s="979"/>
      <c r="DY109" s="979"/>
      <c r="DZ109" s="981"/>
    </row>
    <row r="110" spans="1:131" s="247" customFormat="1" ht="26.25" customHeight="1">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900144</v>
      </c>
      <c r="AB110" s="986"/>
      <c r="AC110" s="986"/>
      <c r="AD110" s="986"/>
      <c r="AE110" s="987"/>
      <c r="AF110" s="988">
        <v>882265</v>
      </c>
      <c r="AG110" s="986"/>
      <c r="AH110" s="986"/>
      <c r="AI110" s="986"/>
      <c r="AJ110" s="987"/>
      <c r="AK110" s="988">
        <v>848305</v>
      </c>
      <c r="AL110" s="986"/>
      <c r="AM110" s="986"/>
      <c r="AN110" s="986"/>
      <c r="AO110" s="987"/>
      <c r="AP110" s="989">
        <v>28.4</v>
      </c>
      <c r="AQ110" s="990"/>
      <c r="AR110" s="990"/>
      <c r="AS110" s="990"/>
      <c r="AT110" s="991"/>
      <c r="AU110" s="992" t="s">
        <v>73</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7818044</v>
      </c>
      <c r="BR110" s="1021"/>
      <c r="BS110" s="1021"/>
      <c r="BT110" s="1021"/>
      <c r="BU110" s="1021"/>
      <c r="BV110" s="1021">
        <v>7902583</v>
      </c>
      <c r="BW110" s="1021"/>
      <c r="BX110" s="1021"/>
      <c r="BY110" s="1021"/>
      <c r="BZ110" s="1021"/>
      <c r="CA110" s="1021">
        <v>7636657</v>
      </c>
      <c r="CB110" s="1021"/>
      <c r="CC110" s="1021"/>
      <c r="CD110" s="1021"/>
      <c r="CE110" s="1021"/>
      <c r="CF110" s="1035">
        <v>255.8</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307967</v>
      </c>
      <c r="DH110" s="1021"/>
      <c r="DI110" s="1021"/>
      <c r="DJ110" s="1021"/>
      <c r="DK110" s="1021"/>
      <c r="DL110" s="1021">
        <v>286184</v>
      </c>
      <c r="DM110" s="1021"/>
      <c r="DN110" s="1021"/>
      <c r="DO110" s="1021"/>
      <c r="DP110" s="1021"/>
      <c r="DQ110" s="1021">
        <v>264398</v>
      </c>
      <c r="DR110" s="1021"/>
      <c r="DS110" s="1021"/>
      <c r="DT110" s="1021"/>
      <c r="DU110" s="1021"/>
      <c r="DV110" s="1022">
        <v>8.9</v>
      </c>
      <c r="DW110" s="1022"/>
      <c r="DX110" s="1022"/>
      <c r="DY110" s="1022"/>
      <c r="DZ110" s="1023"/>
    </row>
    <row r="111" spans="1:131" s="247" customFormat="1" ht="26.25" customHeight="1">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437</v>
      </c>
      <c r="AB111" s="1028"/>
      <c r="AC111" s="1028"/>
      <c r="AD111" s="1028"/>
      <c r="AE111" s="1029"/>
      <c r="AF111" s="1030" t="s">
        <v>389</v>
      </c>
      <c r="AG111" s="1028"/>
      <c r="AH111" s="1028"/>
      <c r="AI111" s="1028"/>
      <c r="AJ111" s="1029"/>
      <c r="AK111" s="1030" t="s">
        <v>437</v>
      </c>
      <c r="AL111" s="1028"/>
      <c r="AM111" s="1028"/>
      <c r="AN111" s="1028"/>
      <c r="AO111" s="1029"/>
      <c r="AP111" s="1031" t="s">
        <v>389</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v>841331</v>
      </c>
      <c r="BR111" s="1014"/>
      <c r="BS111" s="1014"/>
      <c r="BT111" s="1014"/>
      <c r="BU111" s="1014"/>
      <c r="BV111" s="1014">
        <v>533226</v>
      </c>
      <c r="BW111" s="1014"/>
      <c r="BX111" s="1014"/>
      <c r="BY111" s="1014"/>
      <c r="BZ111" s="1014"/>
      <c r="CA111" s="1014">
        <v>511440</v>
      </c>
      <c r="CB111" s="1014"/>
      <c r="CC111" s="1014"/>
      <c r="CD111" s="1014"/>
      <c r="CE111" s="1014"/>
      <c r="CF111" s="1008">
        <v>17.100000000000001</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411</v>
      </c>
      <c r="DH111" s="1014"/>
      <c r="DI111" s="1014"/>
      <c r="DJ111" s="1014"/>
      <c r="DK111" s="1014"/>
      <c r="DL111" s="1014" t="s">
        <v>389</v>
      </c>
      <c r="DM111" s="1014"/>
      <c r="DN111" s="1014"/>
      <c r="DO111" s="1014"/>
      <c r="DP111" s="1014"/>
      <c r="DQ111" s="1014" t="s">
        <v>389</v>
      </c>
      <c r="DR111" s="1014"/>
      <c r="DS111" s="1014"/>
      <c r="DT111" s="1014"/>
      <c r="DU111" s="1014"/>
      <c r="DV111" s="1015" t="s">
        <v>385</v>
      </c>
      <c r="DW111" s="1015"/>
      <c r="DX111" s="1015"/>
      <c r="DY111" s="1015"/>
      <c r="DZ111" s="1016"/>
    </row>
    <row r="112" spans="1:131" s="247" customFormat="1" ht="26.25" customHeight="1">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437</v>
      </c>
      <c r="AB112" s="1053"/>
      <c r="AC112" s="1053"/>
      <c r="AD112" s="1053"/>
      <c r="AE112" s="1054"/>
      <c r="AF112" s="1055" t="s">
        <v>389</v>
      </c>
      <c r="AG112" s="1053"/>
      <c r="AH112" s="1053"/>
      <c r="AI112" s="1053"/>
      <c r="AJ112" s="1054"/>
      <c r="AK112" s="1055" t="s">
        <v>389</v>
      </c>
      <c r="AL112" s="1053"/>
      <c r="AM112" s="1053"/>
      <c r="AN112" s="1053"/>
      <c r="AO112" s="1054"/>
      <c r="AP112" s="1056" t="s">
        <v>437</v>
      </c>
      <c r="AQ112" s="1057"/>
      <c r="AR112" s="1057"/>
      <c r="AS112" s="1057"/>
      <c r="AT112" s="1058"/>
      <c r="AU112" s="994"/>
      <c r="AV112" s="995"/>
      <c r="AW112" s="995"/>
      <c r="AX112" s="995"/>
      <c r="AY112" s="995"/>
      <c r="AZ112" s="1043" t="s">
        <v>442</v>
      </c>
      <c r="BA112" s="1044"/>
      <c r="BB112" s="1044"/>
      <c r="BC112" s="1044"/>
      <c r="BD112" s="1044"/>
      <c r="BE112" s="1044"/>
      <c r="BF112" s="1044"/>
      <c r="BG112" s="1044"/>
      <c r="BH112" s="1044"/>
      <c r="BI112" s="1044"/>
      <c r="BJ112" s="1044"/>
      <c r="BK112" s="1044"/>
      <c r="BL112" s="1044"/>
      <c r="BM112" s="1044"/>
      <c r="BN112" s="1044"/>
      <c r="BO112" s="1044"/>
      <c r="BP112" s="1045"/>
      <c r="BQ112" s="1013">
        <v>1032640</v>
      </c>
      <c r="BR112" s="1014"/>
      <c r="BS112" s="1014"/>
      <c r="BT112" s="1014"/>
      <c r="BU112" s="1014"/>
      <c r="BV112" s="1014">
        <v>1157592</v>
      </c>
      <c r="BW112" s="1014"/>
      <c r="BX112" s="1014"/>
      <c r="BY112" s="1014"/>
      <c r="BZ112" s="1014"/>
      <c r="CA112" s="1014">
        <v>1299504</v>
      </c>
      <c r="CB112" s="1014"/>
      <c r="CC112" s="1014"/>
      <c r="CD112" s="1014"/>
      <c r="CE112" s="1014"/>
      <c r="CF112" s="1008">
        <v>43.5</v>
      </c>
      <c r="CG112" s="1009"/>
      <c r="CH112" s="1009"/>
      <c r="CI112" s="1009"/>
      <c r="CJ112" s="1009"/>
      <c r="CK112" s="1039"/>
      <c r="CL112" s="1040"/>
      <c r="CM112" s="1010" t="s">
        <v>443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533364</v>
      </c>
      <c r="DH112" s="1014"/>
      <c r="DI112" s="1014"/>
      <c r="DJ112" s="1014"/>
      <c r="DK112" s="1014"/>
      <c r="DL112" s="1014">
        <v>247042</v>
      </c>
      <c r="DM112" s="1014"/>
      <c r="DN112" s="1014"/>
      <c r="DO112" s="1014"/>
      <c r="DP112" s="1014"/>
      <c r="DQ112" s="1014">
        <v>247042</v>
      </c>
      <c r="DR112" s="1014"/>
      <c r="DS112" s="1014"/>
      <c r="DT112" s="1014"/>
      <c r="DU112" s="1014"/>
      <c r="DV112" s="1015">
        <v>8.3000000000000007</v>
      </c>
      <c r="DW112" s="1015"/>
      <c r="DX112" s="1015"/>
      <c r="DY112" s="1015"/>
      <c r="DZ112" s="1016"/>
    </row>
    <row r="113" spans="1:130" s="247" customFormat="1" ht="26.25" customHeight="1">
      <c r="A113" s="1048"/>
      <c r="B113" s="1049"/>
      <c r="C113" s="1044" t="s">
        <v>444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52560</v>
      </c>
      <c r="AB113" s="1028"/>
      <c r="AC113" s="1028"/>
      <c r="AD113" s="1028"/>
      <c r="AE113" s="1029"/>
      <c r="AF113" s="1030">
        <v>55095</v>
      </c>
      <c r="AG113" s="1028"/>
      <c r="AH113" s="1028"/>
      <c r="AI113" s="1028"/>
      <c r="AJ113" s="1029"/>
      <c r="AK113" s="1030">
        <v>66968</v>
      </c>
      <c r="AL113" s="1028"/>
      <c r="AM113" s="1028"/>
      <c r="AN113" s="1028"/>
      <c r="AO113" s="1029"/>
      <c r="AP113" s="1031">
        <v>2.2000000000000002</v>
      </c>
      <c r="AQ113" s="1032"/>
      <c r="AR113" s="1032"/>
      <c r="AS113" s="1032"/>
      <c r="AT113" s="1033"/>
      <c r="AU113" s="994"/>
      <c r="AV113" s="995"/>
      <c r="AW113" s="995"/>
      <c r="AX113" s="995"/>
      <c r="AY113" s="995"/>
      <c r="AZ113" s="1043" t="s">
        <v>445</v>
      </c>
      <c r="BA113" s="1044"/>
      <c r="BB113" s="1044"/>
      <c r="BC113" s="1044"/>
      <c r="BD113" s="1044"/>
      <c r="BE113" s="1044"/>
      <c r="BF113" s="1044"/>
      <c r="BG113" s="1044"/>
      <c r="BH113" s="1044"/>
      <c r="BI113" s="1044"/>
      <c r="BJ113" s="1044"/>
      <c r="BK113" s="1044"/>
      <c r="BL113" s="1044"/>
      <c r="BM113" s="1044"/>
      <c r="BN113" s="1044"/>
      <c r="BO113" s="1044"/>
      <c r="BP113" s="1045"/>
      <c r="BQ113" s="1013">
        <v>129725</v>
      </c>
      <c r="BR113" s="1014"/>
      <c r="BS113" s="1014"/>
      <c r="BT113" s="1014"/>
      <c r="BU113" s="1014"/>
      <c r="BV113" s="1014">
        <v>109238</v>
      </c>
      <c r="BW113" s="1014"/>
      <c r="BX113" s="1014"/>
      <c r="BY113" s="1014"/>
      <c r="BZ113" s="1014"/>
      <c r="CA113" s="1014">
        <v>82534</v>
      </c>
      <c r="CB113" s="1014"/>
      <c r="CC113" s="1014"/>
      <c r="CD113" s="1014"/>
      <c r="CE113" s="1014"/>
      <c r="CF113" s="1008">
        <v>2.8</v>
      </c>
      <c r="CG113" s="1009"/>
      <c r="CH113" s="1009"/>
      <c r="CI113" s="1009"/>
      <c r="CJ113" s="1009"/>
      <c r="CK113" s="1039"/>
      <c r="CL113" s="1040"/>
      <c r="CM113" s="1010" t="s">
        <v>446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385</v>
      </c>
      <c r="DH113" s="1053"/>
      <c r="DI113" s="1053"/>
      <c r="DJ113" s="1053"/>
      <c r="DK113" s="1054"/>
      <c r="DL113" s="1055" t="s">
        <v>389</v>
      </c>
      <c r="DM113" s="1053"/>
      <c r="DN113" s="1053"/>
      <c r="DO113" s="1053"/>
      <c r="DP113" s="1054"/>
      <c r="DQ113" s="1055" t="s">
        <v>411</v>
      </c>
      <c r="DR113" s="1053"/>
      <c r="DS113" s="1053"/>
      <c r="DT113" s="1053"/>
      <c r="DU113" s="1054"/>
      <c r="DV113" s="1056" t="s">
        <v>411</v>
      </c>
      <c r="DW113" s="1057"/>
      <c r="DX113" s="1057"/>
      <c r="DY113" s="1057"/>
      <c r="DZ113" s="1058"/>
    </row>
    <row r="114" spans="1:130" s="247" customFormat="1" ht="26.25" customHeight="1">
      <c r="A114" s="1048"/>
      <c r="B114" s="1049"/>
      <c r="C114" s="1044" t="s">
        <v>447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83458</v>
      </c>
      <c r="AB114" s="1053"/>
      <c r="AC114" s="1053"/>
      <c r="AD114" s="1053"/>
      <c r="AE114" s="1054"/>
      <c r="AF114" s="1055">
        <v>22285</v>
      </c>
      <c r="AG114" s="1053"/>
      <c r="AH114" s="1053"/>
      <c r="AI114" s="1053"/>
      <c r="AJ114" s="1054"/>
      <c r="AK114" s="1055">
        <v>22415</v>
      </c>
      <c r="AL114" s="1053"/>
      <c r="AM114" s="1053"/>
      <c r="AN114" s="1053"/>
      <c r="AO114" s="1054"/>
      <c r="AP114" s="1056">
        <v>0.8</v>
      </c>
      <c r="AQ114" s="1057"/>
      <c r="AR114" s="1057"/>
      <c r="AS114" s="1057"/>
      <c r="AT114" s="1058"/>
      <c r="AU114" s="994"/>
      <c r="AV114" s="995"/>
      <c r="AW114" s="995"/>
      <c r="AX114" s="995"/>
      <c r="AY114" s="995"/>
      <c r="AZ114" s="1043" t="s">
        <v>448</v>
      </c>
      <c r="BA114" s="1044"/>
      <c r="BB114" s="1044"/>
      <c r="BC114" s="1044"/>
      <c r="BD114" s="1044"/>
      <c r="BE114" s="1044"/>
      <c r="BF114" s="1044"/>
      <c r="BG114" s="1044"/>
      <c r="BH114" s="1044"/>
      <c r="BI114" s="1044"/>
      <c r="BJ114" s="1044"/>
      <c r="BK114" s="1044"/>
      <c r="BL114" s="1044"/>
      <c r="BM114" s="1044"/>
      <c r="BN114" s="1044"/>
      <c r="BO114" s="1044"/>
      <c r="BP114" s="1045"/>
      <c r="BQ114" s="1013">
        <v>418292</v>
      </c>
      <c r="BR114" s="1014"/>
      <c r="BS114" s="1014"/>
      <c r="BT114" s="1014"/>
      <c r="BU114" s="1014"/>
      <c r="BV114" s="1014">
        <v>313389</v>
      </c>
      <c r="BW114" s="1014"/>
      <c r="BX114" s="1014"/>
      <c r="BY114" s="1014"/>
      <c r="BZ114" s="1014"/>
      <c r="CA114" s="1014">
        <v>253100</v>
      </c>
      <c r="CB114" s="1014"/>
      <c r="CC114" s="1014"/>
      <c r="CD114" s="1014"/>
      <c r="CE114" s="1014"/>
      <c r="CF114" s="1008">
        <v>8.5</v>
      </c>
      <c r="CG114" s="1009"/>
      <c r="CH114" s="1009"/>
      <c r="CI114" s="1009"/>
      <c r="CJ114" s="1009"/>
      <c r="CK114" s="1039"/>
      <c r="CL114" s="1040"/>
      <c r="CM114" s="1010" t="s">
        <v>449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437</v>
      </c>
      <c r="DH114" s="1053"/>
      <c r="DI114" s="1053"/>
      <c r="DJ114" s="1053"/>
      <c r="DK114" s="1054"/>
      <c r="DL114" s="1055" t="s">
        <v>411</v>
      </c>
      <c r="DM114" s="1053"/>
      <c r="DN114" s="1053"/>
      <c r="DO114" s="1053"/>
      <c r="DP114" s="1054"/>
      <c r="DQ114" s="1055" t="s">
        <v>450</v>
      </c>
      <c r="DR114" s="1053"/>
      <c r="DS114" s="1053"/>
      <c r="DT114" s="1053"/>
      <c r="DU114" s="1054"/>
      <c r="DV114" s="1056" t="s">
        <v>437</v>
      </c>
      <c r="DW114" s="1057"/>
      <c r="DX114" s="1057"/>
      <c r="DY114" s="1057"/>
      <c r="DZ114" s="1058"/>
    </row>
    <row r="115" spans="1:130" s="247" customFormat="1" ht="26.25" customHeight="1">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389</v>
      </c>
      <c r="AB115" s="1028"/>
      <c r="AC115" s="1028"/>
      <c r="AD115" s="1028"/>
      <c r="AE115" s="1029"/>
      <c r="AF115" s="1030" t="s">
        <v>385</v>
      </c>
      <c r="AG115" s="1028"/>
      <c r="AH115" s="1028"/>
      <c r="AI115" s="1028"/>
      <c r="AJ115" s="1029"/>
      <c r="AK115" s="1030" t="s">
        <v>385</v>
      </c>
      <c r="AL115" s="1028"/>
      <c r="AM115" s="1028"/>
      <c r="AN115" s="1028"/>
      <c r="AO115" s="1029"/>
      <c r="AP115" s="1031" t="s">
        <v>389</v>
      </c>
      <c r="AQ115" s="1032"/>
      <c r="AR115" s="1032"/>
      <c r="AS115" s="1032"/>
      <c r="AT115" s="1033"/>
      <c r="AU115" s="994"/>
      <c r="AV115" s="995"/>
      <c r="AW115" s="995"/>
      <c r="AX115" s="995"/>
      <c r="AY115" s="995"/>
      <c r="AZ115" s="1043" t="s">
        <v>452</v>
      </c>
      <c r="BA115" s="1044"/>
      <c r="BB115" s="1044"/>
      <c r="BC115" s="1044"/>
      <c r="BD115" s="1044"/>
      <c r="BE115" s="1044"/>
      <c r="BF115" s="1044"/>
      <c r="BG115" s="1044"/>
      <c r="BH115" s="1044"/>
      <c r="BI115" s="1044"/>
      <c r="BJ115" s="1044"/>
      <c r="BK115" s="1044"/>
      <c r="BL115" s="1044"/>
      <c r="BM115" s="1044"/>
      <c r="BN115" s="1044"/>
      <c r="BO115" s="1044"/>
      <c r="BP115" s="1045"/>
      <c r="BQ115" s="1013" t="s">
        <v>411</v>
      </c>
      <c r="BR115" s="1014"/>
      <c r="BS115" s="1014"/>
      <c r="BT115" s="1014"/>
      <c r="BU115" s="1014"/>
      <c r="BV115" s="1014" t="s">
        <v>385</v>
      </c>
      <c r="BW115" s="1014"/>
      <c r="BX115" s="1014"/>
      <c r="BY115" s="1014"/>
      <c r="BZ115" s="1014"/>
      <c r="CA115" s="1014" t="s">
        <v>389</v>
      </c>
      <c r="CB115" s="1014"/>
      <c r="CC115" s="1014"/>
      <c r="CD115" s="1014"/>
      <c r="CE115" s="1014"/>
      <c r="CF115" s="1008" t="s">
        <v>385</v>
      </c>
      <c r="CG115" s="1009"/>
      <c r="CH115" s="1009"/>
      <c r="CI115" s="1009"/>
      <c r="CJ115" s="1009"/>
      <c r="CK115" s="1039"/>
      <c r="CL115" s="1040"/>
      <c r="CM115" s="1043" t="s">
        <v>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437</v>
      </c>
      <c r="DH115" s="1053"/>
      <c r="DI115" s="1053"/>
      <c r="DJ115" s="1053"/>
      <c r="DK115" s="1054"/>
      <c r="DL115" s="1055" t="s">
        <v>437</v>
      </c>
      <c r="DM115" s="1053"/>
      <c r="DN115" s="1053"/>
      <c r="DO115" s="1053"/>
      <c r="DP115" s="1054"/>
      <c r="DQ115" s="1055" t="s">
        <v>385</v>
      </c>
      <c r="DR115" s="1053"/>
      <c r="DS115" s="1053"/>
      <c r="DT115" s="1053"/>
      <c r="DU115" s="1054"/>
      <c r="DV115" s="1056" t="s">
        <v>437</v>
      </c>
      <c r="DW115" s="1057"/>
      <c r="DX115" s="1057"/>
      <c r="DY115" s="1057"/>
      <c r="DZ115" s="1058"/>
    </row>
    <row r="116" spans="1:130" s="247" customFormat="1" ht="26.25" customHeight="1">
      <c r="A116" s="1050"/>
      <c r="B116" s="1051"/>
      <c r="C116" s="1059" t="s">
        <v>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5</v>
      </c>
      <c r="AB116" s="1053"/>
      <c r="AC116" s="1053"/>
      <c r="AD116" s="1053"/>
      <c r="AE116" s="1054"/>
      <c r="AF116" s="1055">
        <v>13</v>
      </c>
      <c r="AG116" s="1053"/>
      <c r="AH116" s="1053"/>
      <c r="AI116" s="1053"/>
      <c r="AJ116" s="1054"/>
      <c r="AK116" s="1055">
        <v>13</v>
      </c>
      <c r="AL116" s="1053"/>
      <c r="AM116" s="1053"/>
      <c r="AN116" s="1053"/>
      <c r="AO116" s="1054"/>
      <c r="AP116" s="1056">
        <v>0</v>
      </c>
      <c r="AQ116" s="1057"/>
      <c r="AR116" s="1057"/>
      <c r="AS116" s="1057"/>
      <c r="AT116" s="1058"/>
      <c r="AU116" s="994"/>
      <c r="AV116" s="995"/>
      <c r="AW116" s="995"/>
      <c r="AX116" s="995"/>
      <c r="AY116" s="995"/>
      <c r="AZ116" s="1061" t="s">
        <v>455</v>
      </c>
      <c r="BA116" s="1062"/>
      <c r="BB116" s="1062"/>
      <c r="BC116" s="1062"/>
      <c r="BD116" s="1062"/>
      <c r="BE116" s="1062"/>
      <c r="BF116" s="1062"/>
      <c r="BG116" s="1062"/>
      <c r="BH116" s="1062"/>
      <c r="BI116" s="1062"/>
      <c r="BJ116" s="1062"/>
      <c r="BK116" s="1062"/>
      <c r="BL116" s="1062"/>
      <c r="BM116" s="1062"/>
      <c r="BN116" s="1062"/>
      <c r="BO116" s="1062"/>
      <c r="BP116" s="1063"/>
      <c r="BQ116" s="1013" t="s">
        <v>389</v>
      </c>
      <c r="BR116" s="1014"/>
      <c r="BS116" s="1014"/>
      <c r="BT116" s="1014"/>
      <c r="BU116" s="1014"/>
      <c r="BV116" s="1014" t="s">
        <v>411</v>
      </c>
      <c r="BW116" s="1014"/>
      <c r="BX116" s="1014"/>
      <c r="BY116" s="1014"/>
      <c r="BZ116" s="1014"/>
      <c r="CA116" s="1014" t="s">
        <v>385</v>
      </c>
      <c r="CB116" s="1014"/>
      <c r="CC116" s="1014"/>
      <c r="CD116" s="1014"/>
      <c r="CE116" s="1014"/>
      <c r="CF116" s="1008" t="s">
        <v>411</v>
      </c>
      <c r="CG116" s="1009"/>
      <c r="CH116" s="1009"/>
      <c r="CI116" s="1009"/>
      <c r="CJ116" s="1009"/>
      <c r="CK116" s="1039"/>
      <c r="CL116" s="1040"/>
      <c r="CM116" s="1010" t="s">
        <v>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411</v>
      </c>
      <c r="DH116" s="1053"/>
      <c r="DI116" s="1053"/>
      <c r="DJ116" s="1053"/>
      <c r="DK116" s="1054"/>
      <c r="DL116" s="1055" t="s">
        <v>411</v>
      </c>
      <c r="DM116" s="1053"/>
      <c r="DN116" s="1053"/>
      <c r="DO116" s="1053"/>
      <c r="DP116" s="1054"/>
      <c r="DQ116" s="1055" t="s">
        <v>385</v>
      </c>
      <c r="DR116" s="1053"/>
      <c r="DS116" s="1053"/>
      <c r="DT116" s="1053"/>
      <c r="DU116" s="1054"/>
      <c r="DV116" s="1056" t="s">
        <v>385</v>
      </c>
      <c r="DW116" s="1057"/>
      <c r="DX116" s="1057"/>
      <c r="DY116" s="1057"/>
      <c r="DZ116" s="1058"/>
    </row>
    <row r="117" spans="1:130" s="247" customFormat="1" ht="26.25" customHeight="1">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457</v>
      </c>
      <c r="Z117" s="980"/>
      <c r="AA117" s="1070">
        <v>1036167</v>
      </c>
      <c r="AB117" s="1071"/>
      <c r="AC117" s="1071"/>
      <c r="AD117" s="1071"/>
      <c r="AE117" s="1072"/>
      <c r="AF117" s="1073">
        <v>959658</v>
      </c>
      <c r="AG117" s="1071"/>
      <c r="AH117" s="1071"/>
      <c r="AI117" s="1071"/>
      <c r="AJ117" s="1072"/>
      <c r="AK117" s="1073">
        <v>937701</v>
      </c>
      <c r="AL117" s="1071"/>
      <c r="AM117" s="1071"/>
      <c r="AN117" s="1071"/>
      <c r="AO117" s="1072"/>
      <c r="AP117" s="1074"/>
      <c r="AQ117" s="1075"/>
      <c r="AR117" s="1075"/>
      <c r="AS117" s="1075"/>
      <c r="AT117" s="1076"/>
      <c r="AU117" s="994"/>
      <c r="AV117" s="995"/>
      <c r="AW117" s="995"/>
      <c r="AX117" s="995"/>
      <c r="AY117" s="995"/>
      <c r="AZ117" s="1061" t="s">
        <v>458</v>
      </c>
      <c r="BA117" s="1062"/>
      <c r="BB117" s="1062"/>
      <c r="BC117" s="1062"/>
      <c r="BD117" s="1062"/>
      <c r="BE117" s="1062"/>
      <c r="BF117" s="1062"/>
      <c r="BG117" s="1062"/>
      <c r="BH117" s="1062"/>
      <c r="BI117" s="1062"/>
      <c r="BJ117" s="1062"/>
      <c r="BK117" s="1062"/>
      <c r="BL117" s="1062"/>
      <c r="BM117" s="1062"/>
      <c r="BN117" s="1062"/>
      <c r="BO117" s="1062"/>
      <c r="BP117" s="1063"/>
      <c r="BQ117" s="1013" t="s">
        <v>437</v>
      </c>
      <c r="BR117" s="1014"/>
      <c r="BS117" s="1014"/>
      <c r="BT117" s="1014"/>
      <c r="BU117" s="1014"/>
      <c r="BV117" s="1014" t="s">
        <v>437</v>
      </c>
      <c r="BW117" s="1014"/>
      <c r="BX117" s="1014"/>
      <c r="BY117" s="1014"/>
      <c r="BZ117" s="1014"/>
      <c r="CA117" s="1014" t="s">
        <v>437</v>
      </c>
      <c r="CB117" s="1014"/>
      <c r="CC117" s="1014"/>
      <c r="CD117" s="1014"/>
      <c r="CE117" s="1014"/>
      <c r="CF117" s="1008" t="s">
        <v>437</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437</v>
      </c>
      <c r="DH117" s="1053"/>
      <c r="DI117" s="1053"/>
      <c r="DJ117" s="1053"/>
      <c r="DK117" s="1054"/>
      <c r="DL117" s="1055" t="s">
        <v>437</v>
      </c>
      <c r="DM117" s="1053"/>
      <c r="DN117" s="1053"/>
      <c r="DO117" s="1053"/>
      <c r="DP117" s="1054"/>
      <c r="DQ117" s="1055" t="s">
        <v>437</v>
      </c>
      <c r="DR117" s="1053"/>
      <c r="DS117" s="1053"/>
      <c r="DT117" s="1053"/>
      <c r="DU117" s="1054"/>
      <c r="DV117" s="1056" t="s">
        <v>437</v>
      </c>
      <c r="DW117" s="1057"/>
      <c r="DX117" s="1057"/>
      <c r="DY117" s="1057"/>
      <c r="DZ117" s="1058"/>
    </row>
    <row r="118" spans="1:130" s="247" customFormat="1" ht="26.25" customHeight="1">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302</v>
      </c>
      <c r="AG118" s="979"/>
      <c r="AH118" s="979"/>
      <c r="AI118" s="979"/>
      <c r="AJ118" s="980"/>
      <c r="AK118" s="978" t="s">
        <v>301</v>
      </c>
      <c r="AL118" s="979"/>
      <c r="AM118" s="979"/>
      <c r="AN118" s="979"/>
      <c r="AO118" s="980"/>
      <c r="AP118" s="1065" t="s">
        <v>430</v>
      </c>
      <c r="AQ118" s="1066"/>
      <c r="AR118" s="1066"/>
      <c r="AS118" s="1066"/>
      <c r="AT118" s="1067"/>
      <c r="AU118" s="994"/>
      <c r="AV118" s="995"/>
      <c r="AW118" s="995"/>
      <c r="AX118" s="995"/>
      <c r="AY118" s="995"/>
      <c r="AZ118" s="1068" t="s">
        <v>460</v>
      </c>
      <c r="BA118" s="1059"/>
      <c r="BB118" s="1059"/>
      <c r="BC118" s="1059"/>
      <c r="BD118" s="1059"/>
      <c r="BE118" s="1059"/>
      <c r="BF118" s="1059"/>
      <c r="BG118" s="1059"/>
      <c r="BH118" s="1059"/>
      <c r="BI118" s="1059"/>
      <c r="BJ118" s="1059"/>
      <c r="BK118" s="1059"/>
      <c r="BL118" s="1059"/>
      <c r="BM118" s="1059"/>
      <c r="BN118" s="1059"/>
      <c r="BO118" s="1059"/>
      <c r="BP118" s="1060"/>
      <c r="BQ118" s="1091" t="s">
        <v>389</v>
      </c>
      <c r="BR118" s="1092"/>
      <c r="BS118" s="1092"/>
      <c r="BT118" s="1092"/>
      <c r="BU118" s="1092"/>
      <c r="BV118" s="1092" t="s">
        <v>450</v>
      </c>
      <c r="BW118" s="1092"/>
      <c r="BX118" s="1092"/>
      <c r="BY118" s="1092"/>
      <c r="BZ118" s="1092"/>
      <c r="CA118" s="1092" t="s">
        <v>389</v>
      </c>
      <c r="CB118" s="1092"/>
      <c r="CC118" s="1092"/>
      <c r="CD118" s="1092"/>
      <c r="CE118" s="1092"/>
      <c r="CF118" s="1008" t="s">
        <v>450</v>
      </c>
      <c r="CG118" s="1009"/>
      <c r="CH118" s="1009"/>
      <c r="CI118" s="1009"/>
      <c r="CJ118" s="1009"/>
      <c r="CK118" s="1039"/>
      <c r="CL118" s="1040"/>
      <c r="CM118" s="1010" t="s">
        <v>461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389</v>
      </c>
      <c r="DH118" s="1053"/>
      <c r="DI118" s="1053"/>
      <c r="DJ118" s="1053"/>
      <c r="DK118" s="1054"/>
      <c r="DL118" s="1055" t="s">
        <v>389</v>
      </c>
      <c r="DM118" s="1053"/>
      <c r="DN118" s="1053"/>
      <c r="DO118" s="1053"/>
      <c r="DP118" s="1054"/>
      <c r="DQ118" s="1055" t="s">
        <v>389</v>
      </c>
      <c r="DR118" s="1053"/>
      <c r="DS118" s="1053"/>
      <c r="DT118" s="1053"/>
      <c r="DU118" s="1054"/>
      <c r="DV118" s="1056" t="s">
        <v>437</v>
      </c>
      <c r="DW118" s="1057"/>
      <c r="DX118" s="1057"/>
      <c r="DY118" s="1057"/>
      <c r="DZ118" s="1058"/>
    </row>
    <row r="119" spans="1:130" s="247" customFormat="1" ht="26.25" customHeight="1">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437</v>
      </c>
      <c r="AB119" s="986"/>
      <c r="AC119" s="986"/>
      <c r="AD119" s="986"/>
      <c r="AE119" s="987"/>
      <c r="AF119" s="988" t="s">
        <v>450</v>
      </c>
      <c r="AG119" s="986"/>
      <c r="AH119" s="986"/>
      <c r="AI119" s="986"/>
      <c r="AJ119" s="987"/>
      <c r="AK119" s="988" t="s">
        <v>389</v>
      </c>
      <c r="AL119" s="986"/>
      <c r="AM119" s="986"/>
      <c r="AN119" s="986"/>
      <c r="AO119" s="987"/>
      <c r="AP119" s="989" t="s">
        <v>389</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462</v>
      </c>
      <c r="BP119" s="1100"/>
      <c r="BQ119" s="1091">
        <v>10240032</v>
      </c>
      <c r="BR119" s="1092"/>
      <c r="BS119" s="1092"/>
      <c r="BT119" s="1092"/>
      <c r="BU119" s="1092"/>
      <c r="BV119" s="1092">
        <v>10016028</v>
      </c>
      <c r="BW119" s="1092"/>
      <c r="BX119" s="1092"/>
      <c r="BY119" s="1092"/>
      <c r="BZ119" s="1092"/>
      <c r="CA119" s="1092">
        <v>9783235</v>
      </c>
      <c r="CB119" s="1092"/>
      <c r="CC119" s="1092"/>
      <c r="CD119" s="1092"/>
      <c r="CE119" s="1092"/>
      <c r="CF119" s="1093"/>
      <c r="CG119" s="1094"/>
      <c r="CH119" s="1094"/>
      <c r="CI119" s="1094"/>
      <c r="CJ119" s="1095"/>
      <c r="CK119" s="1041"/>
      <c r="CL119" s="1042"/>
      <c r="CM119" s="1096" t="s">
        <v>463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437</v>
      </c>
      <c r="DH119" s="1078"/>
      <c r="DI119" s="1078"/>
      <c r="DJ119" s="1078"/>
      <c r="DK119" s="1079"/>
      <c r="DL119" s="1077" t="s">
        <v>389</v>
      </c>
      <c r="DM119" s="1078"/>
      <c r="DN119" s="1078"/>
      <c r="DO119" s="1078"/>
      <c r="DP119" s="1079"/>
      <c r="DQ119" s="1077" t="s">
        <v>389</v>
      </c>
      <c r="DR119" s="1078"/>
      <c r="DS119" s="1078"/>
      <c r="DT119" s="1078"/>
      <c r="DU119" s="1079"/>
      <c r="DV119" s="1080" t="s">
        <v>437</v>
      </c>
      <c r="DW119" s="1081"/>
      <c r="DX119" s="1081"/>
      <c r="DY119" s="1081"/>
      <c r="DZ119" s="1082"/>
    </row>
    <row r="120" spans="1:130" s="247" customFormat="1" ht="26.25" customHeight="1">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437</v>
      </c>
      <c r="AB120" s="1053"/>
      <c r="AC120" s="1053"/>
      <c r="AD120" s="1053"/>
      <c r="AE120" s="1054"/>
      <c r="AF120" s="1055" t="s">
        <v>437</v>
      </c>
      <c r="AG120" s="1053"/>
      <c r="AH120" s="1053"/>
      <c r="AI120" s="1053"/>
      <c r="AJ120" s="1054"/>
      <c r="AK120" s="1055" t="s">
        <v>389</v>
      </c>
      <c r="AL120" s="1053"/>
      <c r="AM120" s="1053"/>
      <c r="AN120" s="1053"/>
      <c r="AO120" s="1054"/>
      <c r="AP120" s="1056" t="s">
        <v>437</v>
      </c>
      <c r="AQ120" s="1057"/>
      <c r="AR120" s="1057"/>
      <c r="AS120" s="1057"/>
      <c r="AT120" s="1058"/>
      <c r="AU120" s="1083" t="s">
        <v>464</v>
      </c>
      <c r="AV120" s="1084"/>
      <c r="AW120" s="1084"/>
      <c r="AX120" s="1084"/>
      <c r="AY120" s="1085"/>
      <c r="AZ120" s="1034" t="s">
        <v>465</v>
      </c>
      <c r="BA120" s="983"/>
      <c r="BB120" s="983"/>
      <c r="BC120" s="983"/>
      <c r="BD120" s="983"/>
      <c r="BE120" s="983"/>
      <c r="BF120" s="983"/>
      <c r="BG120" s="983"/>
      <c r="BH120" s="983"/>
      <c r="BI120" s="983"/>
      <c r="BJ120" s="983"/>
      <c r="BK120" s="983"/>
      <c r="BL120" s="983"/>
      <c r="BM120" s="983"/>
      <c r="BN120" s="983"/>
      <c r="BO120" s="983"/>
      <c r="BP120" s="984"/>
      <c r="BQ120" s="1020">
        <v>1375464</v>
      </c>
      <c r="BR120" s="1021"/>
      <c r="BS120" s="1021"/>
      <c r="BT120" s="1021"/>
      <c r="BU120" s="1021"/>
      <c r="BV120" s="1021">
        <v>1502632</v>
      </c>
      <c r="BW120" s="1021"/>
      <c r="BX120" s="1021"/>
      <c r="BY120" s="1021"/>
      <c r="BZ120" s="1021"/>
      <c r="CA120" s="1021">
        <v>1507112</v>
      </c>
      <c r="CB120" s="1021"/>
      <c r="CC120" s="1021"/>
      <c r="CD120" s="1021"/>
      <c r="CE120" s="1021"/>
      <c r="CF120" s="1035">
        <v>50.5</v>
      </c>
      <c r="CG120" s="1036"/>
      <c r="CH120" s="1036"/>
      <c r="CI120" s="1036"/>
      <c r="CJ120" s="1036"/>
      <c r="CK120" s="1101" t="s">
        <v>466</v>
      </c>
      <c r="CL120" s="1102"/>
      <c r="CM120" s="1102"/>
      <c r="CN120" s="1102"/>
      <c r="CO120" s="1103"/>
      <c r="CP120" s="1109" t="s">
        <v>467</v>
      </c>
      <c r="CQ120" s="1110"/>
      <c r="CR120" s="1110"/>
      <c r="CS120" s="1110"/>
      <c r="CT120" s="1110"/>
      <c r="CU120" s="1110"/>
      <c r="CV120" s="1110"/>
      <c r="CW120" s="1110"/>
      <c r="CX120" s="1110"/>
      <c r="CY120" s="1110"/>
      <c r="CZ120" s="1110"/>
      <c r="DA120" s="1110"/>
      <c r="DB120" s="1110"/>
      <c r="DC120" s="1110"/>
      <c r="DD120" s="1110"/>
      <c r="DE120" s="1110"/>
      <c r="DF120" s="1111"/>
      <c r="DG120" s="1020">
        <v>833167</v>
      </c>
      <c r="DH120" s="1021"/>
      <c r="DI120" s="1021"/>
      <c r="DJ120" s="1021"/>
      <c r="DK120" s="1021"/>
      <c r="DL120" s="1021">
        <v>941466</v>
      </c>
      <c r="DM120" s="1021"/>
      <c r="DN120" s="1021"/>
      <c r="DO120" s="1021"/>
      <c r="DP120" s="1021"/>
      <c r="DQ120" s="1021">
        <v>1064341</v>
      </c>
      <c r="DR120" s="1021"/>
      <c r="DS120" s="1021"/>
      <c r="DT120" s="1021"/>
      <c r="DU120" s="1021"/>
      <c r="DV120" s="1022">
        <v>35.6</v>
      </c>
      <c r="DW120" s="1022"/>
      <c r="DX120" s="1022"/>
      <c r="DY120" s="1022"/>
      <c r="DZ120" s="1023"/>
    </row>
    <row r="121" spans="1:130" s="247" customFormat="1" ht="26.25" customHeight="1">
      <c r="A121" s="1153"/>
      <c r="B121" s="1040"/>
      <c r="C121" s="1061" t="s">
        <v>468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389</v>
      </c>
      <c r="AB121" s="1053"/>
      <c r="AC121" s="1053"/>
      <c r="AD121" s="1053"/>
      <c r="AE121" s="1054"/>
      <c r="AF121" s="1055" t="s">
        <v>389</v>
      </c>
      <c r="AG121" s="1053"/>
      <c r="AH121" s="1053"/>
      <c r="AI121" s="1053"/>
      <c r="AJ121" s="1054"/>
      <c r="AK121" s="1055" t="s">
        <v>437</v>
      </c>
      <c r="AL121" s="1053"/>
      <c r="AM121" s="1053"/>
      <c r="AN121" s="1053"/>
      <c r="AO121" s="1054"/>
      <c r="AP121" s="1056" t="s">
        <v>389</v>
      </c>
      <c r="AQ121" s="1057"/>
      <c r="AR121" s="1057"/>
      <c r="AS121" s="1057"/>
      <c r="AT121" s="1058"/>
      <c r="AU121" s="1086"/>
      <c r="AV121" s="1087"/>
      <c r="AW121" s="1087"/>
      <c r="AX121" s="1087"/>
      <c r="AY121" s="1088"/>
      <c r="AZ121" s="1043" t="s">
        <v>469</v>
      </c>
      <c r="BA121" s="1044"/>
      <c r="BB121" s="1044"/>
      <c r="BC121" s="1044"/>
      <c r="BD121" s="1044"/>
      <c r="BE121" s="1044"/>
      <c r="BF121" s="1044"/>
      <c r="BG121" s="1044"/>
      <c r="BH121" s="1044"/>
      <c r="BI121" s="1044"/>
      <c r="BJ121" s="1044"/>
      <c r="BK121" s="1044"/>
      <c r="BL121" s="1044"/>
      <c r="BM121" s="1044"/>
      <c r="BN121" s="1044"/>
      <c r="BO121" s="1044"/>
      <c r="BP121" s="1045"/>
      <c r="BQ121" s="1013">
        <v>893002</v>
      </c>
      <c r="BR121" s="1014"/>
      <c r="BS121" s="1014"/>
      <c r="BT121" s="1014"/>
      <c r="BU121" s="1014"/>
      <c r="BV121" s="1014">
        <v>970927</v>
      </c>
      <c r="BW121" s="1014"/>
      <c r="BX121" s="1014"/>
      <c r="BY121" s="1014"/>
      <c r="BZ121" s="1014"/>
      <c r="CA121" s="1014">
        <v>764168</v>
      </c>
      <c r="CB121" s="1014"/>
      <c r="CC121" s="1014"/>
      <c r="CD121" s="1014"/>
      <c r="CE121" s="1014"/>
      <c r="CF121" s="1008">
        <v>25.6</v>
      </c>
      <c r="CG121" s="1009"/>
      <c r="CH121" s="1009"/>
      <c r="CI121" s="1009"/>
      <c r="CJ121" s="1009"/>
      <c r="CK121" s="1104"/>
      <c r="CL121" s="1105"/>
      <c r="CM121" s="1105"/>
      <c r="CN121" s="1105"/>
      <c r="CO121" s="1106"/>
      <c r="CP121" s="1114" t="s">
        <v>470</v>
      </c>
      <c r="CQ121" s="1115"/>
      <c r="CR121" s="1115"/>
      <c r="CS121" s="1115"/>
      <c r="CT121" s="1115"/>
      <c r="CU121" s="1115"/>
      <c r="CV121" s="1115"/>
      <c r="CW121" s="1115"/>
      <c r="CX121" s="1115"/>
      <c r="CY121" s="1115"/>
      <c r="CZ121" s="1115"/>
      <c r="DA121" s="1115"/>
      <c r="DB121" s="1115"/>
      <c r="DC121" s="1115"/>
      <c r="DD121" s="1115"/>
      <c r="DE121" s="1115"/>
      <c r="DF121" s="1116"/>
      <c r="DG121" s="1013">
        <v>199473</v>
      </c>
      <c r="DH121" s="1014"/>
      <c r="DI121" s="1014"/>
      <c r="DJ121" s="1014"/>
      <c r="DK121" s="1014"/>
      <c r="DL121" s="1014">
        <v>216126</v>
      </c>
      <c r="DM121" s="1014"/>
      <c r="DN121" s="1014"/>
      <c r="DO121" s="1014"/>
      <c r="DP121" s="1014"/>
      <c r="DQ121" s="1014">
        <v>235163</v>
      </c>
      <c r="DR121" s="1014"/>
      <c r="DS121" s="1014"/>
      <c r="DT121" s="1014"/>
      <c r="DU121" s="1014"/>
      <c r="DV121" s="1015">
        <v>7.9</v>
      </c>
      <c r="DW121" s="1015"/>
      <c r="DX121" s="1015"/>
      <c r="DY121" s="1015"/>
      <c r="DZ121" s="1016"/>
    </row>
    <row r="122" spans="1:130" s="247" customFormat="1" ht="26.25" customHeight="1">
      <c r="A122" s="1153"/>
      <c r="B122" s="1040"/>
      <c r="C122" s="1010" t="s">
        <v>449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437</v>
      </c>
      <c r="AB122" s="1053"/>
      <c r="AC122" s="1053"/>
      <c r="AD122" s="1053"/>
      <c r="AE122" s="1054"/>
      <c r="AF122" s="1055" t="s">
        <v>389</v>
      </c>
      <c r="AG122" s="1053"/>
      <c r="AH122" s="1053"/>
      <c r="AI122" s="1053"/>
      <c r="AJ122" s="1054"/>
      <c r="AK122" s="1055" t="s">
        <v>437</v>
      </c>
      <c r="AL122" s="1053"/>
      <c r="AM122" s="1053"/>
      <c r="AN122" s="1053"/>
      <c r="AO122" s="1054"/>
      <c r="AP122" s="1056" t="s">
        <v>389</v>
      </c>
      <c r="AQ122" s="1057"/>
      <c r="AR122" s="1057"/>
      <c r="AS122" s="1057"/>
      <c r="AT122" s="1058"/>
      <c r="AU122" s="1086"/>
      <c r="AV122" s="1087"/>
      <c r="AW122" s="1087"/>
      <c r="AX122" s="1087"/>
      <c r="AY122" s="1088"/>
      <c r="AZ122" s="1068" t="s">
        <v>471</v>
      </c>
      <c r="BA122" s="1059"/>
      <c r="BB122" s="1059"/>
      <c r="BC122" s="1059"/>
      <c r="BD122" s="1059"/>
      <c r="BE122" s="1059"/>
      <c r="BF122" s="1059"/>
      <c r="BG122" s="1059"/>
      <c r="BH122" s="1059"/>
      <c r="BI122" s="1059"/>
      <c r="BJ122" s="1059"/>
      <c r="BK122" s="1059"/>
      <c r="BL122" s="1059"/>
      <c r="BM122" s="1059"/>
      <c r="BN122" s="1059"/>
      <c r="BO122" s="1059"/>
      <c r="BP122" s="1060"/>
      <c r="BQ122" s="1091">
        <v>5358750</v>
      </c>
      <c r="BR122" s="1092"/>
      <c r="BS122" s="1092"/>
      <c r="BT122" s="1092"/>
      <c r="BU122" s="1092"/>
      <c r="BV122" s="1092">
        <v>5287613</v>
      </c>
      <c r="BW122" s="1092"/>
      <c r="BX122" s="1092"/>
      <c r="BY122" s="1092"/>
      <c r="BZ122" s="1092"/>
      <c r="CA122" s="1092">
        <v>5114865</v>
      </c>
      <c r="CB122" s="1092"/>
      <c r="CC122" s="1092"/>
      <c r="CD122" s="1092"/>
      <c r="CE122" s="1092"/>
      <c r="CF122" s="1112">
        <v>171.3</v>
      </c>
      <c r="CG122" s="1113"/>
      <c r="CH122" s="1113"/>
      <c r="CI122" s="1113"/>
      <c r="CJ122" s="1113"/>
      <c r="CK122" s="1104"/>
      <c r="CL122" s="1105"/>
      <c r="CM122" s="1105"/>
      <c r="CN122" s="1105"/>
      <c r="CO122" s="1106"/>
      <c r="CP122" s="1114" t="s">
        <v>472</v>
      </c>
      <c r="CQ122" s="1115"/>
      <c r="CR122" s="1115"/>
      <c r="CS122" s="1115"/>
      <c r="CT122" s="1115"/>
      <c r="CU122" s="1115"/>
      <c r="CV122" s="1115"/>
      <c r="CW122" s="1115"/>
      <c r="CX122" s="1115"/>
      <c r="CY122" s="1115"/>
      <c r="CZ122" s="1115"/>
      <c r="DA122" s="1115"/>
      <c r="DB122" s="1115"/>
      <c r="DC122" s="1115"/>
      <c r="DD122" s="1115"/>
      <c r="DE122" s="1115"/>
      <c r="DF122" s="1116"/>
      <c r="DG122" s="1013" t="s">
        <v>437</v>
      </c>
      <c r="DH122" s="1014"/>
      <c r="DI122" s="1014"/>
      <c r="DJ122" s="1014"/>
      <c r="DK122" s="1014"/>
      <c r="DL122" s="1014" t="s">
        <v>437</v>
      </c>
      <c r="DM122" s="1014"/>
      <c r="DN122" s="1014"/>
      <c r="DO122" s="1014"/>
      <c r="DP122" s="1014"/>
      <c r="DQ122" s="1014" t="s">
        <v>437</v>
      </c>
      <c r="DR122" s="1014"/>
      <c r="DS122" s="1014"/>
      <c r="DT122" s="1014"/>
      <c r="DU122" s="1014"/>
      <c r="DV122" s="1015" t="s">
        <v>437</v>
      </c>
      <c r="DW122" s="1015"/>
      <c r="DX122" s="1015"/>
      <c r="DY122" s="1015"/>
      <c r="DZ122" s="1016"/>
    </row>
    <row r="123" spans="1:130" s="247" customFormat="1" ht="26.25" customHeight="1">
      <c r="A123" s="1153"/>
      <c r="B123" s="1040"/>
      <c r="C123" s="1010" t="s">
        <v>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437</v>
      </c>
      <c r="AB123" s="1053"/>
      <c r="AC123" s="1053"/>
      <c r="AD123" s="1053"/>
      <c r="AE123" s="1054"/>
      <c r="AF123" s="1055" t="s">
        <v>437</v>
      </c>
      <c r="AG123" s="1053"/>
      <c r="AH123" s="1053"/>
      <c r="AI123" s="1053"/>
      <c r="AJ123" s="1054"/>
      <c r="AK123" s="1055" t="s">
        <v>389</v>
      </c>
      <c r="AL123" s="1053"/>
      <c r="AM123" s="1053"/>
      <c r="AN123" s="1053"/>
      <c r="AO123" s="1054"/>
      <c r="AP123" s="1056" t="s">
        <v>389</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473</v>
      </c>
      <c r="BP123" s="1100"/>
      <c r="BQ123" s="1159">
        <v>7627216</v>
      </c>
      <c r="BR123" s="1160"/>
      <c r="BS123" s="1160"/>
      <c r="BT123" s="1160"/>
      <c r="BU123" s="1160"/>
      <c r="BV123" s="1160">
        <v>7761172</v>
      </c>
      <c r="BW123" s="1160"/>
      <c r="BX123" s="1160"/>
      <c r="BY123" s="1160"/>
      <c r="BZ123" s="1160"/>
      <c r="CA123" s="1160">
        <v>7386145</v>
      </c>
      <c r="CB123" s="1160"/>
      <c r="CC123" s="1160"/>
      <c r="CD123" s="1160"/>
      <c r="CE123" s="1160"/>
      <c r="CF123" s="1093"/>
      <c r="CG123" s="1094"/>
      <c r="CH123" s="1094"/>
      <c r="CI123" s="1094"/>
      <c r="CJ123" s="1095"/>
      <c r="CK123" s="1104"/>
      <c r="CL123" s="1105"/>
      <c r="CM123" s="1105"/>
      <c r="CN123" s="1105"/>
      <c r="CO123" s="1106"/>
      <c r="CP123" s="1114" t="s">
        <v>404</v>
      </c>
      <c r="CQ123" s="1115"/>
      <c r="CR123" s="1115"/>
      <c r="CS123" s="1115"/>
      <c r="CT123" s="1115"/>
      <c r="CU123" s="1115"/>
      <c r="CV123" s="1115"/>
      <c r="CW123" s="1115"/>
      <c r="CX123" s="1115"/>
      <c r="CY123" s="1115"/>
      <c r="CZ123" s="1115"/>
      <c r="DA123" s="1115"/>
      <c r="DB123" s="1115"/>
      <c r="DC123" s="1115"/>
      <c r="DD123" s="1115"/>
      <c r="DE123" s="1115"/>
      <c r="DF123" s="1116"/>
      <c r="DG123" s="1052" t="s">
        <v>437</v>
      </c>
      <c r="DH123" s="1053"/>
      <c r="DI123" s="1053"/>
      <c r="DJ123" s="1053"/>
      <c r="DK123" s="1054"/>
      <c r="DL123" s="1055" t="s">
        <v>437</v>
      </c>
      <c r="DM123" s="1053"/>
      <c r="DN123" s="1053"/>
      <c r="DO123" s="1053"/>
      <c r="DP123" s="1054"/>
      <c r="DQ123" s="1055" t="s">
        <v>411</v>
      </c>
      <c r="DR123" s="1053"/>
      <c r="DS123" s="1053"/>
      <c r="DT123" s="1053"/>
      <c r="DU123" s="1054"/>
      <c r="DV123" s="1056" t="s">
        <v>474</v>
      </c>
      <c r="DW123" s="1057"/>
      <c r="DX123" s="1057"/>
      <c r="DY123" s="1057"/>
      <c r="DZ123" s="1058"/>
    </row>
    <row r="124" spans="1:130" s="247" customFormat="1" ht="26.25" customHeight="1" thickBot="1">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437</v>
      </c>
      <c r="AB124" s="1053"/>
      <c r="AC124" s="1053"/>
      <c r="AD124" s="1053"/>
      <c r="AE124" s="1054"/>
      <c r="AF124" s="1055" t="s">
        <v>474</v>
      </c>
      <c r="AG124" s="1053"/>
      <c r="AH124" s="1053"/>
      <c r="AI124" s="1053"/>
      <c r="AJ124" s="1054"/>
      <c r="AK124" s="1055" t="s">
        <v>437</v>
      </c>
      <c r="AL124" s="1053"/>
      <c r="AM124" s="1053"/>
      <c r="AN124" s="1053"/>
      <c r="AO124" s="1054"/>
      <c r="AP124" s="1056" t="s">
        <v>474</v>
      </c>
      <c r="AQ124" s="1057"/>
      <c r="AR124" s="1057"/>
      <c r="AS124" s="1057"/>
      <c r="AT124" s="1058"/>
      <c r="AU124" s="1155" t="s">
        <v>475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86.2</v>
      </c>
      <c r="BR124" s="1122"/>
      <c r="BS124" s="1122"/>
      <c r="BT124" s="1122"/>
      <c r="BU124" s="1122"/>
      <c r="BV124" s="1122">
        <v>75.3</v>
      </c>
      <c r="BW124" s="1122"/>
      <c r="BX124" s="1122"/>
      <c r="BY124" s="1122"/>
      <c r="BZ124" s="1122"/>
      <c r="CA124" s="1122">
        <v>80.2</v>
      </c>
      <c r="CB124" s="1122"/>
      <c r="CC124" s="1122"/>
      <c r="CD124" s="1122"/>
      <c r="CE124" s="1122"/>
      <c r="CF124" s="1123"/>
      <c r="CG124" s="1124"/>
      <c r="CH124" s="1124"/>
      <c r="CI124" s="1124"/>
      <c r="CJ124" s="1125"/>
      <c r="CK124" s="1107"/>
      <c r="CL124" s="1107"/>
      <c r="CM124" s="1107"/>
      <c r="CN124" s="1107"/>
      <c r="CO124" s="1108"/>
      <c r="CP124" s="1114" t="s">
        <v>476</v>
      </c>
      <c r="CQ124" s="1115"/>
      <c r="CR124" s="1115"/>
      <c r="CS124" s="1115"/>
      <c r="CT124" s="1115"/>
      <c r="CU124" s="1115"/>
      <c r="CV124" s="1115"/>
      <c r="CW124" s="1115"/>
      <c r="CX124" s="1115"/>
      <c r="CY124" s="1115"/>
      <c r="CZ124" s="1115"/>
      <c r="DA124" s="1115"/>
      <c r="DB124" s="1115"/>
      <c r="DC124" s="1115"/>
      <c r="DD124" s="1115"/>
      <c r="DE124" s="1115"/>
      <c r="DF124" s="1116"/>
      <c r="DG124" s="1099" t="s">
        <v>437</v>
      </c>
      <c r="DH124" s="1078"/>
      <c r="DI124" s="1078"/>
      <c r="DJ124" s="1078"/>
      <c r="DK124" s="1079"/>
      <c r="DL124" s="1077" t="s">
        <v>437</v>
      </c>
      <c r="DM124" s="1078"/>
      <c r="DN124" s="1078"/>
      <c r="DO124" s="1078"/>
      <c r="DP124" s="1079"/>
      <c r="DQ124" s="1077" t="s">
        <v>474</v>
      </c>
      <c r="DR124" s="1078"/>
      <c r="DS124" s="1078"/>
      <c r="DT124" s="1078"/>
      <c r="DU124" s="1079"/>
      <c r="DV124" s="1080" t="s">
        <v>437</v>
      </c>
      <c r="DW124" s="1081"/>
      <c r="DX124" s="1081"/>
      <c r="DY124" s="1081"/>
      <c r="DZ124" s="1082"/>
    </row>
    <row r="125" spans="1:130" s="247" customFormat="1" ht="26.25" customHeight="1">
      <c r="A125" s="1153"/>
      <c r="B125" s="1040"/>
      <c r="C125" s="1010" t="s">
        <v>461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474</v>
      </c>
      <c r="AB125" s="1053"/>
      <c r="AC125" s="1053"/>
      <c r="AD125" s="1053"/>
      <c r="AE125" s="1054"/>
      <c r="AF125" s="1055" t="s">
        <v>474</v>
      </c>
      <c r="AG125" s="1053"/>
      <c r="AH125" s="1053"/>
      <c r="AI125" s="1053"/>
      <c r="AJ125" s="1054"/>
      <c r="AK125" s="1055" t="s">
        <v>411</v>
      </c>
      <c r="AL125" s="1053"/>
      <c r="AM125" s="1053"/>
      <c r="AN125" s="1053"/>
      <c r="AO125" s="1054"/>
      <c r="AP125" s="1056" t="s">
        <v>474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477</v>
      </c>
      <c r="CL125" s="1102"/>
      <c r="CM125" s="1102"/>
      <c r="CN125" s="1102"/>
      <c r="CO125" s="1103"/>
      <c r="CP125" s="1034" t="s">
        <v>478</v>
      </c>
      <c r="CQ125" s="983"/>
      <c r="CR125" s="983"/>
      <c r="CS125" s="983"/>
      <c r="CT125" s="983"/>
      <c r="CU125" s="983"/>
      <c r="CV125" s="983"/>
      <c r="CW125" s="983"/>
      <c r="CX125" s="983"/>
      <c r="CY125" s="983"/>
      <c r="CZ125" s="983"/>
      <c r="DA125" s="983"/>
      <c r="DB125" s="983"/>
      <c r="DC125" s="983"/>
      <c r="DD125" s="983"/>
      <c r="DE125" s="983"/>
      <c r="DF125" s="984"/>
      <c r="DG125" s="1020" t="s">
        <v>437</v>
      </c>
      <c r="DH125" s="1021"/>
      <c r="DI125" s="1021"/>
      <c r="DJ125" s="1021"/>
      <c r="DK125" s="1021"/>
      <c r="DL125" s="1021" t="s">
        <v>411</v>
      </c>
      <c r="DM125" s="1021"/>
      <c r="DN125" s="1021"/>
      <c r="DO125" s="1021"/>
      <c r="DP125" s="1021"/>
      <c r="DQ125" s="1021" t="s">
        <v>474</v>
      </c>
      <c r="DR125" s="1021"/>
      <c r="DS125" s="1021"/>
      <c r="DT125" s="1021"/>
      <c r="DU125" s="1021"/>
      <c r="DV125" s="1022" t="s">
        <v>437</v>
      </c>
      <c r="DW125" s="1022"/>
      <c r="DX125" s="1022"/>
      <c r="DY125" s="1022"/>
      <c r="DZ125" s="1023"/>
    </row>
    <row r="126" spans="1:130" s="247" customFormat="1" ht="26.25" customHeight="1" thickBot="1">
      <c r="A126" s="1153"/>
      <c r="B126" s="1040"/>
      <c r="C126" s="1010" t="s">
        <v>463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437</v>
      </c>
      <c r="AB126" s="1053"/>
      <c r="AC126" s="1053"/>
      <c r="AD126" s="1053"/>
      <c r="AE126" s="1054"/>
      <c r="AF126" s="1055" t="s">
        <v>437</v>
      </c>
      <c r="AG126" s="1053"/>
      <c r="AH126" s="1053"/>
      <c r="AI126" s="1053"/>
      <c r="AJ126" s="1054"/>
      <c r="AK126" s="1055" t="s">
        <v>437</v>
      </c>
      <c r="AL126" s="1053"/>
      <c r="AM126" s="1053"/>
      <c r="AN126" s="1053"/>
      <c r="AO126" s="1054"/>
      <c r="AP126" s="1056" t="s">
        <v>437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479</v>
      </c>
      <c r="CQ126" s="1044"/>
      <c r="CR126" s="1044"/>
      <c r="CS126" s="1044"/>
      <c r="CT126" s="1044"/>
      <c r="CU126" s="1044"/>
      <c r="CV126" s="1044"/>
      <c r="CW126" s="1044"/>
      <c r="CX126" s="1044"/>
      <c r="CY126" s="1044"/>
      <c r="CZ126" s="1044"/>
      <c r="DA126" s="1044"/>
      <c r="DB126" s="1044"/>
      <c r="DC126" s="1044"/>
      <c r="DD126" s="1044"/>
      <c r="DE126" s="1044"/>
      <c r="DF126" s="1045"/>
      <c r="DG126" s="1013" t="s">
        <v>474</v>
      </c>
      <c r="DH126" s="1014"/>
      <c r="DI126" s="1014"/>
      <c r="DJ126" s="1014"/>
      <c r="DK126" s="1014"/>
      <c r="DL126" s="1014" t="s">
        <v>437</v>
      </c>
      <c r="DM126" s="1014"/>
      <c r="DN126" s="1014"/>
      <c r="DO126" s="1014"/>
      <c r="DP126" s="1014"/>
      <c r="DQ126" s="1014" t="s">
        <v>411</v>
      </c>
      <c r="DR126" s="1014"/>
      <c r="DS126" s="1014"/>
      <c r="DT126" s="1014"/>
      <c r="DU126" s="1014"/>
      <c r="DV126" s="1015" t="s">
        <v>474</v>
      </c>
      <c r="DW126" s="1015"/>
      <c r="DX126" s="1015"/>
      <c r="DY126" s="1015"/>
      <c r="DZ126" s="1016"/>
    </row>
    <row r="127" spans="1:130" s="247" customFormat="1" ht="26.25" customHeight="1">
      <c r="A127" s="1154"/>
      <c r="B127" s="1042"/>
      <c r="C127" s="1096" t="s">
        <v>480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437</v>
      </c>
      <c r="AB127" s="1053"/>
      <c r="AC127" s="1053"/>
      <c r="AD127" s="1053"/>
      <c r="AE127" s="1054"/>
      <c r="AF127" s="1055" t="s">
        <v>474</v>
      </c>
      <c r="AG127" s="1053"/>
      <c r="AH127" s="1053"/>
      <c r="AI127" s="1053"/>
      <c r="AJ127" s="1054"/>
      <c r="AK127" s="1055" t="s">
        <v>474</v>
      </c>
      <c r="AL127" s="1053"/>
      <c r="AM127" s="1053"/>
      <c r="AN127" s="1053"/>
      <c r="AO127" s="1054"/>
      <c r="AP127" s="1056" t="s">
        <v>411</v>
      </c>
      <c r="AQ127" s="1057"/>
      <c r="AR127" s="1057"/>
      <c r="AS127" s="1057"/>
      <c r="AT127" s="1058"/>
      <c r="AU127" s="283"/>
      <c r="AV127" s="283"/>
      <c r="AW127" s="283"/>
      <c r="AX127" s="1126" t="s">
        <v>481</v>
      </c>
      <c r="AY127" s="1127"/>
      <c r="AZ127" s="1127"/>
      <c r="BA127" s="1127"/>
      <c r="BB127" s="1127"/>
      <c r="BC127" s="1127"/>
      <c r="BD127" s="1127"/>
      <c r="BE127" s="1128"/>
      <c r="BF127" s="1129" t="s">
        <v>482</v>
      </c>
      <c r="BG127" s="1127"/>
      <c r="BH127" s="1127"/>
      <c r="BI127" s="1127"/>
      <c r="BJ127" s="1127"/>
      <c r="BK127" s="1127"/>
      <c r="BL127" s="1128"/>
      <c r="BM127" s="1129" t="s">
        <v>483</v>
      </c>
      <c r="BN127" s="1127"/>
      <c r="BO127" s="1127"/>
      <c r="BP127" s="1127"/>
      <c r="BQ127" s="1127"/>
      <c r="BR127" s="1127"/>
      <c r="BS127" s="1128"/>
      <c r="BT127" s="1129" t="s">
        <v>484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485</v>
      </c>
      <c r="CQ127" s="1044"/>
      <c r="CR127" s="1044"/>
      <c r="CS127" s="1044"/>
      <c r="CT127" s="1044"/>
      <c r="CU127" s="1044"/>
      <c r="CV127" s="1044"/>
      <c r="CW127" s="1044"/>
      <c r="CX127" s="1044"/>
      <c r="CY127" s="1044"/>
      <c r="CZ127" s="1044"/>
      <c r="DA127" s="1044"/>
      <c r="DB127" s="1044"/>
      <c r="DC127" s="1044"/>
      <c r="DD127" s="1044"/>
      <c r="DE127" s="1044"/>
      <c r="DF127" s="1045"/>
      <c r="DG127" s="1013" t="s">
        <v>474</v>
      </c>
      <c r="DH127" s="1014"/>
      <c r="DI127" s="1014"/>
      <c r="DJ127" s="1014"/>
      <c r="DK127" s="1014"/>
      <c r="DL127" s="1014" t="s">
        <v>411</v>
      </c>
      <c r="DM127" s="1014"/>
      <c r="DN127" s="1014"/>
      <c r="DO127" s="1014"/>
      <c r="DP127" s="1014"/>
      <c r="DQ127" s="1014" t="s">
        <v>474</v>
      </c>
      <c r="DR127" s="1014"/>
      <c r="DS127" s="1014"/>
      <c r="DT127" s="1014"/>
      <c r="DU127" s="1014"/>
      <c r="DV127" s="1015" t="s">
        <v>474</v>
      </c>
      <c r="DW127" s="1015"/>
      <c r="DX127" s="1015"/>
      <c r="DY127" s="1015"/>
      <c r="DZ127" s="1016"/>
    </row>
    <row r="128" spans="1:130" s="247" customFormat="1" ht="26.25" customHeight="1" thickBot="1">
      <c r="A128" s="1137" t="s">
        <v>486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487</v>
      </c>
      <c r="X128" s="1139"/>
      <c r="Y128" s="1139"/>
      <c r="Z128" s="1140"/>
      <c r="AA128" s="1141">
        <v>38818</v>
      </c>
      <c r="AB128" s="1142"/>
      <c r="AC128" s="1142"/>
      <c r="AD128" s="1142"/>
      <c r="AE128" s="1143"/>
      <c r="AF128" s="1144">
        <v>44971</v>
      </c>
      <c r="AG128" s="1142"/>
      <c r="AH128" s="1142"/>
      <c r="AI128" s="1142"/>
      <c r="AJ128" s="1143"/>
      <c r="AK128" s="1144">
        <v>19182</v>
      </c>
      <c r="AL128" s="1142"/>
      <c r="AM128" s="1142"/>
      <c r="AN128" s="1142"/>
      <c r="AO128" s="1143"/>
      <c r="AP128" s="1145"/>
      <c r="AQ128" s="1146"/>
      <c r="AR128" s="1146"/>
      <c r="AS128" s="1146"/>
      <c r="AT128" s="1147"/>
      <c r="AU128" s="283"/>
      <c r="AV128" s="283"/>
      <c r="AW128" s="283"/>
      <c r="AX128" s="982" t="s">
        <v>488</v>
      </c>
      <c r="AY128" s="983"/>
      <c r="AZ128" s="983"/>
      <c r="BA128" s="983"/>
      <c r="BB128" s="983"/>
      <c r="BC128" s="983"/>
      <c r="BD128" s="983"/>
      <c r="BE128" s="984"/>
      <c r="BF128" s="1148" t="s">
        <v>411</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489</v>
      </c>
      <c r="CQ128" s="1131"/>
      <c r="CR128" s="1131"/>
      <c r="CS128" s="1131"/>
      <c r="CT128" s="1131"/>
      <c r="CU128" s="1131"/>
      <c r="CV128" s="1131"/>
      <c r="CW128" s="1131"/>
      <c r="CX128" s="1131"/>
      <c r="CY128" s="1131"/>
      <c r="CZ128" s="1131"/>
      <c r="DA128" s="1131"/>
      <c r="DB128" s="1131"/>
      <c r="DC128" s="1131"/>
      <c r="DD128" s="1131"/>
      <c r="DE128" s="1131"/>
      <c r="DF128" s="1132"/>
      <c r="DG128" s="1133" t="s">
        <v>474</v>
      </c>
      <c r="DH128" s="1134"/>
      <c r="DI128" s="1134"/>
      <c r="DJ128" s="1134"/>
      <c r="DK128" s="1134"/>
      <c r="DL128" s="1134" t="s">
        <v>437</v>
      </c>
      <c r="DM128" s="1134"/>
      <c r="DN128" s="1134"/>
      <c r="DO128" s="1134"/>
      <c r="DP128" s="1134"/>
      <c r="DQ128" s="1134" t="s">
        <v>411</v>
      </c>
      <c r="DR128" s="1134"/>
      <c r="DS128" s="1134"/>
      <c r="DT128" s="1134"/>
      <c r="DU128" s="1134"/>
      <c r="DV128" s="1135" t="s">
        <v>437</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490</v>
      </c>
      <c r="X129" s="1168"/>
      <c r="Y129" s="1168"/>
      <c r="Z129" s="1169"/>
      <c r="AA129" s="1052">
        <v>3673126</v>
      </c>
      <c r="AB129" s="1053"/>
      <c r="AC129" s="1053"/>
      <c r="AD129" s="1053"/>
      <c r="AE129" s="1054"/>
      <c r="AF129" s="1055">
        <v>3646563</v>
      </c>
      <c r="AG129" s="1053"/>
      <c r="AH129" s="1053"/>
      <c r="AI129" s="1053"/>
      <c r="AJ129" s="1054"/>
      <c r="AK129" s="1055">
        <v>3592654</v>
      </c>
      <c r="AL129" s="1053"/>
      <c r="AM129" s="1053"/>
      <c r="AN129" s="1053"/>
      <c r="AO129" s="1054"/>
      <c r="AP129" s="1170"/>
      <c r="AQ129" s="1171"/>
      <c r="AR129" s="1171"/>
      <c r="AS129" s="1171"/>
      <c r="AT129" s="1172"/>
      <c r="AU129" s="285"/>
      <c r="AV129" s="285"/>
      <c r="AW129" s="285"/>
      <c r="AX129" s="1161" t="s">
        <v>491</v>
      </c>
      <c r="AY129" s="1044"/>
      <c r="AZ129" s="1044"/>
      <c r="BA129" s="1044"/>
      <c r="BB129" s="1044"/>
      <c r="BC129" s="1044"/>
      <c r="BD129" s="1044"/>
      <c r="BE129" s="1045"/>
      <c r="BF129" s="1162" t="s">
        <v>474</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493</v>
      </c>
      <c r="X130" s="1168"/>
      <c r="Y130" s="1168"/>
      <c r="Z130" s="1169"/>
      <c r="AA130" s="1052">
        <v>642486</v>
      </c>
      <c r="AB130" s="1053"/>
      <c r="AC130" s="1053"/>
      <c r="AD130" s="1053"/>
      <c r="AE130" s="1054"/>
      <c r="AF130" s="1055">
        <v>654219</v>
      </c>
      <c r="AG130" s="1053"/>
      <c r="AH130" s="1053"/>
      <c r="AI130" s="1053"/>
      <c r="AJ130" s="1054"/>
      <c r="AK130" s="1055">
        <v>606842</v>
      </c>
      <c r="AL130" s="1053"/>
      <c r="AM130" s="1053"/>
      <c r="AN130" s="1053"/>
      <c r="AO130" s="1054"/>
      <c r="AP130" s="1170"/>
      <c r="AQ130" s="1171"/>
      <c r="AR130" s="1171"/>
      <c r="AS130" s="1171"/>
      <c r="AT130" s="1172"/>
      <c r="AU130" s="285"/>
      <c r="AV130" s="285"/>
      <c r="AW130" s="285"/>
      <c r="AX130" s="1161" t="s">
        <v>494</v>
      </c>
      <c r="AY130" s="1044"/>
      <c r="AZ130" s="1044"/>
      <c r="BA130" s="1044"/>
      <c r="BB130" s="1044"/>
      <c r="BC130" s="1044"/>
      <c r="BD130" s="1044"/>
      <c r="BE130" s="1045"/>
      <c r="BF130" s="1198">
        <v>10.199999999999999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495</v>
      </c>
      <c r="X131" s="1206"/>
      <c r="Y131" s="1206"/>
      <c r="Z131" s="1207"/>
      <c r="AA131" s="1099">
        <v>3030640</v>
      </c>
      <c r="AB131" s="1078"/>
      <c r="AC131" s="1078"/>
      <c r="AD131" s="1078"/>
      <c r="AE131" s="1079"/>
      <c r="AF131" s="1077">
        <v>2992344</v>
      </c>
      <c r="AG131" s="1078"/>
      <c r="AH131" s="1078"/>
      <c r="AI131" s="1078"/>
      <c r="AJ131" s="1079"/>
      <c r="AK131" s="1077">
        <v>2985812</v>
      </c>
      <c r="AL131" s="1078"/>
      <c r="AM131" s="1078"/>
      <c r="AN131" s="1078"/>
      <c r="AO131" s="1079"/>
      <c r="AP131" s="1208"/>
      <c r="AQ131" s="1209"/>
      <c r="AR131" s="1209"/>
      <c r="AS131" s="1209"/>
      <c r="AT131" s="1210"/>
      <c r="AU131" s="285"/>
      <c r="AV131" s="285"/>
      <c r="AW131" s="285"/>
      <c r="AX131" s="1180" t="s">
        <v>496</v>
      </c>
      <c r="AY131" s="1131"/>
      <c r="AZ131" s="1131"/>
      <c r="BA131" s="1131"/>
      <c r="BB131" s="1131"/>
      <c r="BC131" s="1131"/>
      <c r="BD131" s="1131"/>
      <c r="BE131" s="1132"/>
      <c r="BF131" s="1181">
        <v>80.2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498</v>
      </c>
      <c r="W132" s="1191"/>
      <c r="X132" s="1191"/>
      <c r="Y132" s="1191"/>
      <c r="Z132" s="1192"/>
      <c r="AA132" s="1193">
        <v>11.709176940000001</v>
      </c>
      <c r="AB132" s="1194"/>
      <c r="AC132" s="1194"/>
      <c r="AD132" s="1194"/>
      <c r="AE132" s="1195"/>
      <c r="AF132" s="1196">
        <v>8.7044805010000008</v>
      </c>
      <c r="AG132" s="1194"/>
      <c r="AH132" s="1194"/>
      <c r="AI132" s="1194"/>
      <c r="AJ132" s="1195"/>
      <c r="AK132" s="1196">
        <v>10.43860096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499</v>
      </c>
      <c r="W133" s="1174"/>
      <c r="X133" s="1174"/>
      <c r="Y133" s="1174"/>
      <c r="Z133" s="1175"/>
      <c r="AA133" s="1176">
        <v>11.3</v>
      </c>
      <c r="AB133" s="1177"/>
      <c r="AC133" s="1177"/>
      <c r="AD133" s="1177"/>
      <c r="AE133" s="1178"/>
      <c r="AF133" s="1176">
        <v>10.4</v>
      </c>
      <c r="AG133" s="1177"/>
      <c r="AH133" s="1177"/>
      <c r="AI133" s="1177"/>
      <c r="AJ133" s="1178"/>
      <c r="AK133" s="1176">
        <v>10.199999999999999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v5g3tkceBUqRDklXP0musGzrrrpR7uptS/hHG332UW72P8xFxLTQLBd52+qja1tDiM2V2etznnX937Wep8nQFw==" saltValue="TODyW9KUbL0LaAnXDNQF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500</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8dQ4UMHg4QRmQOM26CB9E0QL2wsTxN6wxPiJhTajQ3GZn1jRqKL5Jw+gRhngjaOoKky/zxCkge8Gd7AoKiMi9A==" saltValue="snHkIM9w9sEbe4BnVpFU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epB8RrR1sj0cXvLM/4suIZ9gNj+ON7Ft6SI5WmWALXCsig5V8cVUM0I3fkJ1KfUnTt+qZAkSJrbhYojjj4BieA==" saltValue="p5IFZMxHnHnKb9PY2cdgu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503</v>
      </c>
      <c r="AP7" s="304"/>
      <c r="AQ7" s="305" t="s">
        <v>504</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505</v>
      </c>
      <c r="AQ8" s="311" t="s">
        <v>506</v>
      </c>
      <c r="AR8" s="312" t="s">
        <v>507</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508</v>
      </c>
      <c r="AL9" s="1217"/>
      <c r="AM9" s="1217"/>
      <c r="AN9" s="1218"/>
      <c r="AO9" s="313">
        <v>1085380</v>
      </c>
      <c r="AP9" s="313">
        <v>164277</v>
      </c>
      <c r="AQ9" s="314">
        <v>140211</v>
      </c>
      <c r="AR9" s="315">
        <v>17.2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509</v>
      </c>
      <c r="AL10" s="1217"/>
      <c r="AM10" s="1217"/>
      <c r="AN10" s="1218"/>
      <c r="AO10" s="316">
        <v>112583</v>
      </c>
      <c r="AP10" s="316">
        <v>17040</v>
      </c>
      <c r="AQ10" s="317">
        <v>17469</v>
      </c>
      <c r="AR10" s="318">
        <v>-2.5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510</v>
      </c>
      <c r="AL11" s="1217"/>
      <c r="AM11" s="1217"/>
      <c r="AN11" s="1218"/>
      <c r="AO11" s="316">
        <v>95652</v>
      </c>
      <c r="AP11" s="316">
        <v>14477</v>
      </c>
      <c r="AQ11" s="317">
        <v>23430</v>
      </c>
      <c r="AR11" s="318">
        <v>-38.200000000000003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511</v>
      </c>
      <c r="AL12" s="1217"/>
      <c r="AM12" s="1217"/>
      <c r="AN12" s="1218"/>
      <c r="AO12" s="316">
        <v>21908</v>
      </c>
      <c r="AP12" s="316">
        <v>3316</v>
      </c>
      <c r="AQ12" s="317">
        <v>2927</v>
      </c>
      <c r="AR12" s="318">
        <v>13.3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512</v>
      </c>
      <c r="AL13" s="1217"/>
      <c r="AM13" s="1217"/>
      <c r="AN13" s="1218"/>
      <c r="AO13" s="316" t="s">
        <v>513</v>
      </c>
      <c r="AP13" s="316" t="s">
        <v>513</v>
      </c>
      <c r="AQ13" s="317" t="s">
        <v>513</v>
      </c>
      <c r="AR13" s="318" t="s">
        <v>513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514</v>
      </c>
      <c r="AL14" s="1217"/>
      <c r="AM14" s="1217"/>
      <c r="AN14" s="1218"/>
      <c r="AO14" s="316">
        <v>80609</v>
      </c>
      <c r="AP14" s="316">
        <v>12201</v>
      </c>
      <c r="AQ14" s="317">
        <v>6472</v>
      </c>
      <c r="AR14" s="318">
        <v>88.5</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515</v>
      </c>
      <c r="AL15" s="1217"/>
      <c r="AM15" s="1217"/>
      <c r="AN15" s="1218"/>
      <c r="AO15" s="316" t="s">
        <v>513</v>
      </c>
      <c r="AP15" s="316" t="s">
        <v>513</v>
      </c>
      <c r="AQ15" s="317">
        <v>3599</v>
      </c>
      <c r="AR15" s="318" t="s">
        <v>513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516</v>
      </c>
      <c r="AL16" s="1220"/>
      <c r="AM16" s="1220"/>
      <c r="AN16" s="1221"/>
      <c r="AO16" s="316">
        <v>-147124</v>
      </c>
      <c r="AP16" s="316">
        <v>-22268</v>
      </c>
      <c r="AQ16" s="317">
        <v>-14458</v>
      </c>
      <c r="AR16" s="318">
        <v>54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1249008</v>
      </c>
      <c r="AP17" s="316">
        <v>189043</v>
      </c>
      <c r="AQ17" s="317">
        <v>179649</v>
      </c>
      <c r="AR17" s="318">
        <v>5.2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521</v>
      </c>
      <c r="AL21" s="1212"/>
      <c r="AM21" s="1212"/>
      <c r="AN21" s="1213"/>
      <c r="AO21" s="328">
        <v>20.74</v>
      </c>
      <c r="AP21" s="329">
        <v>16.079999999999998</v>
      </c>
      <c r="AQ21" s="330">
        <v>4.66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522</v>
      </c>
      <c r="AL22" s="1212"/>
      <c r="AM22" s="1212"/>
      <c r="AN22" s="1213"/>
      <c r="AO22" s="333">
        <v>88.3</v>
      </c>
      <c r="AP22" s="334">
        <v>96</v>
      </c>
      <c r="AQ22" s="335">
        <v>-7.7</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503</v>
      </c>
      <c r="AP30" s="304"/>
      <c r="AQ30" s="305" t="s">
        <v>504</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505</v>
      </c>
      <c r="AQ31" s="311" t="s">
        <v>506</v>
      </c>
      <c r="AR31" s="312" t="s">
        <v>507</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526</v>
      </c>
      <c r="AL32" s="1228"/>
      <c r="AM32" s="1228"/>
      <c r="AN32" s="1229"/>
      <c r="AO32" s="343">
        <v>848305</v>
      </c>
      <c r="AP32" s="343">
        <v>128395</v>
      </c>
      <c r="AQ32" s="344">
        <v>107391</v>
      </c>
      <c r="AR32" s="345">
        <v>19.600000000000001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527</v>
      </c>
      <c r="AL33" s="1228"/>
      <c r="AM33" s="1228"/>
      <c r="AN33" s="1229"/>
      <c r="AO33" s="343" t="s">
        <v>513</v>
      </c>
      <c r="AP33" s="343" t="s">
        <v>513</v>
      </c>
      <c r="AQ33" s="344">
        <v>130</v>
      </c>
      <c r="AR33" s="345" t="s">
        <v>513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528</v>
      </c>
      <c r="AL34" s="1228"/>
      <c r="AM34" s="1228"/>
      <c r="AN34" s="1229"/>
      <c r="AO34" s="343" t="s">
        <v>513</v>
      </c>
      <c r="AP34" s="343" t="s">
        <v>513</v>
      </c>
      <c r="AQ34" s="344">
        <v>239</v>
      </c>
      <c r="AR34" s="345" t="s">
        <v>513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529</v>
      </c>
      <c r="AL35" s="1228"/>
      <c r="AM35" s="1228"/>
      <c r="AN35" s="1229"/>
      <c r="AO35" s="343">
        <v>66968</v>
      </c>
      <c r="AP35" s="343">
        <v>10136</v>
      </c>
      <c r="AQ35" s="344">
        <v>23019</v>
      </c>
      <c r="AR35" s="345">
        <v>-56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530</v>
      </c>
      <c r="AL36" s="1228"/>
      <c r="AM36" s="1228"/>
      <c r="AN36" s="1229"/>
      <c r="AO36" s="343">
        <v>22415</v>
      </c>
      <c r="AP36" s="343">
        <v>3393</v>
      </c>
      <c r="AQ36" s="344">
        <v>3575</v>
      </c>
      <c r="AR36" s="345">
        <v>-5.0999999999999996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531</v>
      </c>
      <c r="AL37" s="1228"/>
      <c r="AM37" s="1228"/>
      <c r="AN37" s="1229"/>
      <c r="AO37" s="343" t="s">
        <v>513</v>
      </c>
      <c r="AP37" s="343" t="s">
        <v>513</v>
      </c>
      <c r="AQ37" s="344">
        <v>750</v>
      </c>
      <c r="AR37" s="345" t="s">
        <v>513</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532</v>
      </c>
      <c r="AL38" s="1231"/>
      <c r="AM38" s="1231"/>
      <c r="AN38" s="1232"/>
      <c r="AO38" s="346">
        <v>13</v>
      </c>
      <c r="AP38" s="346">
        <v>2</v>
      </c>
      <c r="AQ38" s="347">
        <v>17</v>
      </c>
      <c r="AR38" s="335">
        <v>-88.2</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533</v>
      </c>
      <c r="AL39" s="1231"/>
      <c r="AM39" s="1231"/>
      <c r="AN39" s="1232"/>
      <c r="AO39" s="343">
        <v>-19182</v>
      </c>
      <c r="AP39" s="343">
        <v>-2903</v>
      </c>
      <c r="AQ39" s="344">
        <v>-4961</v>
      </c>
      <c r="AR39" s="345">
        <v>-41.5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534</v>
      </c>
      <c r="AL40" s="1228"/>
      <c r="AM40" s="1228"/>
      <c r="AN40" s="1229"/>
      <c r="AO40" s="343">
        <v>-606842</v>
      </c>
      <c r="AP40" s="343">
        <v>-91848</v>
      </c>
      <c r="AQ40" s="344">
        <v>-92273</v>
      </c>
      <c r="AR40" s="345">
        <v>-0.5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294</v>
      </c>
      <c r="AL41" s="1234"/>
      <c r="AM41" s="1234"/>
      <c r="AN41" s="1235"/>
      <c r="AO41" s="343">
        <v>311677</v>
      </c>
      <c r="AP41" s="343">
        <v>47174</v>
      </c>
      <c r="AQ41" s="344">
        <v>37889</v>
      </c>
      <c r="AR41" s="345">
        <v>24.5</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503</v>
      </c>
      <c r="AN49" s="1224" t="s">
        <v>538</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539</v>
      </c>
      <c r="AO50" s="360" t="s">
        <v>540</v>
      </c>
      <c r="AP50" s="361" t="s">
        <v>541</v>
      </c>
      <c r="AQ50" s="362" t="s">
        <v>542</v>
      </c>
      <c r="AR50" s="363" t="s">
        <v>543</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941628</v>
      </c>
      <c r="AN51" s="365">
        <v>135272</v>
      </c>
      <c r="AO51" s="366">
        <v>53.4</v>
      </c>
      <c r="AP51" s="367">
        <v>162193</v>
      </c>
      <c r="AQ51" s="368">
        <v>-7.7</v>
      </c>
      <c r="AR51" s="369">
        <v>61.1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529957</v>
      </c>
      <c r="AN52" s="373">
        <v>76132</v>
      </c>
      <c r="AO52" s="374">
        <v>263.5</v>
      </c>
      <c r="AP52" s="375">
        <v>79985</v>
      </c>
      <c r="AQ52" s="376">
        <v>-8.8000000000000007</v>
      </c>
      <c r="AR52" s="377">
        <v>272.3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799545</v>
      </c>
      <c r="AN53" s="365">
        <v>115575</v>
      </c>
      <c r="AO53" s="366">
        <v>-14.6</v>
      </c>
      <c r="AP53" s="367">
        <v>168868</v>
      </c>
      <c r="AQ53" s="368">
        <v>4.0999999999999996</v>
      </c>
      <c r="AR53" s="369">
        <v>-18.7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189739</v>
      </c>
      <c r="AN54" s="373">
        <v>27427</v>
      </c>
      <c r="AO54" s="374">
        <v>-64</v>
      </c>
      <c r="AP54" s="375">
        <v>79360</v>
      </c>
      <c r="AQ54" s="376">
        <v>-0.8</v>
      </c>
      <c r="AR54" s="377">
        <v>-63.2</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917025</v>
      </c>
      <c r="AN55" s="365">
        <v>134107</v>
      </c>
      <c r="AO55" s="366">
        <v>16</v>
      </c>
      <c r="AP55" s="367">
        <v>202870</v>
      </c>
      <c r="AQ55" s="368">
        <v>20.100000000000001</v>
      </c>
      <c r="AR55" s="369">
        <v>-4.0999999999999996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274314</v>
      </c>
      <c r="AN56" s="373">
        <v>40116</v>
      </c>
      <c r="AO56" s="374">
        <v>46.3</v>
      </c>
      <c r="AP56" s="375">
        <v>79735</v>
      </c>
      <c r="AQ56" s="376">
        <v>0.5</v>
      </c>
      <c r="AR56" s="377">
        <v>45.8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1357120</v>
      </c>
      <c r="AN57" s="365">
        <v>201652</v>
      </c>
      <c r="AO57" s="366">
        <v>50.4</v>
      </c>
      <c r="AP57" s="367">
        <v>167497</v>
      </c>
      <c r="AQ57" s="368">
        <v>-17.399999999999999</v>
      </c>
      <c r="AR57" s="369">
        <v>67.8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409369</v>
      </c>
      <c r="AN58" s="373">
        <v>60827</v>
      </c>
      <c r="AO58" s="374">
        <v>51.6</v>
      </c>
      <c r="AP58" s="375">
        <v>82571</v>
      </c>
      <c r="AQ58" s="376">
        <v>3.6</v>
      </c>
      <c r="AR58" s="377">
        <v>48</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1076394</v>
      </c>
      <c r="AN59" s="365">
        <v>162917</v>
      </c>
      <c r="AO59" s="366">
        <v>-19.2</v>
      </c>
      <c r="AP59" s="367">
        <v>190274</v>
      </c>
      <c r="AQ59" s="368">
        <v>13.6</v>
      </c>
      <c r="AR59" s="369">
        <v>-32.799999999999997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184514</v>
      </c>
      <c r="AN60" s="373">
        <v>27927</v>
      </c>
      <c r="AO60" s="374">
        <v>-54.1</v>
      </c>
      <c r="AP60" s="375">
        <v>88584</v>
      </c>
      <c r="AQ60" s="376">
        <v>7.3</v>
      </c>
      <c r="AR60" s="377">
        <v>-61.4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1018342</v>
      </c>
      <c r="AN61" s="380">
        <v>149905</v>
      </c>
      <c r="AO61" s="381">
        <v>17.2</v>
      </c>
      <c r="AP61" s="382">
        <v>178340</v>
      </c>
      <c r="AQ61" s="383">
        <v>2.5</v>
      </c>
      <c r="AR61" s="369">
        <v>14.7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317579</v>
      </c>
      <c r="AN62" s="373">
        <v>46486</v>
      </c>
      <c r="AO62" s="374">
        <v>48.7</v>
      </c>
      <c r="AP62" s="375">
        <v>82047</v>
      </c>
      <c r="AQ62" s="376">
        <v>0.4</v>
      </c>
      <c r="AR62" s="377">
        <v>48.3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P7lPmjNebOso5Mw7I9F5gE6XwGOF2bHiauA/rdlpxVwTLXIOdPrEpSykpYZzGlEdF07GsjkM4jBIn2NGkCFr9A==" saltValue="ME8qPFs4QZUh0mTRHFfo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552</v>
      </c>
    </row>
    <row r="120" spans="125:125" ht="13.5" hidden="1" customHeight="1"/>
    <row r="121" spans="125:125" ht="13.5" hidden="1" customHeight="1">
      <c r="DU121" s="291"/>
    </row>
  </sheetData>
  <sheetProtection algorithmName="SHA-512" hashValue="1KFkIW6W+TMkU5fxG3RxDR9RziPbbW8YGrTov9cX6IhqvF+1DkCp0nSMyj/XIVmkLY32RhNjx7q5/Cb6dDk9Tg==" saltValue="AWkjdiP9K0FU5PQ5b1S24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553</v>
      </c>
    </row>
  </sheetData>
  <sheetProtection algorithmName="SHA-512" hashValue="QkSV1G+VgWJ9WEwpCyJnfiUn1ezYs6k2mk/a0cMeieGC3VfUsWilhuDBnoKKPboCYFn6h+gcENx7vmNOQxHckw==" saltValue="7sN+yHySdMH3xMV7BZF2E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36" t="s">
        <v>3</v>
      </c>
      <c r="D47" s="1236"/>
      <c r="E47" s="1237"/>
      <c r="F47" s="11">
        <v>20.05</v>
      </c>
      <c r="G47" s="12">
        <v>26.44</v>
      </c>
      <c r="H47" s="12">
        <v>27.85</v>
      </c>
      <c r="I47" s="12">
        <v>27.83</v>
      </c>
      <c r="J47" s="13">
        <v>26.94</v>
      </c>
    </row>
    <row r="48" spans="2:10" ht="57.75" customHeight="1">
      <c r="B48" s="14"/>
      <c r="C48" s="1238" t="s">
        <v>4</v>
      </c>
      <c r="D48" s="1238"/>
      <c r="E48" s="1239"/>
      <c r="F48" s="15">
        <v>2.09</v>
      </c>
      <c r="G48" s="16">
        <v>2.4900000000000002</v>
      </c>
      <c r="H48" s="16">
        <v>3.94</v>
      </c>
      <c r="I48" s="16">
        <v>2.14</v>
      </c>
      <c r="J48" s="17">
        <v>0.37</v>
      </c>
    </row>
    <row r="49" spans="2:10" ht="57.75" customHeight="1" thickBot="1">
      <c r="B49" s="18"/>
      <c r="C49" s="1240" t="s">
        <v>5</v>
      </c>
      <c r="D49" s="1240"/>
      <c r="E49" s="1241"/>
      <c r="F49" s="19">
        <v>3.39</v>
      </c>
      <c r="G49" s="20">
        <v>5.86</v>
      </c>
      <c r="H49" s="20">
        <v>1.45</v>
      </c>
      <c r="I49" s="20" t="s">
        <v>559</v>
      </c>
      <c r="J49" s="21" t="s">
        <v>560</v>
      </c>
    </row>
    <row r="50" spans="2:10" ht="13.5" customHeight="1"/>
  </sheetData>
  <sheetProtection algorithmName="SHA-512" hashValue="DL1LPl/UXffNXUQZ+FlBQi+BZUUZsFNg3Ks8IbJ1S0DzZGCbXFI5oQH2u1AsXwIvi9sSpntSeMbp1dgusAarKA==" saltValue="CVxbiIlIIqWMeYfrWCr6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2021-09-28T01:27:55Z</cp:lastPrinted>
  <dcterms:created xsi:type="dcterms:W3CDTF">2021-02-05T05:10:50Z</dcterms:created>
  <dcterms:modified xsi:type="dcterms:W3CDTF">2021-10-26T06:22:02Z</dcterms:modified>
  <cp:category/>
</cp:coreProperties>
</file>