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1財政係\各種調査（依頼文・調査様式）\Ｒ４報告分\24fin【９月16日（金）〆切】令和２年度財政状況資料集の作成について（2回目・地方公会計関係）\提出用\"/>
    </mc:Choice>
  </mc:AlternateContent>
  <xr:revisionPtr revIDLastSave="0" documentId="13_ncr:1_{426B3BBC-71FC-4593-8A2C-9D8A5CDB0D29}" xr6:coauthVersionLast="46" xr6:coauthVersionMax="46" xr10:uidLastSave="{00000000-0000-0000-0000-000000000000}"/>
  <bookViews>
    <workbookView xWindow="-120" yWindow="-120" windowWidth="19440" windowHeight="1500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C36" i="10"/>
  <c r="AM35" i="10"/>
  <c r="C35" i="10"/>
  <c r="U34" i="10"/>
  <c r="U35" i="10" s="1"/>
  <c r="C34" i="10"/>
  <c r="U36" i="10" l="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E37" i="10" s="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<sst xmlns="http://schemas.openxmlformats.org/spreadsheetml/2006/main" count="1096" uniqueCount="615">
  <si>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</si>
  <si>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</si>
  <si>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</si>
  <si>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</si>
  <si>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</si>
  <si>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</si>
  <si>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</si>
  <si>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</si>
  <si>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</si>
  <si>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</si>
  <si>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</si>
  <si>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</si>
  <si>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</si>
  <si>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</si>
  <si>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</si>
  <si>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</si>
  <si>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</si>
  <si>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</si>
  <si>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</si>
  <si>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</si>
  <si>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</si>
  <si>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</si>
  <si>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</si>
  <si>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</si>
  <si>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</si>
  <si>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</si>
  <si>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</si>
  <si>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</si>
  <si>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</si>
  <si>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</si>
  <si>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</si>
  <si>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</si>
  <si>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</si>
  <si>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</si>
  <si>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</si>
  <si>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</si>
  <si>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</si>
  <si>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</si>
  <si>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</si>
  <si>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</si>
  <si>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</si>
  <si>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</si>
  <si>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</si>
  <si>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</si>
  <si>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</si>
  <si>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</si>
  <si>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</si>
  <si>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</si>
  <si>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</si>
  <si>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</si>
  <si>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</si>
  <si>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</si>
  <si>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</si>
  <si>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</si>
  <si>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</si>
  <si>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</si>
  <si>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</si>
  <si>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</si>
  <si>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</si>
  <si>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</si>
  <si>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</si>
  <si>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</si>
  <si>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</si>
  <si>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</si>
  <si>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</si>
  <si>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</si>
  <si>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</si>
  <si>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</si>
  <si>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</si>
  <si>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</si>
  <si>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</si>
  <si>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</si>
  <si>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</si>
  <si>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</si>
  <si>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</si>
  <si>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</si>
  <si>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</si>
  <si>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</si>
  <si>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</si>
  <si>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</si>
  <si>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</si>
  <si>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</si>
  <si>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</si>
  <si>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</si>
  <si>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</si>
  <si>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</si>
  <si>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</si>
  <si>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</si>
  <si>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</si>
  <si>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</si>
  <si>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</si>
  <si>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</si>
  <si>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</si>
  <si>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</si>
  <si>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</si>
  <si>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</si>
  <si>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</si>
  <si>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</si>
  <si>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</si>
  <si>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</si>
  <si>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</si>
  <si>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</si>
  <si>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</si>
  <si>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</si>
  <si>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</si>
  <si>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</si>
  <si>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</si>
  <si>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</si>
  <si>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</si>
  <si>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</si>
  <si>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</si>
  <si>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</si>
  <si>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</si>
  <si>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</si>
  <si>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</si>
  <si>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</si>
  <si>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</si>
  <si>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</si>
  <si>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</si>
  <si>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</si>
  <si>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</si>
  <si>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</si>
  <si>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</si>
  <si>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</si>
  <si>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</si>
  <si>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</si>
  <si>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</si>
  <si>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</si>
  <si>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</si>
  <si>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</si>
  <si>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</si>
  <si>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</si>
  <si>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</si>
  <si>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</si>
  <si>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</si>
  <si>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</si>
  <si>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</si>
  <si>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</si>
  <si>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</si>
  <si>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</si>
  <si>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</si>
  <si>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</si>
  <si>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</si>
  <si>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</si>
  <si>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</si>
  <si>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</si>
  <si>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</si>
  <si>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</si>
  <si>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</si>
  <si>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</si>
  <si>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</si>
  <si>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</si>
  <si>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</si>
  <si>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</si>
  <si>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</si>
  <si>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</si>
  <si>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</si>
  <si>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</si>
  <si>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</si>
  <si>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</si>
  <si>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</si>
  <si>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</si>
  <si>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</si>
  <si>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</si>
  <si>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</si>
  <si>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</si>
  <si>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</si>
  <si>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</si>
  <si>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</si>
  <si>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</si>
  <si>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</si>
  <si>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</si>
  <si>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</si>
  <si>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</si>
  <si>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</si>
  <si>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</si>
  <si>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</si>
  <si>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</si>
  <si>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</si>
  <si>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</si>
  <si>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</si>
  <si>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</si>
  <si>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</si>
  <si>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</si>
  <si>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</si>
  <si>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</si>
  <si>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</si>
  <si>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</si>
  <si>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</si>
  <si>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</si>
  <si>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</si>
  <si>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</si>
  <si>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</si>
  <si>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</si>
  <si>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</si>
  <si>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</si>
  <si>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</si>
  <si>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</si>
  <si>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</si>
  <si>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</si>
  <si>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</si>
  <si>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</si>
  <si>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</si>
  <si>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</si>
  <si>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</si>
  <si>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</si>
  <si>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</si>
  <si>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</si>
  <si>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</si>
  <si>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</si>
  <si>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鹿児島県志布志市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</si>
  <si>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</si>
  <si>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</si>
  <si>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</si>
  <si>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</si>
  <si>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</si>
  <si>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</si>
  <si>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</si>
  <si>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</si>
  <si>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</si>
  <si>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</si>
  <si>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</si>
  <si>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</si>
  <si>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</si>
  <si>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</si>
  <si>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</si>
  <si>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</si>
  <si>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</si>
  <si>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</si>
  <si>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</si>
  <si>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</si>
  <si>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</si>
  <si>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</si>
  <si>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</si>
  <si>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</si>
  <si>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</si>
  <si>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</si>
  <si>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</si>
  <si>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</si>
  <si>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</si>
  <si>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</si>
  <si>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</si>
  <si>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</si>
  <si>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</si>
  <si>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</si>
  <si>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</si>
  <si>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</si>
  <si>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</si>
  <si>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</si>
  <si>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</si>
  <si>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</si>
  <si>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</si>
  <si>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</si>
  <si>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</si>
  <si>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</si>
  <si>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</si>
  <si>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</si>
  <si>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</si>
  <si>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</si>
  <si>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</si>
  <si>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</si>
  <si>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</si>
  <si>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</si>
  <si>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</si>
  <si>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</si>
  <si>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</si>
  <si>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</si>
  <si>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</si>
  <si>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</si>
  <si>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</si>
  <si>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</si>
  <si>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</si>
  <si>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</si>
  <si>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</si>
  <si>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</si>
  <si>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</si>
  <si>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</si>
  <si>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</si>
  <si>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</si>
  <si>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</si>
  <si>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</si>
  <si>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</si>
  <si>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</si>
  <si>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</si>
  <si>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</si>
  <si>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</si>
  <si>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</si>
  <si>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</si>
  <si>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</si>
  <si>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</si>
  <si>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</si>
  <si>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</si>
  <si>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</si>
  <si>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</si>
  <si>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</si>
  <si>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</si>
  <si>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</si>
  <si>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</si>
  <si>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</si>
  <si>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</si>
  <si>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</si>
  <si>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</si>
  <si>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</si>
  <si>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</si>
  <si>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</si>
  <si>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</si>
  <si>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</si>
  <si>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</si>
  <si>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</si>
  <si>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</si>
  <si>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</si>
  <si>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</si>
  <si>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</si>
  <si>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</si>
  <si>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</si>
  <si>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</si>
  <si>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</si>
  <si>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</si>
  <si>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</si>
  <si>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</si>
  <si>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</si>
  <si>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</si>
  <si>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</si>
  <si>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</si>
  <si>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</si>
  <si>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</si>
  <si>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</si>
  <si>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</si>
  <si>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</si>
  <si>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</si>
  <si>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</si>
  <si>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</si>
  <si>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</si>
  <si>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</si>
  <si>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</si>
  <si>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</si>
  <si>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</si>
  <si>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</si>
  <si>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</si>
  <si>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</si>
  <si>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</si>
  <si>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</si>
  <si>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</si>
  <si>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</si>
  <si>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</si>
  <si>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</si>
  <si>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</si>
  <si>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</si>
  <si>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</si>
  <si>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</si>
  <si>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</si>
  <si>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</si>
  <si>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</si>
  <si>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</si>
  <si>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</si>
  <si>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</si>
  <si>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</si>
  <si>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</si>
  <si>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</si>
  <si>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</si>
  <si>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</si>
  <si>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</si>
  <si>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</si>
  <si>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</si>
  <si>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</si>
  <si>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鹿児島県志布志市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</si>
  <si>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</si>
  <si>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</si>
  <si>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</si>
  <si>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</si>
  <si>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</si>
  <si>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</si>
  <si>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</si>
  <si>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</si>
  <si>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</si>
  <si>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</si>
  <si>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</si>
  <si>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</si>
  <si>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</si>
  <si>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</si>
  <si>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</si>
  <si>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</si>
  <si>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</si>
  <si>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</si>
  <si>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</si>
  <si>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</si>
  <si>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</si>
  <si>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</si>
  <si>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</si>
  <si>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</si>
  <si>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</si>
  <si>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</si>
  <si>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</si>
  <si>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</si>
  <si>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</si>
  <si>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</si>
  <si>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</si>
  <si>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</si>
  <si>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</si>
  <si>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</si>
  <si>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</si>
  <si>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</si>
  <si>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</si>
  <si>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</si>
  <si>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</si>
  <si>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</si>
  <si>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</si>
  <si>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</si>
  <si>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法非適用企業</t>
    <phoneticPr fontId="5"/>
  </si>
  <si>
    <t>国民宿舎特別会計</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</si>
  <si>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</si>
  <si>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</si>
  <si>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</si>
  <si>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</si>
  <si>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</si>
  <si>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</si>
  <si>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</si>
  <si>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</si>
  <si>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</si>
  <si>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</si>
  <si>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</si>
  <si>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</si>
  <si>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</si>
  <si>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</si>
  <si>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</si>
  <si>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</si>
  <si>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</si>
  <si>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</si>
  <si>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</si>
  <si>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</si>
  <si>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</si>
  <si>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</si>
  <si>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</si>
  <si>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</si>
  <si>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</si>
  <si>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</si>
  <si>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</si>
  <si>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</si>
  <si>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</si>
  <si>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</si>
  <si>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</si>
  <si>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</si>
  <si>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</si>
  <si>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</si>
  <si>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</si>
  <si>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</si>
  <si>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</si>
  <si>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</si>
  <si>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</si>
  <si>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</si>
  <si>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</si>
  <si>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</si>
  <si>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</si>
  <si>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</si>
  <si>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</si>
  <si>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</si>
  <si>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</si>
  <si>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</si>
  <si>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</si>
  <si>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</si>
  <si>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</si>
  <si>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</si>
  <si>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</si>
  <si>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</si>
  <si>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</si>
  <si>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</si>
  <si>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</si>
  <si>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</si>
  <si>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</si>
  <si>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</si>
  <si>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</si>
  <si>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</si>
  <si>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</si>
  <si>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</si>
  <si>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</si>
  <si>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</si>
  <si>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</si>
  <si>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</si>
  <si>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</si>
  <si>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</si>
  <si>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国民宿舎特別会計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</si>
  <si>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</si>
  <si>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</si>
  <si>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</si>
  <si>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</si>
  <si>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</si>
  <si>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</si>
  <si>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</si>
  <si>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</si>
  <si>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</si>
  <si>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</si>
  <si>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</si>
  <si>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</si>
  <si>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</si>
  <si>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</si>
  <si>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</si>
  <si>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</si>
  <si>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</si>
  <si>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</si>
  <si>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</si>
  <si>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</si>
  <si>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</si>
  <si>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</si>
  <si>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</si>
  <si>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</si>
  <si>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</si>
  <si>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</si>
  <si>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</si>
  <si>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</si>
  <si>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</si>
  <si>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</si>
  <si>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</si>
  <si>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</si>
  <si>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</si>
  <si>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</si>
  <si>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</si>
  <si>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</si>
  <si>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</si>
  <si>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</si>
  <si>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</si>
  <si>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</si>
  <si>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</si>
  <si>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</si>
  <si>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</si>
  <si>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</si>
  <si>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</si>
  <si>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</si>
  <si>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</si>
  <si>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</si>
  <si>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</si>
  <si>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</si>
  <si>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</si>
  <si>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</si>
  <si>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</si>
  <si>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</si>
  <si>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</si>
  <si>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</si>
  <si>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</si>
  <si>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</si>
  <si>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</si>
  <si>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</si>
  <si>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</si>
  <si>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</si>
  <si>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</si>
  <si>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</si>
  <si>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</si>
  <si>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</si>
  <si>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</si>
  <si>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</si>
  <si>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</si>
  <si>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</si>
  <si>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</si>
  <si>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</si>
  <si>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</si>
  <si>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</si>
  <si>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</si>
  <si>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</si>
  <si>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</si>
  <si>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</si>
  <si>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</si>
  <si>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</si>
  <si>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</si>
  <si>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</si>
  <si>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</si>
  <si>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</si>
  <si>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1.05</t>
  </si>
  <si>
    <t>▲ 2.35</t>
  </si>
  <si>
    <t>水道事業会計</t>
  </si>
  <si>
    <t>一般会計</t>
  </si>
  <si>
    <t>介護保険特別会計</t>
  </si>
  <si>
    <t>国民健康保険特別会計</t>
  </si>
  <si>
    <t>下水道管理特別会計</t>
  </si>
  <si>
    <t>後期高齢者医療特別会計</t>
  </si>
  <si>
    <t>国民宿舎特別会計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</si>
  <si>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</si>
  <si>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</si>
  <si>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</si>
  <si>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</si>
  <si>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</si>
  <si>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</si>
  <si>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</si>
  <si>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</si>
  <si>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</si>
  <si>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ふるさと志基金</t>
    <rPh sb="4" eb="5">
      <t>ココロザシ</t>
    </rPh>
    <rPh sb="5" eb="7">
      <t>キキン</t>
    </rPh>
    <phoneticPr fontId="5"/>
  </si>
  <si>
    <t>地域づくり推進基金</t>
    <rPh sb="0" eb="2">
      <t>チイキ</t>
    </rPh>
    <rPh sb="5" eb="7">
      <t>スイシン</t>
    </rPh>
    <rPh sb="7" eb="9">
      <t>キキン</t>
    </rPh>
    <phoneticPr fontId="5"/>
  </si>
  <si>
    <t>施設整備事業基金</t>
    <rPh sb="0" eb="2">
      <t>シセツ</t>
    </rPh>
    <rPh sb="2" eb="4">
      <t>セイビ</t>
    </rPh>
    <rPh sb="4" eb="6">
      <t>ジギョウ</t>
    </rPh>
    <rPh sb="6" eb="8">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</si>
  <si>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</si>
  <si>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</si>
  <si>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</si>
  <si>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</si>
  <si>
    <t>鹿児島県市町村総合事務組合</t>
    <phoneticPr fontId="2"/>
  </si>
  <si>
    <t>曽於北部衛生処理組合</t>
    <phoneticPr fontId="2"/>
  </si>
  <si>
    <t>大隅曽於地区消防組合</t>
    <phoneticPr fontId="2"/>
  </si>
  <si>
    <t>曽於南部厚生事務組合</t>
    <phoneticPr fontId="2"/>
  </si>
  <si>
    <t>曽於地区介護保険組合</t>
    <phoneticPr fontId="2"/>
  </si>
  <si>
    <t>曽於地域公設地方卸売市場管理組合</t>
    <phoneticPr fontId="2"/>
  </si>
  <si>
    <t>-</t>
    <phoneticPr fontId="2"/>
  </si>
  <si>
    <t>志布志まちづくり公社</t>
    <rPh sb="0" eb="3">
      <t>シブシ</t>
    </rPh>
    <rPh sb="8" eb="10">
      <t>コウシャ</t>
    </rPh>
    <phoneticPr fontId="2"/>
  </si>
  <si>
    <t>志布志市土地開発公社</t>
    <rPh sb="0" eb="4">
      <t>シブシシ</t>
    </rPh>
    <rPh sb="4" eb="6">
      <t>トチ</t>
    </rPh>
    <rPh sb="6" eb="8">
      <t>カイハツ</t>
    </rPh>
    <rPh sb="8" eb="10">
      <t>コウシャ</t>
    </rPh>
    <phoneticPr fontId="2"/>
  </si>
  <si>
    <t>志布志市農業公社</t>
    <rPh sb="0" eb="4">
      <t>シブシシ</t>
    </rPh>
    <rPh sb="4" eb="8">
      <t>ノウギョウコウシャ</t>
    </rPh>
    <phoneticPr fontId="2"/>
  </si>
  <si>
    <t>-</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</si>
  <si>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</si>
  <si>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</si>
  <si>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</si>
  <si>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</si>
  <si>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</si>
  <si>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では、地方債の新規発行を抑制し残高の圧縮に努めているため、将来負担比率は類似団体よりも低い水準に抑えられている。一方、実質公債費比率はやや上昇傾向にあり、類似団体よりもやや高い水準にある。今後も公債費適正化に向けた取組を継続する。</t>
    <rPh sb="1" eb="3">
      <t>ホンシ</t>
    </rPh>
    <rPh sb="6" eb="9">
      <t>チホウサイ</t>
    </rPh>
    <rPh sb="10" eb="12">
      <t>シンキ</t>
    </rPh>
    <rPh sb="12" eb="14">
      <t>ハッコウ</t>
    </rPh>
    <rPh sb="15" eb="17">
      <t>ヨクセイ</t>
    </rPh>
    <rPh sb="18" eb="20">
      <t>ザンダカ</t>
    </rPh>
    <rPh sb="21" eb="23">
      <t>アッシュク</t>
    </rPh>
    <rPh sb="24" eb="25">
      <t>ツト</t>
    </rPh>
    <rPh sb="32" eb="34">
      <t>ショウライ</t>
    </rPh>
    <rPh sb="34" eb="36">
      <t>フタン</t>
    </rPh>
    <rPh sb="36" eb="38">
      <t>ヒリツ</t>
    </rPh>
    <rPh sb="39" eb="41">
      <t>ルイジ</t>
    </rPh>
    <rPh sb="41" eb="43">
      <t>ダンタイ</t>
    </rPh>
    <rPh sb="46" eb="47">
      <t>ヒク</t>
    </rPh>
    <rPh sb="48" eb="50">
      <t>スイジュン</t>
    </rPh>
    <rPh sb="51" eb="52">
      <t>オサ</t>
    </rPh>
    <rPh sb="59" eb="61">
      <t>イッポウ</t>
    </rPh>
    <rPh sb="62" eb="64">
      <t>ジッシツ</t>
    </rPh>
    <rPh sb="64" eb="67">
      <t>コウサイヒ</t>
    </rPh>
    <rPh sb="67" eb="69">
      <t>ヒリツ</t>
    </rPh>
    <rPh sb="72" eb="74">
      <t>ジョウショウ</t>
    </rPh>
    <rPh sb="74" eb="76">
      <t>ケイコウ</t>
    </rPh>
    <rPh sb="80" eb="82">
      <t>ルイジ</t>
    </rPh>
    <rPh sb="82" eb="84">
      <t>ダンタイ</t>
    </rPh>
    <rPh sb="89" eb="90">
      <t>タカ</t>
    </rPh>
    <rPh sb="91" eb="93">
      <t>スイジュン</t>
    </rPh>
    <rPh sb="97" eb="99">
      <t>コンゴ</t>
    </rPh>
    <rPh sb="100" eb="103">
      <t>コウサイヒ</t>
    </rPh>
    <rPh sb="103" eb="106">
      <t>テキセイカ</t>
    </rPh>
    <rPh sb="107" eb="108">
      <t>ム</t>
    </rPh>
    <rPh sb="110" eb="112">
      <t>トリクミ</t>
    </rPh>
    <rPh sb="113" eb="115">
      <t>ケイゾク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</si>
  <si>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</si>
  <si>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</si>
  <si>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</si>
  <si>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</si>
  <si>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</si>
  <si>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</si>
  <si>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</si>
  <si>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市では、地方債の新規発行を抑制し、残高の圧縮に努めているため、将来負担比率は類似団体よりも低い水準に抑えられている。また、有形固定資産減価償却率も類似団体よりも低い水準にある。本市の場合は、高規格道路建設に伴う市道整備の起債を行っているため、長期的に見た場合の公共施設等を含めた将来負担は高い水準になると予想される。今後も公共施設等総合管理計画並びに個別計画に沿った総量・更新費用の圧縮に努め老朽化対策を継続して行う。</t>
    <rPh sb="12" eb="14">
      <t>ハッコウ</t>
    </rPh>
    <rPh sb="47" eb="48">
      <t>ヒク</t>
    </rPh>
    <rPh sb="52" eb="53">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</si>
</sst>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7970784-A9FF-408F-AE98-328319C306D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CD2-440F-A2F0-FA34F596F3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107121</c:v>
                </c:pt>
                <c:pt idx="1">
                  <c:v>140086</c:v>
                </c:pt>
                <c:pt idx="2">
                  <c:v>136420</c:v>
                </c:pt>
                <c:pt idx="3">
                  <c:v>111928</c:v>
                </c:pt>
                <c:pt idx="4">
                  <c:v>119731</c:v>
                </c:pt>
              </c:numCache>
            </c:numRef>
          </c:val>
          <c:smooth val="0"/>
          <c:extLst>
            <c:ext xmlns:c16="http://schemas.microsoft.com/office/drawing/2014/chart" uri="{C3380CC4-5D6E-409C-BE32-E72D297353CC}">
              <c16:uniqueId val="{00000001-1CD2-440F-A2F0-FA34F596F397}"/>
            </c:ext>
          </c:extLst>
        </c:ser>
        <c:dLbls>
          <c:showLegendKey val="0"/>
          <c:showVal val="0"/>
          <c:showCatName val="0"/>
          <c:showSerName val="0"/>
          <c:showPercent val="0"/>
          <c:showBubbleSize val="0"/>
        </c:dLbls>
        <c:marker val="1"/>
        <c:smooth val="0"/>
        <c:axId val="221651328"/>
        <c:axId val="221653248"/>
      </c:lineChart>
      <c:catAx>
        <c:axId val="22165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53248"/>
        <c:crosses val="autoZero"/>
        <c:auto val="1"/>
        <c:lblAlgn val="ctr"/>
        <c:lblOffset val="100"/>
        <c:tickLblSkip val="1"/>
        <c:tickMarkSkip val="1"/>
        <c:noMultiLvlLbl val="0"/>
      </c:catAx>
      <c:valAx>
        <c:axId val="2216532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5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5.17</c:v>
                </c:pt>
                <c:pt idx="1">
                  <c:v>5.57</c:v>
                </c:pt>
                <c:pt idx="2">
                  <c:v>4.5199999999999996</c:v>
                </c:pt>
                <c:pt idx="3">
                  <c:v>2.67</c:v>
                </c:pt>
                <c:pt idx="4">
                  <c:v>3.83</c:v>
                </c:pt>
              </c:numCache>
            </c:numRef>
          </c:val>
          <c:extLst>
            <c:ext xmlns:c16="http://schemas.microsoft.com/office/drawing/2014/chart" uri="{C3380CC4-5D6E-409C-BE32-E72D297353CC}">
              <c16:uniqueId val="{00000000-0E72-40E9-ADD6-C879E778C2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22.04</c:v>
                </c:pt>
                <c:pt idx="1">
                  <c:v>22.84</c:v>
                </c:pt>
                <c:pt idx="2">
                  <c:v>23.24</c:v>
                </c:pt>
                <c:pt idx="3">
                  <c:v>23.17</c:v>
                </c:pt>
                <c:pt idx="4">
                  <c:v>22.65</c:v>
                </c:pt>
              </c:numCache>
            </c:numRef>
          </c:val>
          <c:extLst>
            <c:ext xmlns:c16="http://schemas.microsoft.com/office/drawing/2014/chart" uri="{C3380CC4-5D6E-409C-BE32-E72D297353CC}">
              <c16:uniqueId val="{00000001-0E72-40E9-ADD6-C879E778C255}"/>
            </c:ext>
          </c:extLst>
        </c:ser>
        <c:dLbls>
          <c:showLegendKey val="0"/>
          <c:showVal val="0"/>
          <c:showCatName val="0"/>
          <c:showSerName val="0"/>
          <c:showPercent val="0"/>
          <c:showBubbleSize val="0"/>
        </c:dLbls>
        <c:gapWidth val="250"/>
        <c:overlap val="100"/>
        <c:axId val="232739968"/>
        <c:axId val="23274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0.99</c:v>
                </c:pt>
                <c:pt idx="1">
                  <c:v>0.74</c:v>
                </c:pt>
                <c:pt idx="2">
                  <c:v>-1.05</c:v>
                </c:pt>
                <c:pt idx="3">
                  <c:v>-2.35</c:v>
                </c:pt>
                <c:pt idx="4">
                  <c:v>1.25</c:v>
                </c:pt>
              </c:numCache>
            </c:numRef>
          </c:val>
          <c:smooth val="0"/>
          <c:extLst>
            <c:ext xmlns:c16="http://schemas.microsoft.com/office/drawing/2014/chart" uri="{C3380CC4-5D6E-409C-BE32-E72D297353CC}">
              <c16:uniqueId val="{00000002-0E72-40E9-ADD6-C879E778C255}"/>
            </c:ext>
          </c:extLst>
        </c:ser>
        <c:dLbls>
          <c:showLegendKey val="0"/>
          <c:showVal val="0"/>
          <c:showCatName val="0"/>
          <c:showSerName val="0"/>
          <c:showPercent val="0"/>
          <c:showBubbleSize val="0"/>
        </c:dLbls>
        <c:marker val="1"/>
        <c:smooth val="0"/>
        <c:axId val="232739968"/>
        <c:axId val="232741888"/>
      </c:lineChart>
      <c:catAx>
        <c:axId val="2327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741888"/>
        <c:crosses val="autoZero"/>
        <c:auto val="1"/>
        <c:lblAlgn val="ctr"/>
        <c:lblOffset val="100"/>
        <c:tickLblSkip val="1"/>
        <c:tickMarkSkip val="1"/>
        <c:noMultiLvlLbl val="0"/>
      </c:catAx>
      <c:valAx>
        <c:axId val="23274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7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05A-4D88-ADFD-281F24E5EA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5A-4D88-ADFD-281F24E5EA35}"/>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5A-4D88-ADFD-281F24E5EA35}"/>
            </c:ext>
          </c:extLst>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305A-4D88-ADFD-281F24E5EA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305A-4D88-ADFD-281F24E5EA35}"/>
            </c:ext>
          </c:extLst>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0.02</c:v>
                </c:pt>
                <c:pt idx="8">
                  <c:v>#N/A</c:v>
                </c:pt>
                <c:pt idx="9">
                  <c:v>0.06</c:v>
                </c:pt>
              </c:numCache>
            </c:numRef>
          </c:val>
          <c:extLst>
            <c:ext xmlns:c16="http://schemas.microsoft.com/office/drawing/2014/chart" uri="{C3380CC4-5D6E-409C-BE32-E72D297353CC}">
              <c16:uniqueId val="{00000005-305A-4D88-ADFD-281F24E5EA3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1.78</c:v>
                </c:pt>
                <c:pt idx="2">
                  <c:v>#N/A</c:v>
                </c:pt>
                <c:pt idx="3">
                  <c:v>2.72</c:v>
                </c:pt>
                <c:pt idx="4">
                  <c:v>#N/A</c:v>
                </c:pt>
                <c:pt idx="5">
                  <c:v>2.0099999999999998</c:v>
                </c:pt>
                <c:pt idx="6">
                  <c:v>#N/A</c:v>
                </c:pt>
                <c:pt idx="7">
                  <c:v>1.8</c:v>
                </c:pt>
                <c:pt idx="8">
                  <c:v>#N/A</c:v>
                </c:pt>
                <c:pt idx="9">
                  <c:v>1.25</c:v>
                </c:pt>
              </c:numCache>
            </c:numRef>
          </c:val>
          <c:extLst>
            <c:ext xmlns:c16="http://schemas.microsoft.com/office/drawing/2014/chart" uri="{C3380CC4-5D6E-409C-BE32-E72D297353CC}">
              <c16:uniqueId val="{00000006-305A-4D88-ADFD-281F24E5EA3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3.13</c:v>
                </c:pt>
                <c:pt idx="2">
                  <c:v>#N/A</c:v>
                </c:pt>
                <c:pt idx="3">
                  <c:v>3.32</c:v>
                </c:pt>
                <c:pt idx="4">
                  <c:v>#N/A</c:v>
                </c:pt>
                <c:pt idx="5">
                  <c:v>3.92</c:v>
                </c:pt>
                <c:pt idx="6">
                  <c:v>#N/A</c:v>
                </c:pt>
                <c:pt idx="7">
                  <c:v>3.71</c:v>
                </c:pt>
                <c:pt idx="8">
                  <c:v>#N/A</c:v>
                </c:pt>
                <c:pt idx="9">
                  <c:v>4.04</c:v>
                </c:pt>
              </c:numCache>
            </c:numRef>
          </c:val>
          <c:extLst>
            <c:ext xmlns:c16="http://schemas.microsoft.com/office/drawing/2014/chart" uri="{C3380CC4-5D6E-409C-BE32-E72D297353CC}">
              <c16:uniqueId val="{00000007-305A-4D88-ADFD-281F24E5EA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5.24</c:v>
                </c:pt>
                <c:pt idx="2">
                  <c:v>#N/A</c:v>
                </c:pt>
                <c:pt idx="3">
                  <c:v>5.68</c:v>
                </c:pt>
                <c:pt idx="4">
                  <c:v>#N/A</c:v>
                </c:pt>
                <c:pt idx="5">
                  <c:v>5.84</c:v>
                </c:pt>
                <c:pt idx="6">
                  <c:v>#N/A</c:v>
                </c:pt>
                <c:pt idx="7">
                  <c:v>2.73</c:v>
                </c:pt>
                <c:pt idx="8">
                  <c:v>#N/A</c:v>
                </c:pt>
                <c:pt idx="9">
                  <c:v>4.43</c:v>
                </c:pt>
              </c:numCache>
            </c:numRef>
          </c:val>
          <c:extLst>
            <c:ext xmlns:c16="http://schemas.microsoft.com/office/drawing/2014/chart" uri="{C3380CC4-5D6E-409C-BE32-E72D297353CC}">
              <c16:uniqueId val="{00000008-305A-4D88-ADFD-281F24E5EA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8.2200000000000006</c:v>
                </c:pt>
                <c:pt idx="2">
                  <c:v>#N/A</c:v>
                </c:pt>
                <c:pt idx="3">
                  <c:v>9.19</c:v>
                </c:pt>
                <c:pt idx="4">
                  <c:v>#N/A</c:v>
                </c:pt>
                <c:pt idx="5">
                  <c:v>10.47</c:v>
                </c:pt>
                <c:pt idx="6">
                  <c:v>#N/A</c:v>
                </c:pt>
                <c:pt idx="7">
                  <c:v>11.26</c:v>
                </c:pt>
                <c:pt idx="8">
                  <c:v>#N/A</c:v>
                </c:pt>
                <c:pt idx="9">
                  <c:v>10.56</c:v>
                </c:pt>
              </c:numCache>
            </c:numRef>
          </c:val>
          <c:extLst>
            <c:ext xmlns:c16="http://schemas.microsoft.com/office/drawing/2014/chart" uri="{C3380CC4-5D6E-409C-BE32-E72D297353CC}">
              <c16:uniqueId val="{00000009-305A-4D88-ADFD-281F24E5EA35}"/>
            </c:ext>
          </c:extLst>
        </c:ser>
        <c:dLbls>
          <c:showLegendKey val="0"/>
          <c:showVal val="0"/>
          <c:showCatName val="0"/>
          <c:showSerName val="0"/>
          <c:showPercent val="0"/>
          <c:showBubbleSize val="0"/>
        </c:dLbls>
        <c:gapWidth val="150"/>
        <c:overlap val="100"/>
        <c:axId val="232467072"/>
        <c:axId val="232468864"/>
      </c:barChart>
      <c:catAx>
        <c:axId val="2324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468864"/>
        <c:crosses val="autoZero"/>
        <c:auto val="1"/>
        <c:lblAlgn val="ctr"/>
        <c:lblOffset val="100"/>
        <c:tickLblSkip val="1"/>
        <c:tickMarkSkip val="1"/>
        <c:noMultiLvlLbl val="0"/>
      </c:catAx>
      <c:valAx>
        <c:axId val="23246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46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2041</c:v>
                </c:pt>
                <c:pt idx="5">
                  <c:v>2047</c:v>
                </c:pt>
                <c:pt idx="8">
                  <c:v>2046</c:v>
                </c:pt>
                <c:pt idx="11">
                  <c:v>2052</c:v>
                </c:pt>
                <c:pt idx="14">
                  <c:v>2035</c:v>
                </c:pt>
              </c:numCache>
            </c:numRef>
          </c:val>
          <c:extLst>
            <c:ext xmlns:c16="http://schemas.microsoft.com/office/drawing/2014/chart" uri="{C3380CC4-5D6E-409C-BE32-E72D297353CC}">
              <c16:uniqueId val="{00000000-5B7D-41F1-B2E5-CA784E91A8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7D-41F1-B2E5-CA784E91A8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104</c:v>
                </c:pt>
                <c:pt idx="3">
                  <c:v>104</c:v>
                </c:pt>
                <c:pt idx="6">
                  <c:v>102</c:v>
                </c:pt>
                <c:pt idx="9">
                  <c:v>92</c:v>
                </c:pt>
                <c:pt idx="12">
                  <c:v>7</c:v>
                </c:pt>
              </c:numCache>
            </c:numRef>
          </c:val>
          <c:extLst>
            <c:ext xmlns:c16="http://schemas.microsoft.com/office/drawing/2014/chart" uri="{C3380CC4-5D6E-409C-BE32-E72D297353CC}">
              <c16:uniqueId val="{00000002-5B7D-41F1-B2E5-CA784E91A8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20</c:v>
                </c:pt>
                <c:pt idx="6">
                  <c:v>21</c:v>
                </c:pt>
                <c:pt idx="9">
                  <c:v>20</c:v>
                </c:pt>
                <c:pt idx="12">
                  <c:v>20</c:v>
                </c:pt>
              </c:numCache>
            </c:numRef>
          </c:val>
          <c:extLst>
            <c:ext xmlns:c16="http://schemas.microsoft.com/office/drawing/2014/chart" uri="{C3380CC4-5D6E-409C-BE32-E72D297353CC}">
              <c16:uniqueId val="{00000003-5B7D-41F1-B2E5-CA784E91A8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279</c:v>
                </c:pt>
                <c:pt idx="3">
                  <c:v>294</c:v>
                </c:pt>
                <c:pt idx="6">
                  <c:v>274</c:v>
                </c:pt>
                <c:pt idx="9">
                  <c:v>248</c:v>
                </c:pt>
                <c:pt idx="12">
                  <c:v>212</c:v>
                </c:pt>
              </c:numCache>
            </c:numRef>
          </c:val>
          <c:extLst>
            <c:ext xmlns:c16="http://schemas.microsoft.com/office/drawing/2014/chart" uri="{C3380CC4-5D6E-409C-BE32-E72D297353CC}">
              <c16:uniqueId val="{00000004-5B7D-41F1-B2E5-CA784E91A8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7D-41F1-B2E5-CA784E91A8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7D-41F1-B2E5-CA784E91A8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2564</c:v>
                </c:pt>
                <c:pt idx="3">
                  <c:v>2573</c:v>
                </c:pt>
                <c:pt idx="6">
                  <c:v>2629</c:v>
                </c:pt>
                <c:pt idx="9">
                  <c:v>2635</c:v>
                </c:pt>
                <c:pt idx="12">
                  <c:v>2608</c:v>
                </c:pt>
              </c:numCache>
            </c:numRef>
          </c:val>
          <c:extLst>
            <c:ext xmlns:c16="http://schemas.microsoft.com/office/drawing/2014/chart" uri="{C3380CC4-5D6E-409C-BE32-E72D297353CC}">
              <c16:uniqueId val="{00000007-5B7D-41F1-B2E5-CA784E91A8B1}"/>
            </c:ext>
          </c:extLst>
        </c:ser>
        <c:dLbls>
          <c:showLegendKey val="0"/>
          <c:showVal val="0"/>
          <c:showCatName val="0"/>
          <c:showSerName val="0"/>
          <c:showPercent val="0"/>
          <c:showBubbleSize val="0"/>
        </c:dLbls>
        <c:gapWidth val="100"/>
        <c:overlap val="100"/>
        <c:axId val="225163136"/>
        <c:axId val="22517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926</c:v>
                </c:pt>
                <c:pt idx="2">
                  <c:v>#N/A</c:v>
                </c:pt>
                <c:pt idx="3">
                  <c:v>#N/A</c:v>
                </c:pt>
                <c:pt idx="4">
                  <c:v>944</c:v>
                </c:pt>
                <c:pt idx="5">
                  <c:v>#N/A</c:v>
                </c:pt>
                <c:pt idx="6">
                  <c:v>#N/A</c:v>
                </c:pt>
                <c:pt idx="7">
                  <c:v>980</c:v>
                </c:pt>
                <c:pt idx="8">
                  <c:v>#N/A</c:v>
                </c:pt>
                <c:pt idx="9">
                  <c:v>#N/A</c:v>
                </c:pt>
                <c:pt idx="10">
                  <c:v>943</c:v>
                </c:pt>
                <c:pt idx="11">
                  <c:v>#N/A</c:v>
                </c:pt>
                <c:pt idx="12">
                  <c:v>#N/A</c:v>
                </c:pt>
                <c:pt idx="13">
                  <c:v>812</c:v>
                </c:pt>
                <c:pt idx="14">
                  <c:v>#N/A</c:v>
                </c:pt>
              </c:numCache>
            </c:numRef>
          </c:val>
          <c:smooth val="0"/>
          <c:extLst>
            <c:ext xmlns:c16="http://schemas.microsoft.com/office/drawing/2014/chart" uri="{C3380CC4-5D6E-409C-BE32-E72D297353CC}">
              <c16:uniqueId val="{00000008-5B7D-41F1-B2E5-CA784E91A8B1}"/>
            </c:ext>
          </c:extLst>
        </c:ser>
        <c:dLbls>
          <c:showLegendKey val="0"/>
          <c:showVal val="0"/>
          <c:showCatName val="0"/>
          <c:showSerName val="0"/>
          <c:showPercent val="0"/>
          <c:showBubbleSize val="0"/>
        </c:dLbls>
        <c:marker val="1"/>
        <c:smooth val="0"/>
        <c:axId val="225163136"/>
        <c:axId val="225177600"/>
      </c:lineChart>
      <c:catAx>
        <c:axId val="2251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77600"/>
        <c:crosses val="autoZero"/>
        <c:auto val="1"/>
        <c:lblAlgn val="ctr"/>
        <c:lblOffset val="100"/>
        <c:tickLblSkip val="1"/>
        <c:tickMarkSkip val="1"/>
        <c:noMultiLvlLbl val="0"/>
      </c:catAx>
      <c:valAx>
        <c:axId val="22517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19393</c:v>
                </c:pt>
                <c:pt idx="5">
                  <c:v>19182</c:v>
                </c:pt>
                <c:pt idx="8">
                  <c:v>18946</c:v>
                </c:pt>
                <c:pt idx="11">
                  <c:v>18278</c:v>
                </c:pt>
                <c:pt idx="14">
                  <c:v>17692</c:v>
                </c:pt>
              </c:numCache>
            </c:numRef>
          </c:val>
          <c:extLst>
            <c:ext xmlns:c16="http://schemas.microsoft.com/office/drawing/2014/chart" uri="{C3380CC4-5D6E-409C-BE32-E72D297353CC}">
              <c16:uniqueId val="{00000000-EA0B-4BB1-82EF-7D6C6B4F61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719</c:v>
                </c:pt>
                <c:pt idx="5">
                  <c:v>729</c:v>
                </c:pt>
                <c:pt idx="8">
                  <c:v>733</c:v>
                </c:pt>
                <c:pt idx="11">
                  <c:v>693</c:v>
                </c:pt>
                <c:pt idx="14">
                  <c:v>652</c:v>
                </c:pt>
              </c:numCache>
            </c:numRef>
          </c:val>
          <c:extLst>
            <c:ext xmlns:c16="http://schemas.microsoft.com/office/drawing/2014/chart" uri="{C3380CC4-5D6E-409C-BE32-E72D297353CC}">
              <c16:uniqueId val="{00000001-EA0B-4BB1-82EF-7D6C6B4F61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5991</c:v>
                </c:pt>
                <c:pt idx="5">
                  <c:v>6479</c:v>
                </c:pt>
                <c:pt idx="8">
                  <c:v>6757</c:v>
                </c:pt>
                <c:pt idx="11">
                  <c:v>7084</c:v>
                </c:pt>
                <c:pt idx="14">
                  <c:v>7435</c:v>
                </c:pt>
              </c:numCache>
            </c:numRef>
          </c:val>
          <c:extLst>
            <c:ext xmlns:c16="http://schemas.microsoft.com/office/drawing/2014/chart" uri="{C3380CC4-5D6E-409C-BE32-E72D297353CC}">
              <c16:uniqueId val="{00000002-EA0B-4BB1-82EF-7D6C6B4F61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B-4BB1-82EF-7D6C6B4F61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B-4BB1-82EF-7D6C6B4F61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766</c:v>
                </c:pt>
                <c:pt idx="3">
                  <c:v>667</c:v>
                </c:pt>
                <c:pt idx="6">
                  <c:v>590</c:v>
                </c:pt>
                <c:pt idx="9">
                  <c:v>462</c:v>
                </c:pt>
                <c:pt idx="12">
                  <c:v>384</c:v>
                </c:pt>
              </c:numCache>
            </c:numRef>
          </c:val>
          <c:extLst>
            <c:ext xmlns:c16="http://schemas.microsoft.com/office/drawing/2014/chart" uri="{C3380CC4-5D6E-409C-BE32-E72D297353CC}">
              <c16:uniqueId val="{00000005-EA0B-4BB1-82EF-7D6C6B4F61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2729</c:v>
                </c:pt>
                <c:pt idx="3">
                  <c:v>2549</c:v>
                </c:pt>
                <c:pt idx="6">
                  <c:v>2307</c:v>
                </c:pt>
                <c:pt idx="9">
                  <c:v>2121</c:v>
                </c:pt>
                <c:pt idx="12">
                  <c:v>1870</c:v>
                </c:pt>
              </c:numCache>
            </c:numRef>
          </c:val>
          <c:extLst>
            <c:ext xmlns:c16="http://schemas.microsoft.com/office/drawing/2014/chart" uri="{C3380CC4-5D6E-409C-BE32-E72D297353CC}">
              <c16:uniqueId val="{00000006-EA0B-4BB1-82EF-7D6C6B4F61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110</c:v>
                </c:pt>
                <c:pt idx="6">
                  <c:v>137</c:v>
                </c:pt>
                <c:pt idx="9">
                  <c:v>116</c:v>
                </c:pt>
                <c:pt idx="12">
                  <c:v>107</c:v>
                </c:pt>
              </c:numCache>
            </c:numRef>
          </c:val>
          <c:extLst>
            <c:ext xmlns:c16="http://schemas.microsoft.com/office/drawing/2014/chart" uri="{C3380CC4-5D6E-409C-BE32-E72D297353CC}">
              <c16:uniqueId val="{00000007-EA0B-4BB1-82EF-7D6C6B4F61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2606</c:v>
                </c:pt>
                <c:pt idx="3">
                  <c:v>2416</c:v>
                </c:pt>
                <c:pt idx="6">
                  <c:v>2353</c:v>
                </c:pt>
                <c:pt idx="9">
                  <c:v>2606</c:v>
                </c:pt>
                <c:pt idx="12">
                  <c:v>2648</c:v>
                </c:pt>
              </c:numCache>
            </c:numRef>
          </c:val>
          <c:extLst>
            <c:ext xmlns:c16="http://schemas.microsoft.com/office/drawing/2014/chart" uri="{C3380CC4-5D6E-409C-BE32-E72D297353CC}">
              <c16:uniqueId val="{00000008-EA0B-4BB1-82EF-7D6C6B4F61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267</c:v>
                </c:pt>
                <c:pt idx="3">
                  <c:v>185</c:v>
                </c:pt>
                <c:pt idx="6">
                  <c:v>89</c:v>
                </c:pt>
                <c:pt idx="9">
                  <c:v>9</c:v>
                </c:pt>
                <c:pt idx="12">
                  <c:v>6</c:v>
                </c:pt>
              </c:numCache>
            </c:numRef>
          </c:val>
          <c:extLst>
            <c:ext xmlns:c16="http://schemas.microsoft.com/office/drawing/2014/chart" uri="{C3380CC4-5D6E-409C-BE32-E72D297353CC}">
              <c16:uniqueId val="{00000009-EA0B-4BB1-82EF-7D6C6B4F61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23859</c:v>
                </c:pt>
                <c:pt idx="3">
                  <c:v>23630</c:v>
                </c:pt>
                <c:pt idx="6">
                  <c:v>23099</c:v>
                </c:pt>
                <c:pt idx="9">
                  <c:v>22439</c:v>
                </c:pt>
                <c:pt idx="12">
                  <c:v>22179</c:v>
                </c:pt>
              </c:numCache>
            </c:numRef>
          </c:val>
          <c:extLst>
            <c:ext xmlns:c16="http://schemas.microsoft.com/office/drawing/2014/chart" uri="{C3380CC4-5D6E-409C-BE32-E72D297353CC}">
              <c16:uniqueId val="{0000000A-EA0B-4BB1-82EF-7D6C6B4F6168}"/>
            </c:ext>
          </c:extLst>
        </c:ser>
        <c:dLbls>
          <c:showLegendKey val="0"/>
          <c:showVal val="0"/>
          <c:showCatName val="0"/>
          <c:showSerName val="0"/>
          <c:showPercent val="0"/>
          <c:showBubbleSize val="0"/>
        </c:dLbls>
        <c:gapWidth val="100"/>
        <c:overlap val="100"/>
        <c:axId val="232630528"/>
        <c:axId val="23264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4239</c:v>
                </c:pt>
                <c:pt idx="2">
                  <c:v>#N/A</c:v>
                </c:pt>
                <c:pt idx="3">
                  <c:v>#N/A</c:v>
                </c:pt>
                <c:pt idx="4">
                  <c:v>3167</c:v>
                </c:pt>
                <c:pt idx="5">
                  <c:v>#N/A</c:v>
                </c:pt>
                <c:pt idx="6">
                  <c:v>#N/A</c:v>
                </c:pt>
                <c:pt idx="7">
                  <c:v>2140</c:v>
                </c:pt>
                <c:pt idx="8">
                  <c:v>#N/A</c:v>
                </c:pt>
                <c:pt idx="9">
                  <c:v>#N/A</c:v>
                </c:pt>
                <c:pt idx="10">
                  <c:v>1698</c:v>
                </c:pt>
                <c:pt idx="11">
                  <c:v>#N/A</c:v>
                </c:pt>
                <c:pt idx="12">
                  <c:v>#N/A</c:v>
                </c:pt>
                <c:pt idx="13">
                  <c:v>1415</c:v>
                </c:pt>
                <c:pt idx="14">
                  <c:v>#N/A</c:v>
                </c:pt>
              </c:numCache>
            </c:numRef>
          </c:val>
          <c:smooth val="0"/>
          <c:extLst>
            <c:ext xmlns:c16="http://schemas.microsoft.com/office/drawing/2014/chart" uri="{C3380CC4-5D6E-409C-BE32-E72D297353CC}">
              <c16:uniqueId val="{0000000B-EA0B-4BB1-82EF-7D6C6B4F6168}"/>
            </c:ext>
          </c:extLst>
        </c:ser>
        <c:dLbls>
          <c:showLegendKey val="0"/>
          <c:showVal val="0"/>
          <c:showCatName val="0"/>
          <c:showSerName val="0"/>
          <c:showPercent val="0"/>
          <c:showBubbleSize val="0"/>
        </c:dLbls>
        <c:marker val="1"/>
        <c:smooth val="0"/>
        <c:axId val="232630528"/>
        <c:axId val="232649088"/>
      </c:lineChart>
      <c:catAx>
        <c:axId val="2326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649088"/>
        <c:crosses val="autoZero"/>
        <c:auto val="1"/>
        <c:lblAlgn val="ctr"/>
        <c:lblOffset val="100"/>
        <c:tickLblSkip val="1"/>
        <c:tickMarkSkip val="1"/>
        <c:noMultiLvlLbl val="0"/>
      </c:catAx>
      <c:valAx>
        <c:axId val="23264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6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2582</c:v>
                </c:pt>
                <c:pt idx="1">
                  <c:v>2536</c:v>
                </c:pt>
                <c:pt idx="2">
                  <c:v>2539</c:v>
                </c:pt>
              </c:numCache>
            </c:numRef>
          </c:val>
          <c:extLst>
            <c:ext xmlns:c16="http://schemas.microsoft.com/office/drawing/2014/chart" uri="{C3380CC4-5D6E-409C-BE32-E72D297353CC}">
              <c16:uniqueId val="{00000000-1534-47EA-AE65-6D9E558FEE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356</c:v>
                </c:pt>
                <c:pt idx="1">
                  <c:v>345</c:v>
                </c:pt>
                <c:pt idx="2">
                  <c:v>341</c:v>
                </c:pt>
              </c:numCache>
            </c:numRef>
          </c:val>
          <c:extLst>
            <c:ext xmlns:c16="http://schemas.microsoft.com/office/drawing/2014/chart" uri="{C3380CC4-5D6E-409C-BE32-E72D297353CC}">
              <c16:uniqueId val="{00000001-1534-47EA-AE65-6D9E558FEE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3455</c:v>
                </c:pt>
                <c:pt idx="1">
                  <c:v>3848</c:v>
                </c:pt>
                <c:pt idx="2">
                  <c:v>4222</c:v>
                </c:pt>
              </c:numCache>
            </c:numRef>
          </c:val>
          <c:extLst>
            <c:ext xmlns:c16="http://schemas.microsoft.com/office/drawing/2014/chart" uri="{C3380CC4-5D6E-409C-BE32-E72D297353CC}">
              <c16:uniqueId val="{00000002-1534-47EA-AE65-6D9E558FEEE4}"/>
            </c:ext>
          </c:extLst>
        </c:ser>
        <c:dLbls>
          <c:showLegendKey val="0"/>
          <c:showVal val="0"/>
          <c:showCatName val="0"/>
          <c:showSerName val="0"/>
          <c:showPercent val="0"/>
          <c:showBubbleSize val="0"/>
        </c:dLbls>
        <c:gapWidth val="120"/>
        <c:overlap val="100"/>
        <c:axId val="233172992"/>
        <c:axId val="233174528"/>
      </c:barChart>
      <c:catAx>
        <c:axId val="23317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174528"/>
        <c:crosses val="autoZero"/>
        <c:auto val="1"/>
        <c:lblAlgn val="ctr"/>
        <c:lblOffset val="100"/>
        <c:tickLblSkip val="1"/>
        <c:tickMarkSkip val="1"/>
        <c:noMultiLvlLbl val="0"/>
      </c:catAx>
      <c:valAx>
        <c:axId val="233174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17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{1FD417D4-BCC4-4428-AD33-B092EF14620F}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F1A-497B-BD20-4D2ED3B578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{32087A1B-465B-44DB-80D7-72F438DB4AEB}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1A-497B-BD20-4D2ED3B578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{DC3DD7A0-AD53-46F2-A95F-2FCEA7483FE0}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1A-497B-BD20-4D2ED3B578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{600260B8-FB9C-4211-BBA7-DA6607F2B314}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1A-497B-BD20-4D2ED3B578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{8F6875E4-BE9D-46B1-B5CD-9044407A3D2A}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1A-497B-BD20-4D2ED3B5781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{1734D861-B17F-4719-B423-0C14EFD8501C}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F1A-497B-BD20-4D2ED3B5781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{9E230D61-9C10-4D22-8096-1648E8D24CA8}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F1A-497B-BD20-4D2ED3B5781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{FCAF5BDC-B13D-4A98-A829-8B330C2C1E22}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F1A-497B-BD20-4D2ED3B5781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{93AA7C7A-809E-4A11-B08D-1452F2FC2167}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F1A-497B-BD20-4D2ED3B578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37.1</c:v>
                </c:pt>
                <c:pt idx="8">
                  <c:v>38.6</c:v>
                </c:pt>
                <c:pt idx="16">
                  <c:v>40.299999999999997</c:v>
                </c:pt>
                <c:pt idx="24">
                  <c:v>41.9</c:v>
                </c:pt>
                <c:pt idx="32">
                  <c:v>43.9</c:v>
                </c:pt>
              </c:numCache>
            </c:numRef>
          </c:xVal>
          <c:yVal>
            <c:numRef>
              <c:f>公会計指標分析・財政指標組合せ分析表!$BP$51:$DC$51</c:f>
              <c:numCache>
                <c:formatCode>#,##0.0;"▲ "#,##0.0</c:formatCode>
                <c:ptCount val="40"/>
                <c:pt idx="0">
                  <c:v>44.7</c:v>
                </c:pt>
                <c:pt idx="8">
                  <c:v>34.1</c:v>
                </c:pt>
                <c:pt idx="16">
                  <c:v>23.4</c:v>
                </c:pt>
                <c:pt idx="24">
                  <c:v>18.899999999999999</c:v>
                </c:pt>
                <c:pt idx="32">
                  <c:v>15.3</c:v>
                </c:pt>
              </c:numCache>
            </c:numRef>
          </c:yVal>
          <c:smooth val="0"/>
          <c:extLst>
            <c:ext xmlns:c16="http://schemas.microsoft.com/office/drawing/2014/chart" uri="{C3380CC4-5D6E-409C-BE32-E72D297353CC}">
              <c16:uniqueId val="{00000009-EF1A-497B-BD20-4D2ED3B578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{1DE112F8-27C0-44AD-82C0-1B52A4D8ECDC}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F1A-497B-BD20-4D2ED3B578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{B9751703-68EB-478D-996F-947F3C01E77A}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1A-497B-BD20-4D2ED3B578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{AB93C31C-C9BE-4095-89BE-FBBAFB1BDAD2}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1A-497B-BD20-4D2ED3B578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{708F749E-574A-4283-933F-AFC35DD556E7}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1A-497B-BD20-4D2ED3B578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{DCC03A6A-E2AE-4587-AB81-D047238052F2}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1A-497B-BD20-4D2ED3B5781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{FD385C24-41FA-4198-8E33-3AEAA9BBFBB0}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F1A-497B-BD20-4D2ED3B5781D}"/>
                </c:ext>
              </c:extLst>
            </c:dLbl>
            <c:dLbl>
              <c:idx val="16"/>
              <c:layout>
                <c:manualLayout>
                  <c:x val="-2.057247398844937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{5F0130B9-855A-4822-8B57-B1F737C3AC33}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F1A-497B-BD20-4D2ED3B5781D}"/>
                </c:ext>
              </c:extLst>
            </c:dLbl>
            <c:dLbl>
              <c:idx val="24"/>
              <c:layout>
                <c:manualLayout>
                  <c:x val="-4.358847713135702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{26F564C0-BFBA-4F9A-A9AD-3529459A5C13}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F1A-497B-BD20-4D2ED3B5781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{37CD3BB6-2001-4A0A-A6BE-7728EA63E3E2}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F1A-497B-BD20-4D2ED3B578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F1A-497B-BD20-4D2ED3B5781D}"/>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{277EDF92-2B2C-4CD1-81AB-9BB9559A056D}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66-4BFC-95B1-869D80EA59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{D9CBEE51-7394-4629-8654-44DE15E4498A}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66-4BFC-95B1-869D80EA59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{8894F9E4-A0DA-49AF-BDEA-7C616C56457C}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66-4BFC-95B1-869D80EA59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{E9553BCC-F084-4968-ADCE-EF84D64E1579}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66-4BFC-95B1-869D80EA59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{63945C67-151E-4D01-859F-82BBFFC2B054}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66-4BFC-95B1-869D80EA59A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{A45532AF-AD10-47D7-8B40-3DB4E9A1D205}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66-4BFC-95B1-869D80EA59A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{43DA2824-3592-49AB-8237-A2C3D98BB6C3}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66-4BFC-95B1-869D80EA59A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{BDDC8574-4703-4952-891D-4F8E7BF8DF18}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66-4BFC-95B1-869D80EA59A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{6A70BC59-223D-44C6-A73A-139822B8B48B}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66-4BFC-95B1-869D80EA59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9.9</c:v>
                </c:pt>
                <c:pt idx="16">
                  <c:v>10.199999999999999</c:v>
                </c:pt>
                <c:pt idx="24">
                  <c:v>10.4</c:v>
                </c:pt>
                <c:pt idx="32">
                  <c:v>10</c:v>
                </c:pt>
              </c:numCache>
            </c:numRef>
          </c:xVal>
          <c:yVal>
            <c:numRef>
              <c:f>公会計指標分析・財政指標組合せ分析表!$BP$73:$DC$73</c:f>
              <c:numCache>
                <c:formatCode>#,##0.0;"▲ "#,##0.0</c:formatCode>
                <c:ptCount val="40"/>
                <c:pt idx="0">
                  <c:v>44.7</c:v>
                </c:pt>
                <c:pt idx="8">
                  <c:v>34.1</c:v>
                </c:pt>
                <c:pt idx="16">
                  <c:v>23.4</c:v>
                </c:pt>
                <c:pt idx="24">
                  <c:v>18.899999999999999</c:v>
                </c:pt>
                <c:pt idx="32">
                  <c:v>15.3</c:v>
                </c:pt>
              </c:numCache>
            </c:numRef>
          </c:yVal>
          <c:smooth val="0"/>
          <c:extLst>
            <c:ext xmlns:c16="http://schemas.microsoft.com/office/drawing/2014/chart" uri="{C3380CC4-5D6E-409C-BE32-E72D297353CC}">
              <c16:uniqueId val="{00000009-CB66-4BFC-95B1-869D80EA59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{F6A88938-9890-4F86-A045-E8ADC2574628}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66-4BFC-95B1-869D80EA59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{DF8BD6EA-7328-487C-A0C1-72971461F7A0}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66-4BFC-95B1-869D80EA59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{0814B743-3630-40C3-B018-92230C2BFE4C}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66-4BFC-95B1-869D80EA59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{E6B804A2-5386-4CA8-B1B2-7AF6C322F4A8}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66-4BFC-95B1-869D80EA59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{628DDBFC-B3AB-4707-A37E-998A691D41C0}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66-4BFC-95B1-869D80EA59A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{A051DCAE-DF86-4C28-B954-8F2FB4175179}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66-4BFC-95B1-869D80EA59A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{84173B3F-40BF-44AB-9D0E-1C80B7C52C79}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66-4BFC-95B1-869D80EA59A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{46E0AF46-E0D0-4345-8C7C-3B63F0BE82AB}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66-4BFC-95B1-869D80EA59A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{69F3C0B2-4EE5-4601-9F7B-E6C1F587FDB9}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66-4BFC-95B1-869D80EA59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B66-4BFC-95B1-869D80EA59A1}"/>
            </c:ext>
          </c:extLst>
        </c:ser>
        <c:dLbls>
          <c:showLegendKey val="0"/>
          <c:showVal val="1"/>
          <c:showCatName val="0"/>
          <c:showSerName val="0"/>
          <c:showPercent val="0"/>
          <c:showBubbleSize val="0"/>
        </c:dLbls>
        <c:axId val="84219776"/>
        <c:axId val="84234240"/>
      </c:scatterChart>
      <c:valAx>
        <c:axId val="84219776"/>
        <c:scaling>
          <c:orientation val="maxMin"/>
          <c:max val="1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過去の大型事業に係る償還完了に伴い、元利償還金及び債務負担行為に基づく支出額が減少した。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今後も市債の抑制等により、財政健全化に努める。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減債基金残高のうち、実質公債費率の算定に用いる満期一括償還地方債の償還財源としての積立額はない</a:t>
          </a:r>
          <a:r>
            <a:rPr kumimoji="1" lang="ja-JP" altLang="en-US" sz="9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主に一般会計等に係る地方債現在高の減少及び退職手当支給予定額に係る一般会計負担見込額の減少、充当可能財源等のうち、ふるさと志基金等の充当可能基金額が増加したことにより、将来負担比率の分子の構造は、前年度比</a:t>
          </a:r>
          <a:r>
            <a:rPr kumimoji="1" lang="en-US" altLang="ja-JP" sz="1600">
              <a:latin typeface="ＭＳ ゴシック" pitchFamily="49" charset="-128"/>
              <a:ea typeface="ＭＳ ゴシック" pitchFamily="49" charset="-128"/>
            </a:rPr>
            <a:t>283</a:t>
          </a:r>
          <a:r>
            <a:rPr kumimoji="1" lang="ja-JP" altLang="en-US" sz="1600">
              <a:latin typeface="ＭＳ ゴシック" pitchFamily="49" charset="-128"/>
              <a:ea typeface="ＭＳ ゴシック" pitchFamily="49" charset="-128"/>
            </a:rPr>
            <a:t>百万円の減となった。</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今後も将来負担額の抑制と交付税算入率の高い市債の活用及び充当可能基金の増加により、充当可能財源等の確保に努める。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鹿児島県志布志市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令和２年度末の基金残高は、基金残高全体としては、約７億円となっており、前年度比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財政調整基金の取り崩しはなかった。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基金全体の増額要因は、ふるさと納税制度を活用したふるさと志基金が増加したことが主な要因であり、近年の増加傾向の原因も同様である。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設置法令及び条例に基づき、将来にわたり持続可能な財政運営を図れるように基金の確保に努める。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ふるさと志基金　　：観光及び生活環境に関する事業、福祉に関する事業、教育文化に関する事業</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地域づくり推進基金：地域の活性化に関する事業等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施設整備事業基金　：市の施設整備に関する事業等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地域福祉基金　　　：在宅福祉等の普及及び向上、健康づくり及び生きがいづくりの推進並びにボランティア</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活動の活発化等高齢者保健福祉の増進に関する事業等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百万円の増となっており、近年同様増加傾向にある。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総額の要因は、ふるさと納税制度を活用したふるさと志基金が増加したこと、合併特例債を活用した基金積立を行ったこと等によるものである。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今後も事務事業の見直しや歳出を抑制するとともに、自主財源の確保に取り組みながら、基金設置条例等の目的に基づき、必要に応じて事業充当を行う。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億円となっており、預金利息を積み立てたことにより、前年度比３百万円の増となっている。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景気後退による市税等の大幅な減収や、大規模災害の発生などの不測の事態に備えるため、財政運営上の数値目標としている財政調整基金が標準財政規模の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％を下回らないよう、これまで同様に予算編成や事業執行の精査を徹底し、今後も引き続き将来にわたり持続可能な財政運営を図れるよう基金の確保に努める。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令和２年度の基金残高は、約３億円となっており、取り崩しをおこなったため、前年度比４百万円の減となっている。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減額の要因は、預金利息の積立額に対して、取崩額が上回ったためである。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財政運営上の数値目標としている財政調整基金と減債基金の合計が標準財政規模の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％を下回らない程度の残高を引き続き確保し、今後も将来にわたり持続可能な財政運営を図れるよう基金の確保に努める。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D23434-65EE-4044-A68B-78FAE728FC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6B90CD-73D0-48EE-8CB5-AF2CC4769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D9BE223-EE42-4E2E-845D-AF0AF816657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D20F3CF-386F-41EA-BE35-10BE8F3F219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E11DFB8-6AF1-413E-BA8F-FB33D3BF2B5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4C760E2-E883-4426-BC2B-1549A7002D7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2193191-C18F-4673-934E-D9879391BAD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B3C2B35-1DF1-464E-8B8A-9E437B5BAB7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7A78CB8-F7AD-4706-BB8D-44D8A550DE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C6A09D6-BAA0-4207-B9AF-0E98709A5DF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9195FC5-E169-4854-A722-D850594B1A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D3A20FE-256A-4C12-A3BE-D4643CC2AEB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30,646
30,214
290.28
34,269,566
33,695,346
429,592
11,211,305
22,178,798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B545BF3-9D11-48DE-A7C3-FF410160AF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9CE8300-0253-46FE-BC50-06DB7217A2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D01D447-9324-4BA2-8145-737325D196F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E47861B-3B0D-4A5A-9C51-F81BD7D33E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4B7802A-D4BC-470F-A1A9-7FCA35AA0F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CA959AF-450D-4A5E-9051-117D530355D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8241D24-6244-4D14-B026-A539DEE502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8532B89-D920-4E8D-A2D0-C8E7644251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75CE960-BF93-445E-862C-5495D91E4C8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F254EBE-0DCB-4670-89FF-BE99962010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E6289FB-38BB-46AE-AD27-3115C84A30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8C003DA-BBD6-48F5-9DBA-99789C72778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1F1A65D-9748-4197-BEBD-6C0966DE40B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D271B00-57D0-4FE6-B84D-4B8196A518D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41B2D1F-D1B2-4056-894F-174D749CA74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615527-A82A-4277-94D6-E726CD820C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CD84B25-4AED-4BC4-8B46-2DD5E2E4BA8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3CB6C34-D665-47FE-8511-7C2AA2FB466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C5B9D14-2077-41F6-94ED-82932A3EC82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E4F8165-0BCF-46D2-BB06-7A493D1B716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7D0349D-4000-41E3-B136-15C397F726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B97FFF6-201C-4221-807E-1F19566F2DF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844A026-BC2F-4B79-8EFE-7D5FF6F27CE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C71B7EF-68C7-43A4-83C3-4706ADF23E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7CD56A5-70E5-4747-86FB-D5F2ABF74FB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9E538E7-2EB7-4EE9-87B8-CDCA84DB02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F9E9B83-C01F-4F7C-A1ED-8D322DD2B7A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8D20EDD-5332-4B6D-B380-09FCBB2524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01D640F-162C-4F4D-9F0B-4F3456E148C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81B88D4-7525-4C4C-95F8-24CF30207C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10D25B8-0382-4578-AD4E-C5BD957511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85C180D-117C-4D3C-B9B0-5774A725F22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3A94B14-FAC9-43FC-B66C-93CE49B8FF4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8C09877-ADCA-4628-BD02-2E5463A0F7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63A592B-96BE-4071-B491-CD8DB39720B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沿って公共施設等の削減に努めている。公共施設等の老朽化については、有形固定資産減価償却率が類似団体等よりも低い水準にあるが、これは高規格道路建設に伴う市道整備等が要因であり、有形固定資産の総量は増加している他、令和２年度末時点、有形固定資産減価償却率は</a:t>
          </a:r>
          <a:r>
            <a:rPr kumimoji="1" lang="en-US" altLang="ja-JP" sz="1100">
              <a:latin typeface="ＭＳ Ｐゴシック" panose="020B0600070205080204" pitchFamily="50" charset="-128"/>
              <a:ea typeface="ＭＳ Ｐゴシック" panose="020B0600070205080204" pitchFamily="50" charset="-128"/>
            </a:rPr>
            <a:t>43.9</a:t>
          </a:r>
          <a:r>
            <a:rPr kumimoji="1" lang="ja-JP" altLang="en-US" sz="1100">
              <a:latin typeface="ＭＳ Ｐゴシック" panose="020B0600070205080204" pitchFamily="50" charset="-128"/>
              <a:ea typeface="ＭＳ Ｐゴシック" panose="020B0600070205080204" pitchFamily="50" charset="-128"/>
            </a:rPr>
            <a:t>％となり、令和元年度決算より２％上昇している。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E146B9B-510C-4058-9235-4F710DAC4F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0D44285-B30F-4F52-AFA4-B5D3C16192C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3DEABD0-BDFF-40B0-AA6B-C33BFB8209A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05F77FF-DBAA-4551-BBDC-538BCCDF77C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D43869D2-0224-4B3B-B8C0-818F7966059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4FBD6AD-3170-47E2-BABC-55C59C90BB7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6FDD3E59-E712-4C10-9A72-4669E62B7C2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C9F44B04-4769-4267-AC44-9ADFD5C9475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1B3D4E26-2A13-4DE6-94B3-C88DE1118D2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6215BFA-06FF-4366-98DD-19533DC4DAC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8DD1CBF-BCE5-4371-9E3A-D080F6C356E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D2908C2-8601-4849-8458-55602F7645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7E1DD08-271C-4462-BB2D-AFFF83AD221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F2AA4A6-D59C-46D7-AA9E-A6A4E01A48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4EEE6D92-CFA3-4C03-B9F0-00BA39F7FA7B}"/>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9254E040-C9A9-497D-9863-610117A2CBC1}"/>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C4B3334E-3881-422A-B078-8D1063999E6F}"/>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AE944030-49EC-4724-AFA5-293BDBD3BF58}"/>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36FAC4BC-BC67-4EDA-BDCC-C0CD8595313B}"/>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8DF03E2-A6D1-462D-81A1-FEE096D11A8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907CD589-9831-406B-B0B9-69D44A36B02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DF5441E0-7FA0-4CF7-9978-103AF5C3BC76}"/>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3CE3FE02-4CB4-4006-89BD-5C83BAC52AA2}"/>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5D047B5-2940-402B-82EB-939F85F6FFA6}"/>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BA1A50B4-B79B-4F6A-B7BD-64C8CF90FE35}"/>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22A9951-01C3-46D8-96C5-B42D8765A1B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9B1D5B3-4A43-4990-A904-33E2E900014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B15535F-9C48-4286-8651-D620050266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75F24DC-4024-4CCB-A117-B001E1E37AA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B626BE0-D804-490D-BB22-9D2CE8770C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17526</xdr:rowOff>
    </xdr:from>
    <xdr:to>
      <xdr:col>23</xdr:col>
      <xdr:colOff>136525</xdr:colOff>
      <xdr:row>27</xdr:row>
      <xdr:rowOff>119126</xdr:rowOff>
    </xdr:to>
    <xdr:sp macro="" textlink="">
      <xdr:nvSpPr>
        <xdr:cNvPr id="79" name="楕円 78">
          <a:extLst>
            <a:ext uri="{FF2B5EF4-FFF2-40B4-BE49-F238E27FC236}">
              <a16:creationId xmlns:a16="http://schemas.microsoft.com/office/drawing/2014/main" id="{CB417532-1BF8-4683-BF41-11A5CB658692}"/>
            </a:ext>
          </a:extLst>
        </xdr:cNvPr>
        <xdr:cNvSpPr/>
      </xdr:nvSpPr>
      <xdr:spPr>
        <a:xfrm>
          <a:off x="4711700" y="54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103903</xdr:rowOff>
    </xdr:from>
    <xdr:ext cx="405111" cy="259045"/>
    <xdr:sp macro="" textlink="">
      <xdr:nvSpPr>
        <xdr:cNvPr id="80" name="有形固定資産減価償却率該当値テキスト">
          <a:extLst>
            <a:ext uri="{FF2B5EF4-FFF2-40B4-BE49-F238E27FC236}">
              <a16:creationId xmlns:a16="http://schemas.microsoft.com/office/drawing/2014/main" id="{33E55F19-618D-43B4-BD53-FB397C178EC7}"/>
            </a:ext>
          </a:extLst>
        </xdr:cNvPr>
        <xdr:cNvSpPr txBox="1"/>
      </xdr:nvSpPr>
      <xdr:spPr>
        <a:xfrm>
          <a:off x="4813300"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145796</xdr:rowOff>
    </xdr:from>
    <xdr:to>
      <xdr:col>19</xdr:col>
      <xdr:colOff>187325</xdr:colOff>
      <xdr:row>27</xdr:row>
      <xdr:rowOff>75946</xdr:rowOff>
    </xdr:to>
    <xdr:sp macro="" textlink="">
      <xdr:nvSpPr>
        <xdr:cNvPr id="81" name="楕円 80">
          <a:extLst>
            <a:ext uri="{FF2B5EF4-FFF2-40B4-BE49-F238E27FC236}">
              <a16:creationId xmlns:a16="http://schemas.microsoft.com/office/drawing/2014/main" id="{FED4A810-CF07-429A-812E-445851CF4384}"/>
            </a:ext>
          </a:extLst>
        </xdr:cNvPr>
        <xdr:cNvSpPr/>
      </xdr:nvSpPr>
      <xdr:spPr>
        <a:xfrm>
          <a:off x="4000500" y="5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25146</xdr:rowOff>
    </xdr:from>
    <xdr:to>
      <xdr:col>23</xdr:col>
      <xdr:colOff>85725</xdr:colOff>
      <xdr:row>27</xdr:row>
      <xdr:rowOff>68326</xdr:rowOff>
    </xdr:to>
    <xdr:cxnSp macro="">
      <xdr:nvCxnSpPr>
        <xdr:cNvPr id="82" name="直線コネクタ 81">
          <a:extLst>
            <a:ext uri="{FF2B5EF4-FFF2-40B4-BE49-F238E27FC236}">
              <a16:creationId xmlns:a16="http://schemas.microsoft.com/office/drawing/2014/main" id="{98A7AC12-0079-45A3-801D-2BD8B797C343}"/>
            </a:ext>
          </a:extLst>
        </xdr:cNvPr>
        <xdr:cNvCxnSpPr/>
      </xdr:nvCxnSpPr>
      <xdr:spPr>
        <a:xfrm>
          <a:off x="4051300" y="542582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111252</xdr:rowOff>
    </xdr:from>
    <xdr:to>
      <xdr:col>15</xdr:col>
      <xdr:colOff>187325</xdr:colOff>
      <xdr:row>27</xdr:row>
      <xdr:rowOff>41402</xdr:rowOff>
    </xdr:to>
    <xdr:sp macro="" textlink="">
      <xdr:nvSpPr>
        <xdr:cNvPr id="83" name="楕円 82">
          <a:extLst>
            <a:ext uri="{FF2B5EF4-FFF2-40B4-BE49-F238E27FC236}">
              <a16:creationId xmlns:a16="http://schemas.microsoft.com/office/drawing/2014/main" id="{E8126F01-3296-4A34-ACCA-B2AE39B6C7A5}"/>
            </a:ext>
          </a:extLst>
        </xdr:cNvPr>
        <xdr:cNvSpPr/>
      </xdr:nvSpPr>
      <xdr:spPr>
        <a:xfrm>
          <a:off x="3238500" y="53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162052</xdr:rowOff>
    </xdr:from>
    <xdr:to>
      <xdr:col>19</xdr:col>
      <xdr:colOff>136525</xdr:colOff>
      <xdr:row>27</xdr:row>
      <xdr:rowOff>25146</xdr:rowOff>
    </xdr:to>
    <xdr:cxnSp macro="">
      <xdr:nvCxnSpPr>
        <xdr:cNvPr id="84" name="直線コネクタ 83">
          <a:extLst>
            <a:ext uri="{FF2B5EF4-FFF2-40B4-BE49-F238E27FC236}">
              <a16:creationId xmlns:a16="http://schemas.microsoft.com/office/drawing/2014/main" id="{BA005117-97F7-4B7F-B503-F702E6220BF2}"/>
            </a:ext>
          </a:extLst>
        </xdr:cNvPr>
        <xdr:cNvCxnSpPr/>
      </xdr:nvCxnSpPr>
      <xdr:spPr>
        <a:xfrm>
          <a:off x="3289300" y="539127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74549</xdr:rowOff>
    </xdr:from>
    <xdr:to>
      <xdr:col>11</xdr:col>
      <xdr:colOff>187325</xdr:colOff>
      <xdr:row>27</xdr:row>
      <xdr:rowOff>4699</xdr:rowOff>
    </xdr:to>
    <xdr:sp macro="" textlink="">
      <xdr:nvSpPr>
        <xdr:cNvPr id="85" name="楕円 84">
          <a:extLst>
            <a:ext uri="{FF2B5EF4-FFF2-40B4-BE49-F238E27FC236}">
              <a16:creationId xmlns:a16="http://schemas.microsoft.com/office/drawing/2014/main" id="{E272D0D5-21E1-4C2D-A6F5-E922ABECCEF9}"/>
            </a:ext>
          </a:extLst>
        </xdr:cNvPr>
        <xdr:cNvSpPr/>
      </xdr:nvSpPr>
      <xdr:spPr>
        <a:xfrm>
          <a:off x="2476500" y="53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125349</xdr:rowOff>
    </xdr:from>
    <xdr:to>
      <xdr:col>15</xdr:col>
      <xdr:colOff>136525</xdr:colOff>
      <xdr:row>26</xdr:row>
      <xdr:rowOff>162052</xdr:rowOff>
    </xdr:to>
    <xdr:cxnSp macro="">
      <xdr:nvCxnSpPr>
        <xdr:cNvPr id="86" name="直線コネクタ 85">
          <a:extLst>
            <a:ext uri="{FF2B5EF4-FFF2-40B4-BE49-F238E27FC236}">
              <a16:creationId xmlns:a16="http://schemas.microsoft.com/office/drawing/2014/main" id="{9FF8A30A-0C52-4A85-82E8-7EA20852085C}"/>
            </a:ext>
          </a:extLst>
        </xdr:cNvPr>
        <xdr:cNvCxnSpPr/>
      </xdr:nvCxnSpPr>
      <xdr:spPr>
        <a:xfrm>
          <a:off x="2527300" y="535457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42164</xdr:rowOff>
    </xdr:from>
    <xdr:to>
      <xdr:col>7</xdr:col>
      <xdr:colOff>187325</xdr:colOff>
      <xdr:row>26</xdr:row>
      <xdr:rowOff>143764</xdr:rowOff>
    </xdr:to>
    <xdr:sp macro="" textlink="">
      <xdr:nvSpPr>
        <xdr:cNvPr id="87" name="楕円 86">
          <a:extLst>
            <a:ext uri="{FF2B5EF4-FFF2-40B4-BE49-F238E27FC236}">
              <a16:creationId xmlns:a16="http://schemas.microsoft.com/office/drawing/2014/main" id="{9F1587C0-2BBC-4B31-9AE1-DDC0C19336EB}"/>
            </a:ext>
          </a:extLst>
        </xdr:cNvPr>
        <xdr:cNvSpPr/>
      </xdr:nvSpPr>
      <xdr:spPr>
        <a:xfrm>
          <a:off x="1714500" y="52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92964</xdr:rowOff>
    </xdr:from>
    <xdr:to>
      <xdr:col>11</xdr:col>
      <xdr:colOff>136525</xdr:colOff>
      <xdr:row>26</xdr:row>
      <xdr:rowOff>125349</xdr:rowOff>
    </xdr:to>
    <xdr:cxnSp macro="">
      <xdr:nvCxnSpPr>
        <xdr:cNvPr id="88" name="直線コネクタ 87">
          <a:extLst>
            <a:ext uri="{FF2B5EF4-FFF2-40B4-BE49-F238E27FC236}">
              <a16:creationId xmlns:a16="http://schemas.microsoft.com/office/drawing/2014/main" id="{07D7D307-9543-4F4C-A99E-5E5FCE59F718}"/>
            </a:ext>
          </a:extLst>
        </xdr:cNvPr>
        <xdr:cNvCxnSpPr/>
      </xdr:nvCxnSpPr>
      <xdr:spPr>
        <a:xfrm>
          <a:off x="1765300" y="532218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26B30D45-CBA5-4C1C-84C8-AB0ED88E9FB5}"/>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232C0133-2A1B-4A9A-AB63-B783B9D6203C}"/>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9513D341-0D27-4B1F-A612-33992C205298}"/>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2669719B-50B1-494F-8DC2-0A40BA6C8E0A}"/>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92473</xdr:rowOff>
    </xdr:from>
    <xdr:ext cx="405111" cy="259045"/>
    <xdr:sp macro="" textlink="">
      <xdr:nvSpPr>
        <xdr:cNvPr id="93" name="n_1mainValue有形固定資産減価償却率">
          <a:extLst>
            <a:ext uri="{FF2B5EF4-FFF2-40B4-BE49-F238E27FC236}">
              <a16:creationId xmlns:a16="http://schemas.microsoft.com/office/drawing/2014/main" id="{7CF410F1-6DD0-438B-9B08-DFDCB136DCD0}"/>
            </a:ext>
          </a:extLst>
        </xdr:cNvPr>
        <xdr:cNvSpPr txBox="1"/>
      </xdr:nvSpPr>
      <xdr:spPr>
        <a:xfrm>
          <a:off x="3836044" y="5150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57929</xdr:rowOff>
    </xdr:from>
    <xdr:ext cx="405111" cy="259045"/>
    <xdr:sp macro="" textlink="">
      <xdr:nvSpPr>
        <xdr:cNvPr id="94" name="n_2mainValue有形固定資産減価償却率">
          <a:extLst>
            <a:ext uri="{FF2B5EF4-FFF2-40B4-BE49-F238E27FC236}">
              <a16:creationId xmlns:a16="http://schemas.microsoft.com/office/drawing/2014/main" id="{E9200030-6ED6-40CC-89F1-DA8A60603D0E}"/>
            </a:ext>
          </a:extLst>
        </xdr:cNvPr>
        <xdr:cNvSpPr txBox="1"/>
      </xdr:nvSpPr>
      <xdr:spPr>
        <a:xfrm>
          <a:off x="3086744" y="5115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21226</xdr:rowOff>
    </xdr:from>
    <xdr:ext cx="405111" cy="259045"/>
    <xdr:sp macro="" textlink="">
      <xdr:nvSpPr>
        <xdr:cNvPr id="95" name="n_3mainValue有形固定資産減価償却率">
          <a:extLst>
            <a:ext uri="{FF2B5EF4-FFF2-40B4-BE49-F238E27FC236}">
              <a16:creationId xmlns:a16="http://schemas.microsoft.com/office/drawing/2014/main" id="{1F97AE22-BB20-43CD-9850-B58CEC11674C}"/>
            </a:ext>
          </a:extLst>
        </xdr:cNvPr>
        <xdr:cNvSpPr txBox="1"/>
      </xdr:nvSpPr>
      <xdr:spPr>
        <a:xfrm>
          <a:off x="2324744" y="50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160291</xdr:rowOff>
    </xdr:from>
    <xdr:ext cx="405111" cy="259045"/>
    <xdr:sp macro="" textlink="">
      <xdr:nvSpPr>
        <xdr:cNvPr id="96" name="n_4mainValue有形固定資産減価償却率">
          <a:extLst>
            <a:ext uri="{FF2B5EF4-FFF2-40B4-BE49-F238E27FC236}">
              <a16:creationId xmlns:a16="http://schemas.microsoft.com/office/drawing/2014/main" id="{1AB8D884-ECAC-4750-BDFD-5CB36D5A97B9}"/>
            </a:ext>
          </a:extLst>
        </xdr:cNvPr>
        <xdr:cNvSpPr txBox="1"/>
      </xdr:nvSpPr>
      <xdr:spPr>
        <a:xfrm>
          <a:off x="1562744" y="50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1E8F059-55E8-4417-B54B-069940671D5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93715C47-33D8-46BD-8817-DC3DEA9FBA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4282602D-D6C4-462A-AA6B-41C544FDAD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324B6AB-C025-4390-AEFB-DD69245D0DD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4D033351-9362-4E97-84E7-1D0B78A1519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BB22DC45-1538-4E19-B502-A2495B5494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4EBAFD3-9FBF-4AEC-8434-BB9201BCEEA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979A898-537E-4BE0-AF91-4C51C68710E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A17EE3C5-FC86-468D-9209-EA99A42C711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47A0F60-FFAD-449F-92D9-00D592CA72C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4389946-016F-4312-9468-72AB0D65A2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A0A9094-17BE-40A2-B2E9-BCCE92C8A0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3EF9DC5-AB18-49EB-8FAC-284EDD4B6C8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債務償却比率は令和２年度決算時で</a:t>
          </a:r>
          <a:r>
            <a:rPr kumimoji="1" lang="en-US" altLang="ja-JP" sz="1100">
              <a:latin typeface="ＭＳ Ｐゴシック" panose="020B0600070205080204" pitchFamily="50" charset="-128"/>
              <a:ea typeface="ＭＳ Ｐゴシック" panose="020B0600070205080204" pitchFamily="50" charset="-128"/>
            </a:rPr>
            <a:t>454.9</a:t>
          </a:r>
          <a:r>
            <a:rPr kumimoji="1" lang="ja-JP" altLang="en-US" sz="1100">
              <a:latin typeface="ＭＳ Ｐゴシック" panose="020B0600070205080204" pitchFamily="50" charset="-128"/>
              <a:ea typeface="ＭＳ Ｐゴシック" panose="020B0600070205080204" pitchFamily="50" charset="-128"/>
            </a:rPr>
            <a:t>％となっており、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全国平均並びに鹿児島平均より低い水準にある。地方債の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新規発生を抑制し、残高の圧縮に努めているほか、人件費の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削減等にも努めていることが当該結果につながったものと考え</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られる。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90DD428-1A9A-4F2F-84F8-CD0EF47DA75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FCC70E7-F606-4BE9-AF55-CE4D6B66FDF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010B254-C50C-405D-A064-9BAD6E6727B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28D08950-52B3-49E1-A4C5-0E5D3267516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D2DF6645-120E-4008-83E3-C1169D7BA36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D242A33-FD2C-4A1C-8A11-BF11C9C5179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4B14DB08-3C1D-44BE-8097-7953EAABFAA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CD594E83-78B0-47EF-884B-69332A13466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77376D1E-2126-481A-9C02-CB22C2DE233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BA8C521B-0E8B-45E8-93EF-5FE25C0470F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5041F90-A650-4A04-AAA1-3DB90EEA11B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3CD71D85-5ADB-462F-9126-CCFEE44359F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A049ED32-AC7A-4BBD-A705-BE067B0407C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F4D07FCD-4E00-4D59-89F8-5D5975DA4B8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D2B0A34F-188E-43E2-A884-A9F47A3F3FF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C0595B0-EC95-43A7-83AE-178C6DB3850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0596E54-1431-4D6F-9502-C9E1B7C107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4F098A29-5388-4267-9B0E-6F83CADC1229}"/>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9C6A7E3-9785-4BE8-BE7C-55338E7FAC9D}"/>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5E1FF7B2-77DE-4A5A-90E7-CD03C963E05C}"/>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C35F0980-62AE-474B-B122-F7FD17963037}"/>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A81F22D2-8F27-4DE0-BDF6-4D009F454B93}"/>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5D519F78-2170-452F-8A62-63CC35159326}"/>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DA7366D3-D52E-44D7-94B6-2AA2B4A981E2}"/>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6E84C19D-BD1D-4387-8F35-785856A2ADC8}"/>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EB6684EC-81A4-4C3A-BF4D-950343F32FD9}"/>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482DFA8F-EC64-4584-B1B9-EEB6CF7E62CB}"/>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850AA95-84B9-45F5-9CF1-479D0C98FBD7}"/>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C6C3C56-0F4F-4E14-AC19-8CA7777FD57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25533FD-40D6-4101-BF30-DF963D84CE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3C941F-AEFC-479C-8BE0-1B817AFFBE0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D1C96A6-48B6-4B55-97EF-762FCCD1074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01D7D7A-2256-4AF1-9D46-BEF2F941964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106184</xdr:rowOff>
    </xdr:from>
    <xdr:to>
      <xdr:col>76</xdr:col>
      <xdr:colOff>73025</xdr:colOff>
      <xdr:row>29</xdr:row>
      <xdr:rowOff>36334</xdr:rowOff>
    </xdr:to>
    <xdr:sp macro="" textlink="">
      <xdr:nvSpPr>
        <xdr:cNvPr id="143" name="楕円 142">
          <a:extLst>
            <a:ext uri="{FF2B5EF4-FFF2-40B4-BE49-F238E27FC236}">
              <a16:creationId xmlns:a16="http://schemas.microsoft.com/office/drawing/2014/main" id="{70C3E124-1B6C-4C4B-A577-17C45AE36183}"/>
            </a:ext>
          </a:extLst>
        </xdr:cNvPr>
        <xdr:cNvSpPr/>
      </xdr:nvSpPr>
      <xdr:spPr>
        <a:xfrm>
          <a:off x="14744700" y="56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129061</xdr:rowOff>
    </xdr:from>
    <xdr:ext cx="469744" cy="259045"/>
    <xdr:sp macro="" textlink="">
      <xdr:nvSpPr>
        <xdr:cNvPr id="144" name="債務償還比率該当値テキスト">
          <a:extLst>
            <a:ext uri="{FF2B5EF4-FFF2-40B4-BE49-F238E27FC236}">
              <a16:creationId xmlns:a16="http://schemas.microsoft.com/office/drawing/2014/main" id="{1240B2AC-FE35-4DD1-9099-C693F6B63E40}"/>
            </a:ext>
          </a:extLst>
        </xdr:cNvPr>
        <xdr:cNvSpPr txBox="1"/>
      </xdr:nvSpPr>
      <xdr:spPr>
        <a:xfrm>
          <a:off x="14846300" y="55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26646</xdr:rowOff>
    </xdr:from>
    <xdr:to>
      <xdr:col>72</xdr:col>
      <xdr:colOff>123825</xdr:colOff>
      <xdr:row>29</xdr:row>
      <xdr:rowOff>128246</xdr:rowOff>
    </xdr:to>
    <xdr:sp macro="" textlink="">
      <xdr:nvSpPr>
        <xdr:cNvPr id="145" name="楕円 144">
          <a:extLst>
            <a:ext uri="{FF2B5EF4-FFF2-40B4-BE49-F238E27FC236}">
              <a16:creationId xmlns:a16="http://schemas.microsoft.com/office/drawing/2014/main" id="{081AF4E2-11B5-4C3D-B84D-8C1A84017820}"/>
            </a:ext>
          </a:extLst>
        </xdr:cNvPr>
        <xdr:cNvSpPr/>
      </xdr:nvSpPr>
      <xdr:spPr>
        <a:xfrm>
          <a:off x="14033500" y="57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156984</xdr:rowOff>
    </xdr:from>
    <xdr:to>
      <xdr:col>76</xdr:col>
      <xdr:colOff>22225</xdr:colOff>
      <xdr:row>29</xdr:row>
      <xdr:rowOff>77446</xdr:rowOff>
    </xdr:to>
    <xdr:cxnSp macro="">
      <xdr:nvCxnSpPr>
        <xdr:cNvPr id="146" name="直線コネクタ 145">
          <a:extLst>
            <a:ext uri="{FF2B5EF4-FFF2-40B4-BE49-F238E27FC236}">
              <a16:creationId xmlns:a16="http://schemas.microsoft.com/office/drawing/2014/main" id="{0D7132BC-0ACF-47EB-A1D6-C69A448EFD47}"/>
            </a:ext>
          </a:extLst>
        </xdr:cNvPr>
        <xdr:cNvCxnSpPr/>
      </xdr:nvCxnSpPr>
      <xdr:spPr>
        <a:xfrm flipV="1">
          <a:off x="14084300" y="5729109"/>
          <a:ext cx="7112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169823</xdr:rowOff>
    </xdr:from>
    <xdr:to>
      <xdr:col>68</xdr:col>
      <xdr:colOff>123825</xdr:colOff>
      <xdr:row>29</xdr:row>
      <xdr:rowOff>99973</xdr:rowOff>
    </xdr:to>
    <xdr:sp macro="" textlink="">
      <xdr:nvSpPr>
        <xdr:cNvPr id="147" name="楕円 146">
          <a:extLst>
            <a:ext uri="{FF2B5EF4-FFF2-40B4-BE49-F238E27FC236}">
              <a16:creationId xmlns:a16="http://schemas.microsoft.com/office/drawing/2014/main" id="{E58C6A46-AAE4-4AE4-B7C8-C6AA06198EB8}"/>
            </a:ext>
          </a:extLst>
        </xdr:cNvPr>
        <xdr:cNvSpPr/>
      </xdr:nvSpPr>
      <xdr:spPr>
        <a:xfrm>
          <a:off x="13271500" y="57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49173</xdr:rowOff>
    </xdr:from>
    <xdr:to>
      <xdr:col>72</xdr:col>
      <xdr:colOff>73025</xdr:colOff>
      <xdr:row>29</xdr:row>
      <xdr:rowOff>77446</xdr:rowOff>
    </xdr:to>
    <xdr:cxnSp macro="">
      <xdr:nvCxnSpPr>
        <xdr:cNvPr id="148" name="直線コネクタ 147">
          <a:extLst>
            <a:ext uri="{FF2B5EF4-FFF2-40B4-BE49-F238E27FC236}">
              <a16:creationId xmlns:a16="http://schemas.microsoft.com/office/drawing/2014/main" id="{16944DE2-30AD-42FE-A13F-428F6C3516C2}"/>
            </a:ext>
          </a:extLst>
        </xdr:cNvPr>
        <xdr:cNvCxnSpPr/>
      </xdr:nvCxnSpPr>
      <xdr:spPr>
        <a:xfrm>
          <a:off x="13322300" y="5792748"/>
          <a:ext cx="762000" cy="2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37749</xdr:rowOff>
    </xdr:from>
    <xdr:to>
      <xdr:col>64</xdr:col>
      <xdr:colOff>123825</xdr:colOff>
      <xdr:row>29</xdr:row>
      <xdr:rowOff>139349</xdr:rowOff>
    </xdr:to>
    <xdr:sp macro="" textlink="">
      <xdr:nvSpPr>
        <xdr:cNvPr id="149" name="楕円 148">
          <a:extLst>
            <a:ext uri="{FF2B5EF4-FFF2-40B4-BE49-F238E27FC236}">
              <a16:creationId xmlns:a16="http://schemas.microsoft.com/office/drawing/2014/main" id="{E44744C6-3DD3-489A-A1CB-E9A8B6505396}"/>
            </a:ext>
          </a:extLst>
        </xdr:cNvPr>
        <xdr:cNvSpPr/>
      </xdr:nvSpPr>
      <xdr:spPr>
        <a:xfrm>
          <a:off x="12509500" y="57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49173</xdr:rowOff>
    </xdr:from>
    <xdr:to>
      <xdr:col>68</xdr:col>
      <xdr:colOff>73025</xdr:colOff>
      <xdr:row>29</xdr:row>
      <xdr:rowOff>88549</xdr:rowOff>
    </xdr:to>
    <xdr:cxnSp macro="">
      <xdr:nvCxnSpPr>
        <xdr:cNvPr id="150" name="直線コネクタ 149">
          <a:extLst>
            <a:ext uri="{FF2B5EF4-FFF2-40B4-BE49-F238E27FC236}">
              <a16:creationId xmlns:a16="http://schemas.microsoft.com/office/drawing/2014/main" id="{162FCB40-C0E1-40EF-A221-BDF7DC1D5F1A}"/>
            </a:ext>
          </a:extLst>
        </xdr:cNvPr>
        <xdr:cNvCxnSpPr/>
      </xdr:nvCxnSpPr>
      <xdr:spPr>
        <a:xfrm flipV="1">
          <a:off x="12560300" y="5792748"/>
          <a:ext cx="762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74555</xdr:rowOff>
    </xdr:from>
    <xdr:to>
      <xdr:col>60</xdr:col>
      <xdr:colOff>123825</xdr:colOff>
      <xdr:row>30</xdr:row>
      <xdr:rowOff>4705</xdr:rowOff>
    </xdr:to>
    <xdr:sp macro="" textlink="">
      <xdr:nvSpPr>
        <xdr:cNvPr id="151" name="楕円 150">
          <a:extLst>
            <a:ext uri="{FF2B5EF4-FFF2-40B4-BE49-F238E27FC236}">
              <a16:creationId xmlns:a16="http://schemas.microsoft.com/office/drawing/2014/main" id="{619B2B1D-F6EB-4053-B39B-14ACE769F10F}"/>
            </a:ext>
          </a:extLst>
        </xdr:cNvPr>
        <xdr:cNvSpPr/>
      </xdr:nvSpPr>
      <xdr:spPr>
        <a:xfrm>
          <a:off x="11747500" y="58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88549</xdr:rowOff>
    </xdr:from>
    <xdr:to>
      <xdr:col>64</xdr:col>
      <xdr:colOff>73025</xdr:colOff>
      <xdr:row>29</xdr:row>
      <xdr:rowOff>125355</xdr:rowOff>
    </xdr:to>
    <xdr:cxnSp macro="">
      <xdr:nvCxnSpPr>
        <xdr:cNvPr id="152" name="直線コネクタ 151">
          <a:extLst>
            <a:ext uri="{FF2B5EF4-FFF2-40B4-BE49-F238E27FC236}">
              <a16:creationId xmlns:a16="http://schemas.microsoft.com/office/drawing/2014/main" id="{EA5DA86A-8AAA-4CC4-9FB3-2B65DE3B1540}"/>
            </a:ext>
          </a:extLst>
        </xdr:cNvPr>
        <xdr:cNvCxnSpPr/>
      </xdr:nvCxnSpPr>
      <xdr:spPr>
        <a:xfrm flipV="1">
          <a:off x="11798300" y="5832124"/>
          <a:ext cx="762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6B50BD2C-83D5-46B9-BE84-016CE9B4DE56}"/>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5A7508C7-9801-4053-AB48-02620340E5EC}"/>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5A5338E9-9639-4434-AC08-15EBF4084093}"/>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C7C62E66-C75C-476C-8F83-1358FB99E2DC}"/>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144773</xdr:rowOff>
    </xdr:from>
    <xdr:ext cx="469744" cy="259045"/>
    <xdr:sp macro="" textlink="">
      <xdr:nvSpPr>
        <xdr:cNvPr id="157" name="n_1mainValue債務償還比率">
          <a:extLst>
            <a:ext uri="{FF2B5EF4-FFF2-40B4-BE49-F238E27FC236}">
              <a16:creationId xmlns:a16="http://schemas.microsoft.com/office/drawing/2014/main" id="{E0DFFAE2-BDF3-4E35-A363-0F1EDC0D018C}"/>
            </a:ext>
          </a:extLst>
        </xdr:cNvPr>
        <xdr:cNvSpPr txBox="1"/>
      </xdr:nvSpPr>
      <xdr:spPr>
        <a:xfrm>
          <a:off x="13836727" y="554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116500</xdr:rowOff>
    </xdr:from>
    <xdr:ext cx="469744" cy="259045"/>
    <xdr:sp macro="" textlink="">
      <xdr:nvSpPr>
        <xdr:cNvPr id="158" name="n_2mainValue債務償還比率">
          <a:extLst>
            <a:ext uri="{FF2B5EF4-FFF2-40B4-BE49-F238E27FC236}">
              <a16:creationId xmlns:a16="http://schemas.microsoft.com/office/drawing/2014/main" id="{E55D4D15-4A72-44A8-9A53-1977CF15F3EB}"/>
            </a:ext>
          </a:extLst>
        </xdr:cNvPr>
        <xdr:cNvSpPr txBox="1"/>
      </xdr:nvSpPr>
      <xdr:spPr>
        <a:xfrm>
          <a:off x="13087427" y="551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155876</xdr:rowOff>
    </xdr:from>
    <xdr:ext cx="469744" cy="259045"/>
    <xdr:sp macro="" textlink="">
      <xdr:nvSpPr>
        <xdr:cNvPr id="159" name="n_3mainValue債務償還比率">
          <a:extLst>
            <a:ext uri="{FF2B5EF4-FFF2-40B4-BE49-F238E27FC236}">
              <a16:creationId xmlns:a16="http://schemas.microsoft.com/office/drawing/2014/main" id="{E5766469-AE12-47AB-8A21-6D63A62F3765}"/>
            </a:ext>
          </a:extLst>
        </xdr:cNvPr>
        <xdr:cNvSpPr txBox="1"/>
      </xdr:nvSpPr>
      <xdr:spPr>
        <a:xfrm>
          <a:off x="12325427" y="555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21232</xdr:rowOff>
    </xdr:from>
    <xdr:ext cx="469744" cy="259045"/>
    <xdr:sp macro="" textlink="">
      <xdr:nvSpPr>
        <xdr:cNvPr id="160" name="n_4mainValue債務償還比率">
          <a:extLst>
            <a:ext uri="{FF2B5EF4-FFF2-40B4-BE49-F238E27FC236}">
              <a16:creationId xmlns:a16="http://schemas.microsoft.com/office/drawing/2014/main" id="{DE0745CF-D384-4FAB-9E5C-CEF26406CC65}"/>
            </a:ext>
          </a:extLst>
        </xdr:cNvPr>
        <xdr:cNvSpPr txBox="1"/>
      </xdr:nvSpPr>
      <xdr:spPr>
        <a:xfrm>
          <a:off x="11563427" y="55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3308907-7D41-4E14-8D67-C6C79EC28C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C444584-2DAE-4CC1-A1B5-72705815BB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0A75343-BC23-40B7-962D-F7DEBB464CD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E54DFB3-4C76-4F4E-AE28-08421191450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6C8B32B-A53F-45AB-BE2D-9D339E21C2D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829479C5-56F1-4DD6-ADF9-BEC06D928A9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68A08A-92CB-4676-9F9F-33EE5F97FE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928F9F-1463-40C1-B9C0-9D07C90266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157F42-9CDF-4DAA-A128-42BA23536E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7AD9C8-C2A9-4CFE-AF03-A838987EAA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3A64C9-9281-461C-91AD-9B29B0CC93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C695FC-D0C9-4AD7-98D0-0B577B42E2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73E5AA-EF46-42DD-B3AC-A3DFC00948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EDCA64-F545-4222-AE6D-F183645F56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E39D99-F74C-4978-BCED-76CA4E70A7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C036DE-9087-47E6-B57B-8923B66580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30,646
30,214
290.28
34,269,566
33,695,346
429,592
11,211,305
22,178,798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B38695-67FC-4E36-A4BD-ED452A0801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1E094F-6588-49FF-8795-A2E2F3A8A8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2C58171-0D9F-49B4-B187-9255A493B4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01CA5D-E106-497F-8302-244638EB33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508A16-ABA6-437A-854D-EAA7ED536D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A2858E-B425-49C0-B405-04E17A44F2A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1A6E44-5573-4452-AE2B-FFEA950C0D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FCD5E1-2863-4181-B4F6-92DDC72100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484081-300E-4CF7-A8B8-5FD3347C08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A8954C-18EA-46F1-8C1E-BC3F94FBEE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74D022-06B7-4F5A-927A-70F65D6AF9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5F8A49-28BE-41B6-8C01-347824C1BF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5075CF-C879-43FE-BE34-7D22990A03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8BD56B-DB3F-4084-B10A-9FF35402C2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CCA83B-5444-42E9-A6C6-EBA6222EC9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C3024F-07B6-40AF-81E6-54979AF64E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8061B3-CBDC-4E38-8BEE-8C770074D9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07211F-4F90-40B4-9AC2-B2FDE49356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B4B79A-5373-4899-939C-3D00F6FDAC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7DF79D-ED8C-4D09-A96D-F6E8171B7E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F3B161-C2B3-4C7C-AAAA-DD7DEA3C766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ED9556-C012-413F-9A51-579B04B208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898A4B-DC3C-417E-AEC3-15E9FEE62C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671E55-D89A-4094-87D6-D148266640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92C1B1-398F-4A2E-BB54-B7631E7D9C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260AAE-3B0E-4B26-9A53-B3D3163E4B6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6963B7-4706-4017-8C75-9385710F26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B181D95-6D63-49D7-85FE-BF1ABC393A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8D30D8-044E-4AB4-BB4C-8F00C099892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3FFD2B-B452-46D8-BC16-4B5A211633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9D7D2CE-E90E-4550-A9AA-4EDD5FF0EE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7B1E0B7-957D-4E2B-AD3A-3492518ACAB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B39C378-75FB-441F-AF5D-7F537A8D476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4B6853E-A8B6-4677-A1FD-D9C95436E2D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F6D7448-C65C-4DAC-920E-5E29DF9102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DFF1FBB-945A-4AC9-8FFF-CBD96F718AA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8E4C3DF-A3EE-45A2-A894-523AC33E83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B626D3-AD8C-48F3-B6B5-A15E12AA3D1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9E71A1-6328-41D9-811A-32680316349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8C3AC3D-7C7C-4814-9D7F-2E1B0113C8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0C4A587-89DF-448E-B814-0DA0D382D1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993EE54-0004-46A0-8A32-43442894608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E3E4EDA-1A0F-4AD2-9FD0-A24C248D2E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C6DFA17-1B05-44B4-8D11-8B5F70E1E4D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DB58AE-D8AF-4069-9123-DF0E2354DC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D86CC087-B862-40B2-9929-F61867D71A57}"/>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A048DC4F-ADF8-4E5C-AF03-A42BA0550395}"/>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17DE9E1E-5112-46B6-B292-C486D2DB9B07}"/>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EEF289B2-D696-491C-A11E-2E93C21721E5}"/>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207230D1-B858-402B-A07C-4327AFAC287B}"/>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9BA2D569-2A5F-49A2-ABEF-27F1090E8F4A}"/>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8B6E1D70-21CB-4055-AC7F-2DE5E5A2BE41}"/>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9274A699-D342-4917-AE99-8A797ED39C6B}"/>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2D6F574D-18E1-45AE-94D2-A9F4425C2A37}"/>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DBD3E5FE-8724-4C39-BE53-397B672057AE}"/>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5AA19237-F3AF-4F86-B548-4D5CF7AAA8DB}"/>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7E73F5-AE93-45FF-8AB1-B34895B499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7F85DA-002A-40F4-82D5-0B47A61991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D3A8A9-6650-4F89-B7A3-241C068AD6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9A3A6D6-7FFE-43DA-B3B8-FC42F56E67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5499077-E829-4C88-9945-6832DBCCC8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6350</xdr:rowOff>
    </xdr:from>
    <xdr:to>
      <xdr:col>24</xdr:col>
      <xdr:colOff>114300</xdr:colOff>
      <xdr:row>34</xdr:row>
      <xdr:rowOff>107950</xdr:rowOff>
    </xdr:to>
    <xdr:sp macro="" textlink="">
      <xdr:nvSpPr>
        <xdr:cNvPr id="73" name="楕円 72">
          <a:extLst>
            <a:ext uri="{FF2B5EF4-FFF2-40B4-BE49-F238E27FC236}">
              <a16:creationId xmlns:a16="http://schemas.microsoft.com/office/drawing/2014/main" id="{7CF5D16C-745C-40FF-8257-B809D12934D4}"/>
            </a:ext>
          </a:extLst>
        </xdr:cNvPr>
        <xdr:cNvSpPr/>
      </xdr:nvSpPr>
      <xdr:spPr>
        <a:xfrm>
          <a:off x="4584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29227</xdr:rowOff>
    </xdr:from>
    <xdr:ext cx="405111" cy="259045"/>
    <xdr:sp macro="" textlink="">
      <xdr:nvSpPr>
        <xdr:cNvPr id="74" name="【道路】&#10;有形固定資産減価償却率該当値テキスト">
          <a:extLst>
            <a:ext uri="{FF2B5EF4-FFF2-40B4-BE49-F238E27FC236}">
              <a16:creationId xmlns:a16="http://schemas.microsoft.com/office/drawing/2014/main" id="{A2CF1930-8B54-4559-860E-195BA9EF4E1E}"/>
            </a:ext>
          </a:extLst>
        </xdr:cNvPr>
        <xdr:cNvSpPr txBox="1"/>
      </xdr:nvSpPr>
      <xdr:spPr>
        <a:xfrm>
          <a:off x="4673600"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143510</xdr:rowOff>
    </xdr:from>
    <xdr:to>
      <xdr:col>20</xdr:col>
      <xdr:colOff>38100</xdr:colOff>
      <xdr:row>34</xdr:row>
      <xdr:rowOff>73660</xdr:rowOff>
    </xdr:to>
    <xdr:sp macro="" textlink="">
      <xdr:nvSpPr>
        <xdr:cNvPr id="75" name="楕円 74">
          <a:extLst>
            <a:ext uri="{FF2B5EF4-FFF2-40B4-BE49-F238E27FC236}">
              <a16:creationId xmlns:a16="http://schemas.microsoft.com/office/drawing/2014/main" id="{E7DF04CA-3032-4578-9B70-CC0574BD7FFF}"/>
            </a:ext>
          </a:extLst>
        </xdr:cNvPr>
        <xdr:cNvSpPr/>
      </xdr:nvSpPr>
      <xdr:spPr>
        <a:xfrm>
          <a:off x="3746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22860</xdr:rowOff>
    </xdr:from>
    <xdr:to>
      <xdr:col>24</xdr:col>
      <xdr:colOff>63500</xdr:colOff>
      <xdr:row>34</xdr:row>
      <xdr:rowOff>57150</xdr:rowOff>
    </xdr:to>
    <xdr:cxnSp macro="">
      <xdr:nvCxnSpPr>
        <xdr:cNvPr id="76" name="直線コネクタ 75">
          <a:extLst>
            <a:ext uri="{FF2B5EF4-FFF2-40B4-BE49-F238E27FC236}">
              <a16:creationId xmlns:a16="http://schemas.microsoft.com/office/drawing/2014/main" id="{781F3DFA-EE98-4A5B-AD8C-33D58CAC2767}"/>
            </a:ext>
          </a:extLst>
        </xdr:cNvPr>
        <xdr:cNvCxnSpPr/>
      </xdr:nvCxnSpPr>
      <xdr:spPr>
        <a:xfrm>
          <a:off x="3797300" y="58521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107315</xdr:rowOff>
    </xdr:from>
    <xdr:to>
      <xdr:col>15</xdr:col>
      <xdr:colOff>101600</xdr:colOff>
      <xdr:row>34</xdr:row>
      <xdr:rowOff>37465</xdr:rowOff>
    </xdr:to>
    <xdr:sp macro="" textlink="">
      <xdr:nvSpPr>
        <xdr:cNvPr id="77" name="楕円 76">
          <a:extLst>
            <a:ext uri="{FF2B5EF4-FFF2-40B4-BE49-F238E27FC236}">
              <a16:creationId xmlns:a16="http://schemas.microsoft.com/office/drawing/2014/main" id="{78E83719-3DAE-4D6B-BCAC-DD46539FEEE9}"/>
            </a:ext>
          </a:extLst>
        </xdr:cNvPr>
        <xdr:cNvSpPr/>
      </xdr:nvSpPr>
      <xdr:spPr>
        <a:xfrm>
          <a:off x="2857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158115</xdr:rowOff>
    </xdr:from>
    <xdr:to>
      <xdr:col>19</xdr:col>
      <xdr:colOff>177800</xdr:colOff>
      <xdr:row>34</xdr:row>
      <xdr:rowOff>22860</xdr:rowOff>
    </xdr:to>
    <xdr:cxnSp macro="">
      <xdr:nvCxnSpPr>
        <xdr:cNvPr id="78" name="直線コネクタ 77">
          <a:extLst>
            <a:ext uri="{FF2B5EF4-FFF2-40B4-BE49-F238E27FC236}">
              <a16:creationId xmlns:a16="http://schemas.microsoft.com/office/drawing/2014/main" id="{30152B52-E084-4826-A3A0-F2FC464AE20E}"/>
            </a:ext>
          </a:extLst>
        </xdr:cNvPr>
        <xdr:cNvCxnSpPr/>
      </xdr:nvCxnSpPr>
      <xdr:spPr>
        <a:xfrm>
          <a:off x="2908300" y="58159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73025</xdr:rowOff>
    </xdr:from>
    <xdr:to>
      <xdr:col>10</xdr:col>
      <xdr:colOff>165100</xdr:colOff>
      <xdr:row>34</xdr:row>
      <xdr:rowOff>3175</xdr:rowOff>
    </xdr:to>
    <xdr:sp macro="" textlink="">
      <xdr:nvSpPr>
        <xdr:cNvPr id="79" name="楕円 78">
          <a:extLst>
            <a:ext uri="{FF2B5EF4-FFF2-40B4-BE49-F238E27FC236}">
              <a16:creationId xmlns:a16="http://schemas.microsoft.com/office/drawing/2014/main" id="{02843880-76D3-4B31-9E0C-3D8713D64A86}"/>
            </a:ext>
          </a:extLst>
        </xdr:cNvPr>
        <xdr:cNvSpPr/>
      </xdr:nvSpPr>
      <xdr:spPr>
        <a:xfrm>
          <a:off x="1968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123825</xdr:rowOff>
    </xdr:from>
    <xdr:to>
      <xdr:col>15</xdr:col>
      <xdr:colOff>50800</xdr:colOff>
      <xdr:row>33</xdr:row>
      <xdr:rowOff>158115</xdr:rowOff>
    </xdr:to>
    <xdr:cxnSp macro="">
      <xdr:nvCxnSpPr>
        <xdr:cNvPr id="80" name="直線コネクタ 79">
          <a:extLst>
            <a:ext uri="{FF2B5EF4-FFF2-40B4-BE49-F238E27FC236}">
              <a16:creationId xmlns:a16="http://schemas.microsoft.com/office/drawing/2014/main" id="{17F2FDEA-E723-4C1E-AC20-2D7D28554ADB}"/>
            </a:ext>
          </a:extLst>
        </xdr:cNvPr>
        <xdr:cNvCxnSpPr/>
      </xdr:nvCxnSpPr>
      <xdr:spPr>
        <a:xfrm>
          <a:off x="2019300" y="5781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38735</xdr:rowOff>
    </xdr:from>
    <xdr:to>
      <xdr:col>6</xdr:col>
      <xdr:colOff>38100</xdr:colOff>
      <xdr:row>33</xdr:row>
      <xdr:rowOff>140335</xdr:rowOff>
    </xdr:to>
    <xdr:sp macro="" textlink="">
      <xdr:nvSpPr>
        <xdr:cNvPr id="81" name="楕円 80">
          <a:extLst>
            <a:ext uri="{FF2B5EF4-FFF2-40B4-BE49-F238E27FC236}">
              <a16:creationId xmlns:a16="http://schemas.microsoft.com/office/drawing/2014/main" id="{D3CC4469-9CBA-4426-92DB-03D042F2D346}"/>
            </a:ext>
          </a:extLst>
        </xdr:cNvPr>
        <xdr:cNvSpPr/>
      </xdr:nvSpPr>
      <xdr:spPr>
        <a:xfrm>
          <a:off x="1079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89535</xdr:rowOff>
    </xdr:from>
    <xdr:to>
      <xdr:col>10</xdr:col>
      <xdr:colOff>114300</xdr:colOff>
      <xdr:row>33</xdr:row>
      <xdr:rowOff>123825</xdr:rowOff>
    </xdr:to>
    <xdr:cxnSp macro="">
      <xdr:nvCxnSpPr>
        <xdr:cNvPr id="82" name="直線コネクタ 81">
          <a:extLst>
            <a:ext uri="{FF2B5EF4-FFF2-40B4-BE49-F238E27FC236}">
              <a16:creationId xmlns:a16="http://schemas.microsoft.com/office/drawing/2014/main" id="{4ECF127A-55AB-42EB-9206-4D5E7003EDD7}"/>
            </a:ext>
          </a:extLst>
        </xdr:cNvPr>
        <xdr:cNvCxnSpPr/>
      </xdr:nvCxnSpPr>
      <xdr:spPr>
        <a:xfrm>
          <a:off x="1130300" y="5747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1E0451C3-7199-4AF9-8AA8-891AB5E1CDAE}"/>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D25D2C56-BDBD-43FA-AA67-CA42A520A59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5FCD36C6-4A4E-4DF4-99F5-FEC8CDA49191}"/>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BAABE98D-5B1E-4467-9DA6-2DDA06BE1BE9}"/>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E83BFB89-759E-4E65-A555-A87380D70B21}"/>
            </a:ext>
          </a:extLst>
        </xdr:cNvPr>
        <xdr:cNvSpPr txBox="1"/>
      </xdr:nvSpPr>
      <xdr:spPr>
        <a:xfrm>
          <a:off x="35820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53992</xdr:rowOff>
    </xdr:from>
    <xdr:ext cx="405111" cy="259045"/>
    <xdr:sp macro="" textlink="">
      <xdr:nvSpPr>
        <xdr:cNvPr id="88" name="n_2mainValue【道路】&#10;有形固定資産減価償却率">
          <a:extLst>
            <a:ext uri="{FF2B5EF4-FFF2-40B4-BE49-F238E27FC236}">
              <a16:creationId xmlns:a16="http://schemas.microsoft.com/office/drawing/2014/main" id="{60B46E05-EEDC-4490-BC58-FDB526426309}"/>
            </a:ext>
          </a:extLst>
        </xdr:cNvPr>
        <xdr:cNvSpPr txBox="1"/>
      </xdr:nvSpPr>
      <xdr:spPr>
        <a:xfrm>
          <a:off x="2705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19702</xdr:rowOff>
    </xdr:from>
    <xdr:ext cx="405111" cy="259045"/>
    <xdr:sp macro="" textlink="">
      <xdr:nvSpPr>
        <xdr:cNvPr id="89" name="n_3mainValue【道路】&#10;有形固定資産減価償却率">
          <a:extLst>
            <a:ext uri="{FF2B5EF4-FFF2-40B4-BE49-F238E27FC236}">
              <a16:creationId xmlns:a16="http://schemas.microsoft.com/office/drawing/2014/main" id="{EA8B44D1-2D41-4D1A-ABC5-08DDF4C8CF14}"/>
            </a:ext>
          </a:extLst>
        </xdr:cNvPr>
        <xdr:cNvSpPr txBox="1"/>
      </xdr:nvSpPr>
      <xdr:spPr>
        <a:xfrm>
          <a:off x="18167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CABA659F-E085-4593-9AC0-C7FE2CCEB74D}"/>
            </a:ext>
          </a:extLst>
        </xdr:cNvPr>
        <xdr:cNvSpPr txBox="1"/>
      </xdr:nvSpPr>
      <xdr:spPr>
        <a:xfrm>
          <a:off x="927744" y="547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5AD3666-A04C-482B-93F0-8C3A7CDAF0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B4E0567-8765-43E1-9264-0B97EDC790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4397D0C-3EB4-4113-BDE9-1503679327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B8EAB91-5446-4B72-B84A-7E3FF84038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AB882AD-FC6F-4618-AF1F-E5B8C5AE88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D82FEE6-5FC2-4D2D-9550-63A7932594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7868817-D921-4EED-8E4A-9980E2E531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1928F55-93A4-4C50-98C4-66135D0148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387210E-9168-4B9D-B38D-93A4376020A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72604C7-F383-4537-912F-01271F9F82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83F9704A-AAFB-4BAB-9635-BB812A53C72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4183B33-FA04-414D-AB5A-C0C581A776A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12E0AD00-B5C4-4516-A746-23762B683EA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C0BC5B8-1FD2-41F4-921F-274F87FB693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DE951D0-070F-4747-9FC1-641D24A1587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97EC88B4-3F23-4F03-A724-7269048A948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B195DA4-CDB9-4BBD-B54A-AA40A82E663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D73151F5-2318-4500-B94D-0343133CFE0B}"/>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9CE9B10B-F55A-4968-83B9-46C7B5CA245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F8107B1F-47E3-437C-959B-A19F9C8F30E9}"/>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60AC3E30-753E-4439-B4E0-6199BD859A0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E4135378-605B-4BCF-A1D9-741A3B587A2A}"/>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69AEB3-E160-4FF1-BA8E-B79B6B7048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A036DFB0-E700-428E-B476-51F9C312AAB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5F87D70-B3BD-4620-A216-893601E3FA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26060614-4B70-4B9A-816F-B6B8AA6FD794}"/>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B56B2E71-21CA-4448-AF4B-F2084F3ED80F}"/>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35A9C6F0-1B6D-43C2-BDA4-DA99008F33BE}"/>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DA2E93BF-C204-490A-97CA-4293F3A1EE07}"/>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949A5DE3-2509-4100-A8BC-ABA6D97FFCB8}"/>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C8907E4B-47B9-42D2-A721-8EB4973FBADA}"/>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9199D9D2-F0B8-49D1-AB8C-7BDD7433C633}"/>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EA90FBA1-C5B8-4709-AB60-0682F4B9E025}"/>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5E08F770-5418-4690-A3BD-85A6CDFCD2A1}"/>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20BCA1B0-F35A-4A67-82C9-F4BC84D22E9E}"/>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1E51929E-AC2C-4F3E-841E-6542125081A4}"/>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DE0BF0F-8054-4539-B9EF-A5BBE59F96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B808D91-9E4D-48A7-9E3E-59B9D08902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2CB5D93-11D1-4346-8ED3-FF594E9F6E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996A637-B10F-4C8E-B4C3-0BA61EB85C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678C3E8-8AC8-4314-B537-73C5FB252E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66777</xdr:rowOff>
    </xdr:from>
    <xdr:to>
      <xdr:col>55</xdr:col>
      <xdr:colOff>50800</xdr:colOff>
      <xdr:row>40</xdr:row>
      <xdr:rowOff>168377</xdr:rowOff>
    </xdr:to>
    <xdr:sp macro="" textlink="">
      <xdr:nvSpPr>
        <xdr:cNvPr id="132" name="楕円 131">
          <a:extLst>
            <a:ext uri="{FF2B5EF4-FFF2-40B4-BE49-F238E27FC236}">
              <a16:creationId xmlns:a16="http://schemas.microsoft.com/office/drawing/2014/main" id="{9A842DC4-E678-447B-A392-D38FEC6633B7}"/>
            </a:ext>
          </a:extLst>
        </xdr:cNvPr>
        <xdr:cNvSpPr/>
      </xdr:nvSpPr>
      <xdr:spPr>
        <a:xfrm>
          <a:off x="10426700" y="69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89654</xdr:rowOff>
    </xdr:from>
    <xdr:ext cx="534377" cy="259045"/>
    <xdr:sp macro="" textlink="">
      <xdr:nvSpPr>
        <xdr:cNvPr id="133" name="【道路】&#10;一人当たり延長該当値テキスト">
          <a:extLst>
            <a:ext uri="{FF2B5EF4-FFF2-40B4-BE49-F238E27FC236}">
              <a16:creationId xmlns:a16="http://schemas.microsoft.com/office/drawing/2014/main" id="{A3E5DC1B-B8AF-4BEB-AAD6-2285600D2ED4}"/>
            </a:ext>
          </a:extLst>
        </xdr:cNvPr>
        <xdr:cNvSpPr txBox="1"/>
      </xdr:nvSpPr>
      <xdr:spPr>
        <a:xfrm>
          <a:off x="10515600" y="67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71262</xdr:rowOff>
    </xdr:from>
    <xdr:to>
      <xdr:col>50</xdr:col>
      <xdr:colOff>165100</xdr:colOff>
      <xdr:row>41</xdr:row>
      <xdr:rowOff>1412</xdr:rowOff>
    </xdr:to>
    <xdr:sp macro="" textlink="">
      <xdr:nvSpPr>
        <xdr:cNvPr id="134" name="楕円 133">
          <a:extLst>
            <a:ext uri="{FF2B5EF4-FFF2-40B4-BE49-F238E27FC236}">
              <a16:creationId xmlns:a16="http://schemas.microsoft.com/office/drawing/2014/main" id="{84B43D55-8C1B-4C23-A231-6BE2AF112EB3}"/>
            </a:ext>
          </a:extLst>
        </xdr:cNvPr>
        <xdr:cNvSpPr/>
      </xdr:nvSpPr>
      <xdr:spPr>
        <a:xfrm>
          <a:off x="9588500" y="69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117577</xdr:rowOff>
    </xdr:from>
    <xdr:to>
      <xdr:col>55</xdr:col>
      <xdr:colOff>0</xdr:colOff>
      <xdr:row>40</xdr:row>
      <xdr:rowOff>122062</xdr:rowOff>
    </xdr:to>
    <xdr:cxnSp macro="">
      <xdr:nvCxnSpPr>
        <xdr:cNvPr id="135" name="直線コネクタ 134">
          <a:extLst>
            <a:ext uri="{FF2B5EF4-FFF2-40B4-BE49-F238E27FC236}">
              <a16:creationId xmlns:a16="http://schemas.microsoft.com/office/drawing/2014/main" id="{B840D35D-68DD-4824-9478-EA950443C6EE}"/>
            </a:ext>
          </a:extLst>
        </xdr:cNvPr>
        <xdr:cNvCxnSpPr/>
      </xdr:nvCxnSpPr>
      <xdr:spPr>
        <a:xfrm flipV="1">
          <a:off x="9639300" y="6975577"/>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75507</xdr:rowOff>
    </xdr:from>
    <xdr:to>
      <xdr:col>46</xdr:col>
      <xdr:colOff>38100</xdr:colOff>
      <xdr:row>41</xdr:row>
      <xdr:rowOff>5657</xdr:rowOff>
    </xdr:to>
    <xdr:sp macro="" textlink="">
      <xdr:nvSpPr>
        <xdr:cNvPr id="136" name="楕円 135">
          <a:extLst>
            <a:ext uri="{FF2B5EF4-FFF2-40B4-BE49-F238E27FC236}">
              <a16:creationId xmlns:a16="http://schemas.microsoft.com/office/drawing/2014/main" id="{62ECDDB1-0079-45AA-A3AC-02EFC694C0B4}"/>
            </a:ext>
          </a:extLst>
        </xdr:cNvPr>
        <xdr:cNvSpPr/>
      </xdr:nvSpPr>
      <xdr:spPr>
        <a:xfrm>
          <a:off x="8699500" y="69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122062</xdr:rowOff>
    </xdr:from>
    <xdr:to>
      <xdr:col>50</xdr:col>
      <xdr:colOff>114300</xdr:colOff>
      <xdr:row>40</xdr:row>
      <xdr:rowOff>126307</xdr:rowOff>
    </xdr:to>
    <xdr:cxnSp macro="">
      <xdr:nvCxnSpPr>
        <xdr:cNvPr id="137" name="直線コネクタ 136">
          <a:extLst>
            <a:ext uri="{FF2B5EF4-FFF2-40B4-BE49-F238E27FC236}">
              <a16:creationId xmlns:a16="http://schemas.microsoft.com/office/drawing/2014/main" id="{FACC0FF9-EDF2-4EA6-8EA1-1BA77F3AC9EB}"/>
            </a:ext>
          </a:extLst>
        </xdr:cNvPr>
        <xdr:cNvCxnSpPr/>
      </xdr:nvCxnSpPr>
      <xdr:spPr>
        <a:xfrm flipV="1">
          <a:off x="8750300" y="6980062"/>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80471</xdr:rowOff>
    </xdr:from>
    <xdr:to>
      <xdr:col>41</xdr:col>
      <xdr:colOff>101600</xdr:colOff>
      <xdr:row>41</xdr:row>
      <xdr:rowOff>10621</xdr:rowOff>
    </xdr:to>
    <xdr:sp macro="" textlink="">
      <xdr:nvSpPr>
        <xdr:cNvPr id="138" name="楕円 137">
          <a:extLst>
            <a:ext uri="{FF2B5EF4-FFF2-40B4-BE49-F238E27FC236}">
              <a16:creationId xmlns:a16="http://schemas.microsoft.com/office/drawing/2014/main" id="{BA84219D-3ADE-4045-9E43-195FDF1B8B65}"/>
            </a:ext>
          </a:extLst>
        </xdr:cNvPr>
        <xdr:cNvSpPr/>
      </xdr:nvSpPr>
      <xdr:spPr>
        <a:xfrm>
          <a:off x="7810500" y="69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126307</xdr:rowOff>
    </xdr:from>
    <xdr:to>
      <xdr:col>45</xdr:col>
      <xdr:colOff>177800</xdr:colOff>
      <xdr:row>40</xdr:row>
      <xdr:rowOff>131271</xdr:rowOff>
    </xdr:to>
    <xdr:cxnSp macro="">
      <xdr:nvCxnSpPr>
        <xdr:cNvPr id="139" name="直線コネクタ 138">
          <a:extLst>
            <a:ext uri="{FF2B5EF4-FFF2-40B4-BE49-F238E27FC236}">
              <a16:creationId xmlns:a16="http://schemas.microsoft.com/office/drawing/2014/main" id="{AD738402-7AE8-4FD5-9AE2-D605539F0128}"/>
            </a:ext>
          </a:extLst>
        </xdr:cNvPr>
        <xdr:cNvCxnSpPr/>
      </xdr:nvCxnSpPr>
      <xdr:spPr>
        <a:xfrm flipV="1">
          <a:off x="7861300" y="698430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84161</xdr:rowOff>
    </xdr:from>
    <xdr:to>
      <xdr:col>36</xdr:col>
      <xdr:colOff>165100</xdr:colOff>
      <xdr:row>41</xdr:row>
      <xdr:rowOff>14311</xdr:rowOff>
    </xdr:to>
    <xdr:sp macro="" textlink="">
      <xdr:nvSpPr>
        <xdr:cNvPr id="140" name="楕円 139">
          <a:extLst>
            <a:ext uri="{FF2B5EF4-FFF2-40B4-BE49-F238E27FC236}">
              <a16:creationId xmlns:a16="http://schemas.microsoft.com/office/drawing/2014/main" id="{1450E7C5-BF61-4042-A240-C4152B2541BE}"/>
            </a:ext>
          </a:extLst>
        </xdr:cNvPr>
        <xdr:cNvSpPr/>
      </xdr:nvSpPr>
      <xdr:spPr>
        <a:xfrm>
          <a:off x="6921500" y="69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131271</xdr:rowOff>
    </xdr:from>
    <xdr:to>
      <xdr:col>41</xdr:col>
      <xdr:colOff>50800</xdr:colOff>
      <xdr:row>40</xdr:row>
      <xdr:rowOff>134961</xdr:rowOff>
    </xdr:to>
    <xdr:cxnSp macro="">
      <xdr:nvCxnSpPr>
        <xdr:cNvPr id="141" name="直線コネクタ 140">
          <a:extLst>
            <a:ext uri="{FF2B5EF4-FFF2-40B4-BE49-F238E27FC236}">
              <a16:creationId xmlns:a16="http://schemas.microsoft.com/office/drawing/2014/main" id="{F96C014E-7A9C-4268-AC26-0FC451BDDD53}"/>
            </a:ext>
          </a:extLst>
        </xdr:cNvPr>
        <xdr:cNvCxnSpPr/>
      </xdr:nvCxnSpPr>
      <xdr:spPr>
        <a:xfrm flipV="1">
          <a:off x="6972300" y="698927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31CCB2D7-4EEA-4F91-93E0-E0AFDFEB3B54}"/>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515C4329-EB16-4006-B1CD-8A4B0DD62DD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E63F5AFD-CA7D-4396-B7BE-243D56A5A6AC}"/>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A36FC8DA-8E2F-496E-A514-3CEAE473D9D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17939</xdr:rowOff>
    </xdr:from>
    <xdr:ext cx="534377" cy="259045"/>
    <xdr:sp macro="" textlink="">
      <xdr:nvSpPr>
        <xdr:cNvPr id="146" name="n_1mainValue【道路】&#10;一人当たり延長">
          <a:extLst>
            <a:ext uri="{FF2B5EF4-FFF2-40B4-BE49-F238E27FC236}">
              <a16:creationId xmlns:a16="http://schemas.microsoft.com/office/drawing/2014/main" id="{87AC656B-55C1-400E-A423-FE7F2B1498BF}"/>
            </a:ext>
          </a:extLst>
        </xdr:cNvPr>
        <xdr:cNvSpPr txBox="1"/>
      </xdr:nvSpPr>
      <xdr:spPr>
        <a:xfrm>
          <a:off x="9359411" y="670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22184</xdr:rowOff>
    </xdr:from>
    <xdr:ext cx="534377" cy="259045"/>
    <xdr:sp macro="" textlink="">
      <xdr:nvSpPr>
        <xdr:cNvPr id="147" name="n_2mainValue【道路】&#10;一人当たり延長">
          <a:extLst>
            <a:ext uri="{FF2B5EF4-FFF2-40B4-BE49-F238E27FC236}">
              <a16:creationId xmlns:a16="http://schemas.microsoft.com/office/drawing/2014/main" id="{12417893-26D3-4FAB-A97C-C93FD0E9BCD0}"/>
            </a:ext>
          </a:extLst>
        </xdr:cNvPr>
        <xdr:cNvSpPr txBox="1"/>
      </xdr:nvSpPr>
      <xdr:spPr>
        <a:xfrm>
          <a:off x="8483111" y="67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27148</xdr:rowOff>
    </xdr:from>
    <xdr:ext cx="534377" cy="259045"/>
    <xdr:sp macro="" textlink="">
      <xdr:nvSpPr>
        <xdr:cNvPr id="148" name="n_3mainValue【道路】&#10;一人当たり延長">
          <a:extLst>
            <a:ext uri="{FF2B5EF4-FFF2-40B4-BE49-F238E27FC236}">
              <a16:creationId xmlns:a16="http://schemas.microsoft.com/office/drawing/2014/main" id="{D35397C8-A697-48F5-8D46-3BAFBB68F92C}"/>
            </a:ext>
          </a:extLst>
        </xdr:cNvPr>
        <xdr:cNvSpPr txBox="1"/>
      </xdr:nvSpPr>
      <xdr:spPr>
        <a:xfrm>
          <a:off x="7594111" y="67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30838</xdr:rowOff>
    </xdr:from>
    <xdr:ext cx="534377" cy="259045"/>
    <xdr:sp macro="" textlink="">
      <xdr:nvSpPr>
        <xdr:cNvPr id="149" name="n_4mainValue【道路】&#10;一人当たり延長">
          <a:extLst>
            <a:ext uri="{FF2B5EF4-FFF2-40B4-BE49-F238E27FC236}">
              <a16:creationId xmlns:a16="http://schemas.microsoft.com/office/drawing/2014/main" id="{6C484C2C-475C-4C03-B24B-E68C3A04E0E0}"/>
            </a:ext>
          </a:extLst>
        </xdr:cNvPr>
        <xdr:cNvSpPr txBox="1"/>
      </xdr:nvSpPr>
      <xdr:spPr>
        <a:xfrm>
          <a:off x="6705111" y="67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F76AF3B-4AB2-43B3-A7C7-8B9504F125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AA5DB31C-53A6-47C1-AE86-E098119E83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7278168A-3FF7-48E7-939B-55BC26240D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6CC46739-A661-45C6-A26F-AEE3558BAB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42308B43-D67C-47AF-A317-6E16A45E4D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44A09DA-6CD5-4BF0-8070-B017E86746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07E8DB3-3AE5-43AC-BA75-0395C59B29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B345D063-FB29-4709-A33A-F9F9491B81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DBC5CB8-7B2A-4FB9-B571-E5F81EB37F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CBA98883-4A96-4648-8863-AC6727F4AF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0F0D133-1A61-4061-A57D-AE8D8119B8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72A0B566-B141-48E9-B1A5-1728EB7BEEF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4D33BEE4-CCED-426E-BBF1-83B0A5C8AAE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66E78FE2-8C44-47A7-9AF4-F49CEA8998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18A9F3D4-A6EC-408F-93C7-3172D0C922C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AE741A0D-3FBA-43DB-BD40-7FF0BBC8374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5519E3F3-73C0-4BB2-9E3D-55415BEB791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CF65AA4C-2DB4-4CF8-BB72-BDCF8B3AEF0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ACAD5770-5533-4A31-906C-1D9E47B8E5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6C99D9DC-F036-4BA5-89E5-4E5EE34BC2A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FE01A521-AEBE-4547-99DA-995064EFE4AA}"/>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EA841B2-0B56-4D52-8A38-8B0623DFCD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352958C-15FC-4898-90E9-914AB5891B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FF2260C8-B5B0-487E-A9E6-71DF29558D78}"/>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6AFBCE8-ADAA-4116-A852-66793EB6F16D}"/>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28E90851-1EA6-4327-943E-7679DF542509}"/>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DC65A6C-5E79-4D8D-A1E4-8AFE1FD02AC8}"/>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2D5F0BF-0D15-487A-ADD3-9B72347F232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CD5D0A9-479E-4AE5-8AFB-081EDECA324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61F44E04-527D-4560-81C0-E148C8ECE88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8C7680EA-9D59-48D4-9201-4C9AF75E4FDD}"/>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48648D1F-41B9-4AFF-8BAF-CBBDFA762F48}"/>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C91446E8-D020-4057-9C4F-DC2BF63330B5}"/>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EE374A3F-FF58-466B-A55F-9495CA4DC2A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120D76B-27CE-489A-B951-7689B3EAF0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7EFF1C5-4D9C-4F60-A12A-DB1738A2DD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55E5815-1FFC-4AE5-A030-1FD63167F7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62E54F8-9F84-4E69-887A-6DFAA9FF56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4AC4D1D-AB61-44DD-AE55-4ABB5B8B5B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9" name="楕円 188">
          <a:extLst>
            <a:ext uri="{FF2B5EF4-FFF2-40B4-BE49-F238E27FC236}">
              <a16:creationId xmlns:a16="http://schemas.microsoft.com/office/drawing/2014/main" id="{26E181B6-43BE-4E5A-99AB-57A52B923D15}"/>
            </a:ext>
          </a:extLst>
        </xdr:cNvPr>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40657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752FE75-6A3A-45F0-A6E2-FFB851A9ADFB}"/>
            </a:ext>
          </a:extLst>
        </xdr:cNvPr>
        <xdr:cNvSpPr txBox="1"/>
      </xdr:nvSpPr>
      <xdr:spPr>
        <a:xfrm>
          <a:off x="4673600"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91" name="楕円 190">
          <a:extLst>
            <a:ext uri="{FF2B5EF4-FFF2-40B4-BE49-F238E27FC236}">
              <a16:creationId xmlns:a16="http://schemas.microsoft.com/office/drawing/2014/main" id="{30F00CD1-D650-4CD4-83C5-9B479190C313}"/>
            </a:ext>
          </a:extLst>
        </xdr:cNvPr>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108585</xdr:rowOff>
    </xdr:to>
    <xdr:cxnSp macro="">
      <xdr:nvCxnSpPr>
        <xdr:cNvPr id="192" name="直線コネクタ 191">
          <a:extLst>
            <a:ext uri="{FF2B5EF4-FFF2-40B4-BE49-F238E27FC236}">
              <a16:creationId xmlns:a16="http://schemas.microsoft.com/office/drawing/2014/main" id="{ADCA6C95-0C2B-4044-B8ED-AC724C4568C8}"/>
            </a:ext>
          </a:extLst>
        </xdr:cNvPr>
        <xdr:cNvCxnSpPr/>
      </xdr:nvCxnSpPr>
      <xdr:spPr>
        <a:xfrm flipV="1">
          <a:off x="3797300" y="105270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3" name="楕円 192">
          <a:extLst>
            <a:ext uri="{FF2B5EF4-FFF2-40B4-BE49-F238E27FC236}">
              <a16:creationId xmlns:a16="http://schemas.microsoft.com/office/drawing/2014/main" id="{B11C00B5-647D-4457-968F-EBE639FBED97}"/>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108585</xdr:rowOff>
    </xdr:to>
    <xdr:cxnSp macro="">
      <xdr:nvCxnSpPr>
        <xdr:cNvPr id="194" name="直線コネクタ 193">
          <a:extLst>
            <a:ext uri="{FF2B5EF4-FFF2-40B4-BE49-F238E27FC236}">
              <a16:creationId xmlns:a16="http://schemas.microsoft.com/office/drawing/2014/main" id="{D73D3B22-0D48-44D2-BC46-FE5470FBFFE4}"/>
            </a:ext>
          </a:extLst>
        </xdr:cNvPr>
        <xdr:cNvCxnSpPr/>
      </xdr:nvCxnSpPr>
      <xdr:spPr>
        <a:xfrm>
          <a:off x="2908300" y="10538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170180</xdr:rowOff>
    </xdr:from>
    <xdr:to>
      <xdr:col>10</xdr:col>
      <xdr:colOff>165100</xdr:colOff>
      <xdr:row>61</xdr:row>
      <xdr:rowOff>100330</xdr:rowOff>
    </xdr:to>
    <xdr:sp macro="" textlink="">
      <xdr:nvSpPr>
        <xdr:cNvPr id="195" name="楕円 194">
          <a:extLst>
            <a:ext uri="{FF2B5EF4-FFF2-40B4-BE49-F238E27FC236}">
              <a16:creationId xmlns:a16="http://schemas.microsoft.com/office/drawing/2014/main" id="{EAFB1319-B2C3-4C48-8BCC-81087FC0C065}"/>
            </a:ext>
          </a:extLst>
        </xdr:cNvPr>
        <xdr:cNvSpPr/>
      </xdr:nvSpPr>
      <xdr:spPr>
        <a:xfrm>
          <a:off x="196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80010</xdr:rowOff>
    </xdr:to>
    <xdr:cxnSp macro="">
      <xdr:nvCxnSpPr>
        <xdr:cNvPr id="196" name="直線コネクタ 195">
          <a:extLst>
            <a:ext uri="{FF2B5EF4-FFF2-40B4-BE49-F238E27FC236}">
              <a16:creationId xmlns:a16="http://schemas.microsoft.com/office/drawing/2014/main" id="{087095B8-C002-4409-B896-A86762BD7553}"/>
            </a:ext>
          </a:extLst>
        </xdr:cNvPr>
        <xdr:cNvCxnSpPr/>
      </xdr:nvCxnSpPr>
      <xdr:spPr>
        <a:xfrm>
          <a:off x="2019300" y="1050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139700</xdr:rowOff>
    </xdr:from>
    <xdr:to>
      <xdr:col>6</xdr:col>
      <xdr:colOff>38100</xdr:colOff>
      <xdr:row>61</xdr:row>
      <xdr:rowOff>69850</xdr:rowOff>
    </xdr:to>
    <xdr:sp macro="" textlink="">
      <xdr:nvSpPr>
        <xdr:cNvPr id="197" name="楕円 196">
          <a:extLst>
            <a:ext uri="{FF2B5EF4-FFF2-40B4-BE49-F238E27FC236}">
              <a16:creationId xmlns:a16="http://schemas.microsoft.com/office/drawing/2014/main" id="{6F91FD69-CEC0-4EA0-A421-F8FB4334ADDF}"/>
            </a:ext>
          </a:extLst>
        </xdr:cNvPr>
        <xdr:cNvSpPr/>
      </xdr:nvSpPr>
      <xdr:spPr>
        <a:xfrm>
          <a:off x="1079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19050</xdr:rowOff>
    </xdr:from>
    <xdr:to>
      <xdr:col>10</xdr:col>
      <xdr:colOff>114300</xdr:colOff>
      <xdr:row>61</xdr:row>
      <xdr:rowOff>49530</xdr:rowOff>
    </xdr:to>
    <xdr:cxnSp macro="">
      <xdr:nvCxnSpPr>
        <xdr:cNvPr id="198" name="直線コネクタ 197">
          <a:extLst>
            <a:ext uri="{FF2B5EF4-FFF2-40B4-BE49-F238E27FC236}">
              <a16:creationId xmlns:a16="http://schemas.microsoft.com/office/drawing/2014/main" id="{46BF20A3-BBCC-40CA-9C38-81820B0702DC}"/>
            </a:ext>
          </a:extLst>
        </xdr:cNvPr>
        <xdr:cNvCxnSpPr/>
      </xdr:nvCxnSpPr>
      <xdr:spPr>
        <a:xfrm>
          <a:off x="1130300" y="1047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F53B44A-CE87-4E4F-9140-52A540F5822F}"/>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76DCAF5-291B-4941-B6AC-38553C1F95A2}"/>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93A65CC-8C40-42A3-8316-4824BF295B86}"/>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D1BDFB9-614A-4399-A0FB-0B77D6AE5FA3}"/>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4462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85B21BC-5708-4B83-B49C-D41CC137531F}"/>
            </a:ext>
          </a:extLst>
        </xdr:cNvPr>
        <xdr:cNvSpPr txBox="1"/>
      </xdr:nvSpPr>
      <xdr:spPr>
        <a:xfrm>
          <a:off x="3582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147337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3AA3F0-2689-4F63-BB81-054F8DF8604E}"/>
            </a:ext>
          </a:extLst>
        </xdr:cNvPr>
        <xdr:cNvSpPr txBox="1"/>
      </xdr:nvSpPr>
      <xdr:spPr>
        <a:xfrm>
          <a:off x="2705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116857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1B9ABB4-7D2B-4261-9B94-F1CC70939269}"/>
            </a:ext>
          </a:extLst>
        </xdr:cNvPr>
        <xdr:cNvSpPr txBox="1"/>
      </xdr:nvSpPr>
      <xdr:spPr>
        <a:xfrm>
          <a:off x="1816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86377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58A7D16-6232-4A4B-9E62-ABF994E409D7}"/>
            </a:ext>
          </a:extLst>
        </xdr:cNvPr>
        <xdr:cNvSpPr txBox="1"/>
      </xdr:nvSpPr>
      <xdr:spPr>
        <a:xfrm>
          <a:off x="927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7D5EE2C-4FFD-42F4-A13C-1A643BDCC5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E950D64-97BB-44BD-B517-B85B74C84D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57ECAC4-28CD-49C1-BD68-379E7E3090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F239523-2601-4225-9548-0D295FFCAF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D214806-EB9A-40B7-B942-F6D408CD07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06097BA-062B-41DF-ABAF-94A81EF3DD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A2443ED-8E3F-4D32-8F5A-99153D6C4B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2E1FB1C-F5F3-4486-AD61-422FC25D05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C251142-534E-46B1-83F8-AEEFC8D647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700E47B-18C9-42B9-BFBE-D3EB3AE4C2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2C28171-678F-448B-8BC3-462E508271B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84D148E-0A6B-4633-A6D6-4528FBBA8BE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92983BD-CA1B-471D-AEC5-9844606D225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BB66DCB-C6DD-4E7A-8298-CC92BAC4595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6A9CEE1-D50F-48AD-B763-1F0215FAFED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264566E9-C9CC-45ED-AF06-2FE0853E11E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062D3C5-8304-4123-B470-CB63725CDB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15C0A2A6-781F-4E27-A47C-A8243AE07EC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2F0144C-0355-42CC-B7B2-93A23E6819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F05C911-E152-4EF0-A7C1-B8B69B7DBAB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416144E-5119-46B6-B22C-FF24B0B612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C44CA6C-CED2-4780-9C92-EB54B6C05F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C9CB901-FA0D-461C-A956-958C48DF3B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199102F1-DCC5-4C76-9CBF-FF20968E33DC}"/>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7866D7F-3712-44FF-887D-C9454EAC91FA}"/>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93C5DCE-4A9F-4598-822F-18891C50062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15A3712-B56C-4A7E-B9FF-45183C380A08}"/>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F37F674F-A1B8-49E0-A7D1-6BD3D44A3006}"/>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B091D74C-BD61-46AA-89E4-EC34FB88B5F6}"/>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3A50D92A-E2F1-4A97-BB3B-4CD71C9DA22D}"/>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B331F214-9FA3-4BC2-B8A3-05ED4394D8C6}"/>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4DAF20A0-CE2A-4D99-9275-F416F2F6FE23}"/>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1EC48FF-6D0B-49FC-A356-81B987F4A5F2}"/>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3212EAEA-A5F5-4A21-A1F3-A4C451E6A6B3}"/>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B903645-8046-4A8B-84F0-9B99F706B1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1925A1B-6773-4403-8A8C-EAA00F442E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C0447DE-55AF-4598-8B3E-DDA272D02E0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6C2DFD9-47DA-48CB-B4E5-BD9E6DC789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729EE34-9D5B-4F8D-96C0-C419161A2E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84211</xdr:rowOff>
    </xdr:from>
    <xdr:to>
      <xdr:col>55</xdr:col>
      <xdr:colOff>50800</xdr:colOff>
      <xdr:row>63</xdr:row>
      <xdr:rowOff>14361</xdr:rowOff>
    </xdr:to>
    <xdr:sp macro="" textlink="">
      <xdr:nvSpPr>
        <xdr:cNvPr id="246" name="楕円 245">
          <a:extLst>
            <a:ext uri="{FF2B5EF4-FFF2-40B4-BE49-F238E27FC236}">
              <a16:creationId xmlns:a16="http://schemas.microsoft.com/office/drawing/2014/main" id="{8DDA51A2-7644-48F9-869B-A90D7005E6B3}"/>
            </a:ext>
          </a:extLst>
        </xdr:cNvPr>
        <xdr:cNvSpPr/>
      </xdr:nvSpPr>
      <xdr:spPr>
        <a:xfrm>
          <a:off x="10426700" y="10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107088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BB9C111-6074-456E-A5EB-F1CB10A69F80}"/>
            </a:ext>
          </a:extLst>
        </xdr:cNvPr>
        <xdr:cNvSpPr txBox="1"/>
      </xdr:nvSpPr>
      <xdr:spPr>
        <a:xfrm>
          <a:off x="10515600" y="105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107833</xdr:rowOff>
    </xdr:from>
    <xdr:to>
      <xdr:col>50</xdr:col>
      <xdr:colOff>165100</xdr:colOff>
      <xdr:row>63</xdr:row>
      <xdr:rowOff>37983</xdr:rowOff>
    </xdr:to>
    <xdr:sp macro="" textlink="">
      <xdr:nvSpPr>
        <xdr:cNvPr id="248" name="楕円 247">
          <a:extLst>
            <a:ext uri="{FF2B5EF4-FFF2-40B4-BE49-F238E27FC236}">
              <a16:creationId xmlns:a16="http://schemas.microsoft.com/office/drawing/2014/main" id="{58A60A28-A29D-458F-8A93-8715EE98453A}"/>
            </a:ext>
          </a:extLst>
        </xdr:cNvPr>
        <xdr:cNvSpPr/>
      </xdr:nvSpPr>
      <xdr:spPr>
        <a:xfrm>
          <a:off x="9588500" y="10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135011</xdr:rowOff>
    </xdr:from>
    <xdr:to>
      <xdr:col>55</xdr:col>
      <xdr:colOff>0</xdr:colOff>
      <xdr:row>62</xdr:row>
      <xdr:rowOff>158633</xdr:rowOff>
    </xdr:to>
    <xdr:cxnSp macro="">
      <xdr:nvCxnSpPr>
        <xdr:cNvPr id="249" name="直線コネクタ 248">
          <a:extLst>
            <a:ext uri="{FF2B5EF4-FFF2-40B4-BE49-F238E27FC236}">
              <a16:creationId xmlns:a16="http://schemas.microsoft.com/office/drawing/2014/main" id="{714F67FB-B168-4323-A4FB-8A9BA97BCE4D}"/>
            </a:ext>
          </a:extLst>
        </xdr:cNvPr>
        <xdr:cNvCxnSpPr/>
      </xdr:nvCxnSpPr>
      <xdr:spPr>
        <a:xfrm flipV="1">
          <a:off x="9639300" y="10764911"/>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111940</xdr:rowOff>
    </xdr:from>
    <xdr:to>
      <xdr:col>46</xdr:col>
      <xdr:colOff>38100</xdr:colOff>
      <xdr:row>63</xdr:row>
      <xdr:rowOff>42090</xdr:rowOff>
    </xdr:to>
    <xdr:sp macro="" textlink="">
      <xdr:nvSpPr>
        <xdr:cNvPr id="250" name="楕円 249">
          <a:extLst>
            <a:ext uri="{FF2B5EF4-FFF2-40B4-BE49-F238E27FC236}">
              <a16:creationId xmlns:a16="http://schemas.microsoft.com/office/drawing/2014/main" id="{69FE2D8D-6604-44AE-B2BA-BD02F2A42982}"/>
            </a:ext>
          </a:extLst>
        </xdr:cNvPr>
        <xdr:cNvSpPr/>
      </xdr:nvSpPr>
      <xdr:spPr>
        <a:xfrm>
          <a:off x="8699500" y="107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158633</xdr:rowOff>
    </xdr:from>
    <xdr:to>
      <xdr:col>50</xdr:col>
      <xdr:colOff>114300</xdr:colOff>
      <xdr:row>62</xdr:row>
      <xdr:rowOff>162740</xdr:rowOff>
    </xdr:to>
    <xdr:cxnSp macro="">
      <xdr:nvCxnSpPr>
        <xdr:cNvPr id="251" name="直線コネクタ 250">
          <a:extLst>
            <a:ext uri="{FF2B5EF4-FFF2-40B4-BE49-F238E27FC236}">
              <a16:creationId xmlns:a16="http://schemas.microsoft.com/office/drawing/2014/main" id="{A5DE1015-012F-4B24-8D31-83DD1BE02618}"/>
            </a:ext>
          </a:extLst>
        </xdr:cNvPr>
        <xdr:cNvCxnSpPr/>
      </xdr:nvCxnSpPr>
      <xdr:spPr>
        <a:xfrm flipV="1">
          <a:off x="8750300" y="10788533"/>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116058</xdr:rowOff>
    </xdr:from>
    <xdr:to>
      <xdr:col>41</xdr:col>
      <xdr:colOff>101600</xdr:colOff>
      <xdr:row>63</xdr:row>
      <xdr:rowOff>46208</xdr:rowOff>
    </xdr:to>
    <xdr:sp macro="" textlink="">
      <xdr:nvSpPr>
        <xdr:cNvPr id="252" name="楕円 251">
          <a:extLst>
            <a:ext uri="{FF2B5EF4-FFF2-40B4-BE49-F238E27FC236}">
              <a16:creationId xmlns:a16="http://schemas.microsoft.com/office/drawing/2014/main" id="{976B1BF7-E468-495A-A0B1-5D2B010835C8}"/>
            </a:ext>
          </a:extLst>
        </xdr:cNvPr>
        <xdr:cNvSpPr/>
      </xdr:nvSpPr>
      <xdr:spPr>
        <a:xfrm>
          <a:off x="7810500" y="107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162740</xdr:rowOff>
    </xdr:from>
    <xdr:to>
      <xdr:col>45</xdr:col>
      <xdr:colOff>177800</xdr:colOff>
      <xdr:row>62</xdr:row>
      <xdr:rowOff>166858</xdr:rowOff>
    </xdr:to>
    <xdr:cxnSp macro="">
      <xdr:nvCxnSpPr>
        <xdr:cNvPr id="253" name="直線コネクタ 252">
          <a:extLst>
            <a:ext uri="{FF2B5EF4-FFF2-40B4-BE49-F238E27FC236}">
              <a16:creationId xmlns:a16="http://schemas.microsoft.com/office/drawing/2014/main" id="{FB1845A7-8AA8-4AD7-B24C-812BA7054445}"/>
            </a:ext>
          </a:extLst>
        </xdr:cNvPr>
        <xdr:cNvCxnSpPr/>
      </xdr:nvCxnSpPr>
      <xdr:spPr>
        <a:xfrm flipV="1">
          <a:off x="7861300" y="10792640"/>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119335</xdr:rowOff>
    </xdr:from>
    <xdr:to>
      <xdr:col>36</xdr:col>
      <xdr:colOff>165100</xdr:colOff>
      <xdr:row>63</xdr:row>
      <xdr:rowOff>49485</xdr:rowOff>
    </xdr:to>
    <xdr:sp macro="" textlink="">
      <xdr:nvSpPr>
        <xdr:cNvPr id="254" name="楕円 253">
          <a:extLst>
            <a:ext uri="{FF2B5EF4-FFF2-40B4-BE49-F238E27FC236}">
              <a16:creationId xmlns:a16="http://schemas.microsoft.com/office/drawing/2014/main" id="{6CF4A80C-466C-4DB1-854F-D3BB4E81930D}"/>
            </a:ext>
          </a:extLst>
        </xdr:cNvPr>
        <xdr:cNvSpPr/>
      </xdr:nvSpPr>
      <xdr:spPr>
        <a:xfrm>
          <a:off x="6921500" y="107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166858</xdr:rowOff>
    </xdr:from>
    <xdr:to>
      <xdr:col>41</xdr:col>
      <xdr:colOff>50800</xdr:colOff>
      <xdr:row>62</xdr:row>
      <xdr:rowOff>170135</xdr:rowOff>
    </xdr:to>
    <xdr:cxnSp macro="">
      <xdr:nvCxnSpPr>
        <xdr:cNvPr id="255" name="直線コネクタ 254">
          <a:extLst>
            <a:ext uri="{FF2B5EF4-FFF2-40B4-BE49-F238E27FC236}">
              <a16:creationId xmlns:a16="http://schemas.microsoft.com/office/drawing/2014/main" id="{FDD58D00-8F82-4B55-8F05-78DCF93470FD}"/>
            </a:ext>
          </a:extLst>
        </xdr:cNvPr>
        <xdr:cNvCxnSpPr/>
      </xdr:nvCxnSpPr>
      <xdr:spPr>
        <a:xfrm flipV="1">
          <a:off x="6972300" y="1079675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A6836D9-7110-4D4D-8B5A-0ECC6494E52C}"/>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A0BFB29-32F8-4F52-AA8B-E6C5931B9058}"/>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BD6E211-6D9A-46CB-9FAC-32DE0D40293D}"/>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E77D1C2-5F06-421B-98D6-1EDC9ADD6B84}"/>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29110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1CF6BDC2-2C11-4C31-AA18-21749E13BADD}"/>
            </a:ext>
          </a:extLst>
        </xdr:cNvPr>
        <xdr:cNvSpPr txBox="1"/>
      </xdr:nvSpPr>
      <xdr:spPr>
        <a:xfrm>
          <a:off x="9327095" y="108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33217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855B9D8A-9B8A-4A21-B8B3-A84C10B73734}"/>
            </a:ext>
          </a:extLst>
        </xdr:cNvPr>
        <xdr:cNvSpPr txBox="1"/>
      </xdr:nvSpPr>
      <xdr:spPr>
        <a:xfrm>
          <a:off x="8450795" y="1083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37335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B2463E08-C0C5-4A7E-BA06-D98CC2695716}"/>
            </a:ext>
          </a:extLst>
        </xdr:cNvPr>
        <xdr:cNvSpPr txBox="1"/>
      </xdr:nvSpPr>
      <xdr:spPr>
        <a:xfrm>
          <a:off x="7561795" y="1083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40612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DC7DB7A-FCAA-4814-9765-C9BF3AF480F8}"/>
            </a:ext>
          </a:extLst>
        </xdr:cNvPr>
        <xdr:cNvSpPr txBox="1"/>
      </xdr:nvSpPr>
      <xdr:spPr>
        <a:xfrm>
          <a:off x="6672795" y="1084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FAD4DE5-870A-477C-8A87-8A47B0235B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0A7DF84-EE6E-45F6-9936-622CFD9BF7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5C47A29-6C16-4FD9-9A70-A78CACD89E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F5D61A08-94EA-4895-A105-995DE849DA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A6A88B5-32F3-4CB8-8FE8-CB919D6319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E719B30-BB9A-4E24-A497-7DFCFD945A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D9C12CF-D01C-42E0-86A0-DA24D473D1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5FE196C-2766-4A76-99A7-01B6B44FE6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CFCBC32-EC3F-46B3-A65B-F602855DBF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A385792-2D1C-4DED-B220-55960D2EAA9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69939B5-E475-4315-8A26-877C99322B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279E35A-B02A-4C30-A296-BC9AB184F8B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8D7E546-035A-4921-8462-50C38E3CCD2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C3C92AD-54C3-4B7F-B2EA-F892147272A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EA11F14-1316-4FD2-BD00-95B2836584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129E51CE-3A4A-4C2D-A4F5-5427BB198B7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28C2A231-F882-42D7-A0E8-C1679C5D39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7938FD7-A484-4CD5-A272-C2ADA07293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EC658E4-8F6D-42D7-A36C-B9197A9244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11935B7-E5AD-4A33-B4D0-5050BC5AE4E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C859A86-D810-4096-830E-7A51C66137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7E02985-45FD-48ED-8CBC-9BEADD8D68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7DE029B-0D6B-4284-82D5-8F1767F6AB2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E38E52D-702D-42A1-82EE-AAFBC9A2059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8081728-6AF6-4936-B4EF-1C35579FAED3}"/>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D0D43A4-DF19-4D19-A5D0-35FC38F9FBD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36E722B-B77B-4713-8A21-341C35C19CE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6DCC176-1305-4D22-BF31-BEDAF060813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717DA7CB-72D5-4A20-9499-00A1F50C1D5B}"/>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584EF23-D16C-4FFC-96CF-F3C4F8B479BB}"/>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7E35262B-ECD3-47E6-B09E-16BE12C68FFE}"/>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C2F8B1B0-E8DB-4A98-878A-E517CE986CFE}"/>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54ACF866-7FF8-42AF-BCF4-4C8E5D5D904F}"/>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93A7F5E9-A5D6-421A-AFD1-91041AFB072C}"/>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D0E80DC9-43C7-4EBB-B173-205E144B2934}"/>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D2FFA9F-1194-4D3D-91F2-E53C368DAB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608DCCC-BDE0-4AE8-B7D7-F2BE3F7A118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2CA981-4E2D-401F-AF57-C01D0128C1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3FBBA8E-5CA8-4ACC-B5D0-DA6A67F682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D660D1F-EEF7-4F3D-A986-22BE628599E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304" name="楕円 303">
          <a:extLst>
            <a:ext uri="{FF2B5EF4-FFF2-40B4-BE49-F238E27FC236}">
              <a16:creationId xmlns:a16="http://schemas.microsoft.com/office/drawing/2014/main" id="{769B0FD8-8C39-4AAC-B390-3E70FEA4046D}"/>
            </a:ext>
          </a:extLst>
        </xdr:cNvPr>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162577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97F97D8-440B-4BD1-8459-0C7713C012CB}"/>
            </a:ext>
          </a:extLst>
        </xdr:cNvPr>
        <xdr:cNvSpPr txBox="1"/>
      </xdr:nvSpPr>
      <xdr:spPr>
        <a:xfrm>
          <a:off x="4673600"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306" name="楕円 305">
          <a:extLst>
            <a:ext uri="{FF2B5EF4-FFF2-40B4-BE49-F238E27FC236}">
              <a16:creationId xmlns:a16="http://schemas.microsoft.com/office/drawing/2014/main" id="{BC5130F5-4754-4F9C-980B-5581AB8E83A6}"/>
            </a:ext>
          </a:extLst>
        </xdr:cNvPr>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19050</xdr:rowOff>
    </xdr:to>
    <xdr:cxnSp macro="">
      <xdr:nvCxnSpPr>
        <xdr:cNvPr id="307" name="直線コネクタ 306">
          <a:extLst>
            <a:ext uri="{FF2B5EF4-FFF2-40B4-BE49-F238E27FC236}">
              <a16:creationId xmlns:a16="http://schemas.microsoft.com/office/drawing/2014/main" id="{BFE71D8C-6D20-4AAE-98E1-5ED770166486}"/>
            </a:ext>
          </a:extLst>
        </xdr:cNvPr>
        <xdr:cNvCxnSpPr/>
      </xdr:nvCxnSpPr>
      <xdr:spPr>
        <a:xfrm>
          <a:off x="3797300" y="142284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08" name="楕円 307">
          <a:extLst>
            <a:ext uri="{FF2B5EF4-FFF2-40B4-BE49-F238E27FC236}">
              <a16:creationId xmlns:a16="http://schemas.microsoft.com/office/drawing/2014/main" id="{6074774F-FBD0-4364-80E0-F3A714C76DCB}"/>
            </a:ext>
          </a:extLst>
        </xdr:cNvPr>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82</xdr:row>
      <xdr:rowOff>169545</xdr:rowOff>
    </xdr:to>
    <xdr:cxnSp macro="">
      <xdr:nvCxnSpPr>
        <xdr:cNvPr id="309" name="直線コネクタ 308">
          <a:extLst>
            <a:ext uri="{FF2B5EF4-FFF2-40B4-BE49-F238E27FC236}">
              <a16:creationId xmlns:a16="http://schemas.microsoft.com/office/drawing/2014/main" id="{6065A4FA-011F-45A4-AEF6-6C4B4E40BCAA}"/>
            </a:ext>
          </a:extLst>
        </xdr:cNvPr>
        <xdr:cNvCxnSpPr/>
      </xdr:nvCxnSpPr>
      <xdr:spPr>
        <a:xfrm>
          <a:off x="2908300" y="142074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92075</xdr:rowOff>
    </xdr:from>
    <xdr:to>
      <xdr:col>10</xdr:col>
      <xdr:colOff>165100</xdr:colOff>
      <xdr:row>83</xdr:row>
      <xdr:rowOff>22225</xdr:rowOff>
    </xdr:to>
    <xdr:sp macro="" textlink="">
      <xdr:nvSpPr>
        <xdr:cNvPr id="310" name="楕円 309">
          <a:extLst>
            <a:ext uri="{FF2B5EF4-FFF2-40B4-BE49-F238E27FC236}">
              <a16:creationId xmlns:a16="http://schemas.microsoft.com/office/drawing/2014/main" id="{3ED3EF8A-B8F0-4EC0-B319-DC5FE490C93F}"/>
            </a:ext>
          </a:extLst>
        </xdr:cNvPr>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142875</xdr:rowOff>
    </xdr:from>
    <xdr:to>
      <xdr:col>15</xdr:col>
      <xdr:colOff>50800</xdr:colOff>
      <xdr:row>82</xdr:row>
      <xdr:rowOff>148589</xdr:rowOff>
    </xdr:to>
    <xdr:cxnSp macro="">
      <xdr:nvCxnSpPr>
        <xdr:cNvPr id="311" name="直線コネクタ 310">
          <a:extLst>
            <a:ext uri="{FF2B5EF4-FFF2-40B4-BE49-F238E27FC236}">
              <a16:creationId xmlns:a16="http://schemas.microsoft.com/office/drawing/2014/main" id="{C2F93EBE-EC4D-4F42-8FDE-8EC437BBCAB8}"/>
            </a:ext>
          </a:extLst>
        </xdr:cNvPr>
        <xdr:cNvCxnSpPr/>
      </xdr:nvCxnSpPr>
      <xdr:spPr>
        <a:xfrm>
          <a:off x="2019300" y="14201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2" name="楕円 311">
          <a:extLst>
            <a:ext uri="{FF2B5EF4-FFF2-40B4-BE49-F238E27FC236}">
              <a16:creationId xmlns:a16="http://schemas.microsoft.com/office/drawing/2014/main" id="{D76166A4-DAA0-4D7C-85C2-6C5B7AED92FF}"/>
            </a:ext>
          </a:extLst>
        </xdr:cNvPr>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82</xdr:row>
      <xdr:rowOff>142875</xdr:rowOff>
    </xdr:to>
    <xdr:cxnSp macro="">
      <xdr:nvCxnSpPr>
        <xdr:cNvPr id="313" name="直線コネクタ 312">
          <a:extLst>
            <a:ext uri="{FF2B5EF4-FFF2-40B4-BE49-F238E27FC236}">
              <a16:creationId xmlns:a16="http://schemas.microsoft.com/office/drawing/2014/main" id="{C8788ACB-F477-4129-AD26-2A2E8561C631}"/>
            </a:ext>
          </a:extLst>
        </xdr:cNvPr>
        <xdr:cNvCxnSpPr/>
      </xdr:nvCxnSpPr>
      <xdr:spPr>
        <a:xfrm>
          <a:off x="1130300" y="14196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F283630F-925A-4AFF-9CAF-FFB13BE3F032}"/>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F40F0DB7-B885-45E2-B5CB-6BA3EA5B9CBD}"/>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CCEA2636-B4C4-42F6-8C1B-B10009BF1868}"/>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BEF96E2D-5BB2-4F9C-9F71-FF7DDD9B19E9}"/>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65422</xdr:rowOff>
    </xdr:from>
    <xdr:ext cx="405111" cy="259045"/>
    <xdr:sp macro="" textlink="">
      <xdr:nvSpPr>
        <xdr:cNvPr id="318" name="n_1mainValue【公営住宅】&#10;有形固定資産減価償却率">
          <a:extLst>
            <a:ext uri="{FF2B5EF4-FFF2-40B4-BE49-F238E27FC236}">
              <a16:creationId xmlns:a16="http://schemas.microsoft.com/office/drawing/2014/main" id="{AC1F01B5-62EB-4ABE-99C4-2C967107FF9B}"/>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44466</xdr:rowOff>
    </xdr:from>
    <xdr:ext cx="405111" cy="259045"/>
    <xdr:sp macro="" textlink="">
      <xdr:nvSpPr>
        <xdr:cNvPr id="319" name="n_2mainValue【公営住宅】&#10;有形固定資産減価償却率">
          <a:extLst>
            <a:ext uri="{FF2B5EF4-FFF2-40B4-BE49-F238E27FC236}">
              <a16:creationId xmlns:a16="http://schemas.microsoft.com/office/drawing/2014/main" id="{8BC28738-2CEE-43AE-8D1D-0F4064006CF9}"/>
            </a:ext>
          </a:extLst>
        </xdr:cNvPr>
        <xdr:cNvSpPr txBox="1"/>
      </xdr:nvSpPr>
      <xdr:spPr>
        <a:xfrm>
          <a:off x="27057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13352</xdr:rowOff>
    </xdr:from>
    <xdr:ext cx="405111" cy="259045"/>
    <xdr:sp macro="" textlink="">
      <xdr:nvSpPr>
        <xdr:cNvPr id="320" name="n_3mainValue【公営住宅】&#10;有形固定資産減価償却率">
          <a:extLst>
            <a:ext uri="{FF2B5EF4-FFF2-40B4-BE49-F238E27FC236}">
              <a16:creationId xmlns:a16="http://schemas.microsoft.com/office/drawing/2014/main" id="{9B3964C2-9BAE-4BA5-BB72-418CC5F57373}"/>
            </a:ext>
          </a:extLst>
        </xdr:cNvPr>
        <xdr:cNvSpPr txBox="1"/>
      </xdr:nvSpPr>
      <xdr:spPr>
        <a:xfrm>
          <a:off x="1816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21" name="n_4mainValue【公営住宅】&#10;有形固定資産減価償却率">
          <a:extLst>
            <a:ext uri="{FF2B5EF4-FFF2-40B4-BE49-F238E27FC236}">
              <a16:creationId xmlns:a16="http://schemas.microsoft.com/office/drawing/2014/main" id="{05686330-1B63-4BC2-B379-FF8F2AFD90B8}"/>
            </a:ext>
          </a:extLst>
        </xdr:cNvPr>
        <xdr:cNvSpPr txBox="1"/>
      </xdr:nvSpPr>
      <xdr:spPr>
        <a:xfrm>
          <a:off x="927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2853B23-F614-40F9-9935-4ADFCA4FDA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99660F6-7749-46DD-9D67-9F35FF9F11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43077D7-D7B1-40DC-BFE4-81EEF56A98D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1812F95-A0AB-4720-ADD5-C7105261BD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4D3F891-17E6-4C55-97E5-46C2C50030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75836DD-BAF1-4174-BC9D-C03E8CFE02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9585AC1-0D01-42A5-B55A-418093268D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1AFA546-6D4C-4C44-B7EE-682FE39109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7F9B7C1-E77C-4D03-A297-FCDFD5D4EE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589B0C2-F792-4E90-826B-C25BEE2DD8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580332CA-7567-439B-88D8-9F0233DFEA3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82A2A2F7-9A56-4E3B-A1B7-636E478B563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9BD1D4D8-8E8C-4541-BF58-45BD50C15A5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38130232-FAC4-4C2F-9B14-BC087FC41B6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74FB4F4F-839D-46DC-95BE-6A89F727492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D69AFEAE-A421-4914-9D25-5D356EF7C6DE}"/>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AB443F4E-3BA9-490E-9634-326CDBC2CA5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DD7721E0-5A00-4A1F-9CCB-81E0E849D6AD}"/>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812CF76-5D9C-476E-889A-E92675CCFB0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7556F943-4742-4639-AD57-612C2B8F6F5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44F12978-D7E5-4083-BAE4-19BF0AA758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64A11534-0ABD-4C46-81D9-949997FE167A}"/>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A037BBA3-2F45-479C-8A43-DFFA9478E7C1}"/>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11ADB41A-C877-4C8A-B20B-AA107D0D11EF}"/>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BC9A9A33-F95F-41E9-B348-2F9E412CFDF8}"/>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A371823C-9ACD-4805-B3FF-362710838D7E}"/>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E3557A07-1629-4AA1-B191-0BD59C262DAC}"/>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7AE7EFCA-7CD3-4EA7-BB67-4E4B461E745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F44EDD77-703B-420B-8493-BAF65FCC3C2E}"/>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9A512F41-3A93-43C3-A66B-FE7CE1B7A396}"/>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97E736BD-BBA8-4DA6-91E0-3B6619070AE2}"/>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2E23E23D-89C3-4C93-98CA-71B6C6D2FB4B}"/>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81B2BAA-078D-4722-9639-D25E4E1184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7AEEF07-B839-4A73-AB08-74C41B98FB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820317A-54B4-4D9F-B889-2D19B09055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1163AC9-4F6E-410F-825A-6F023B04370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89B4ECE-29A7-49A5-B901-44D26759EF2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112207</xdr:rowOff>
    </xdr:from>
    <xdr:to>
      <xdr:col>55</xdr:col>
      <xdr:colOff>50800</xdr:colOff>
      <xdr:row>86</xdr:row>
      <xdr:rowOff>42357</xdr:rowOff>
    </xdr:to>
    <xdr:sp macro="" textlink="">
      <xdr:nvSpPr>
        <xdr:cNvPr id="359" name="楕円 358">
          <a:extLst>
            <a:ext uri="{FF2B5EF4-FFF2-40B4-BE49-F238E27FC236}">
              <a16:creationId xmlns:a16="http://schemas.microsoft.com/office/drawing/2014/main" id="{AB4A66F2-D018-4CA7-8F87-807F69DA876D}"/>
            </a:ext>
          </a:extLst>
        </xdr:cNvPr>
        <xdr:cNvSpPr/>
      </xdr:nvSpPr>
      <xdr:spPr>
        <a:xfrm>
          <a:off x="10426700" y="146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id="{0C041A2C-8E66-488A-9555-6562D684F666}"/>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112116</xdr:rowOff>
    </xdr:from>
    <xdr:to>
      <xdr:col>50</xdr:col>
      <xdr:colOff>165100</xdr:colOff>
      <xdr:row>86</xdr:row>
      <xdr:rowOff>42266</xdr:rowOff>
    </xdr:to>
    <xdr:sp macro="" textlink="">
      <xdr:nvSpPr>
        <xdr:cNvPr id="361" name="楕円 360">
          <a:extLst>
            <a:ext uri="{FF2B5EF4-FFF2-40B4-BE49-F238E27FC236}">
              <a16:creationId xmlns:a16="http://schemas.microsoft.com/office/drawing/2014/main" id="{E19CE4BE-67AC-4BCA-A2CA-F9A53F66C874}"/>
            </a:ext>
          </a:extLst>
        </xdr:cNvPr>
        <xdr:cNvSpPr/>
      </xdr:nvSpPr>
      <xdr:spPr>
        <a:xfrm>
          <a:off x="9588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162916</xdr:rowOff>
    </xdr:from>
    <xdr:to>
      <xdr:col>55</xdr:col>
      <xdr:colOff>0</xdr:colOff>
      <xdr:row>85</xdr:row>
      <xdr:rowOff>163007</xdr:rowOff>
    </xdr:to>
    <xdr:cxnSp macro="">
      <xdr:nvCxnSpPr>
        <xdr:cNvPr id="362" name="直線コネクタ 361">
          <a:extLst>
            <a:ext uri="{FF2B5EF4-FFF2-40B4-BE49-F238E27FC236}">
              <a16:creationId xmlns:a16="http://schemas.microsoft.com/office/drawing/2014/main" id="{ABDE0D9F-1D95-4C06-BA4F-68269195E5B5}"/>
            </a:ext>
          </a:extLst>
        </xdr:cNvPr>
        <xdr:cNvCxnSpPr/>
      </xdr:nvCxnSpPr>
      <xdr:spPr>
        <a:xfrm>
          <a:off x="9639300" y="1473616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111979</xdr:rowOff>
    </xdr:from>
    <xdr:to>
      <xdr:col>46</xdr:col>
      <xdr:colOff>38100</xdr:colOff>
      <xdr:row>86</xdr:row>
      <xdr:rowOff>42129</xdr:rowOff>
    </xdr:to>
    <xdr:sp macro="" textlink="">
      <xdr:nvSpPr>
        <xdr:cNvPr id="363" name="楕円 362">
          <a:extLst>
            <a:ext uri="{FF2B5EF4-FFF2-40B4-BE49-F238E27FC236}">
              <a16:creationId xmlns:a16="http://schemas.microsoft.com/office/drawing/2014/main" id="{43F959E2-1F2F-4F7C-B4F4-44F9468C691E}"/>
            </a:ext>
          </a:extLst>
        </xdr:cNvPr>
        <xdr:cNvSpPr/>
      </xdr:nvSpPr>
      <xdr:spPr>
        <a:xfrm>
          <a:off x="8699500" y="146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162779</xdr:rowOff>
    </xdr:from>
    <xdr:to>
      <xdr:col>50</xdr:col>
      <xdr:colOff>114300</xdr:colOff>
      <xdr:row>85</xdr:row>
      <xdr:rowOff>162916</xdr:rowOff>
    </xdr:to>
    <xdr:cxnSp macro="">
      <xdr:nvCxnSpPr>
        <xdr:cNvPr id="364" name="直線コネクタ 363">
          <a:extLst>
            <a:ext uri="{FF2B5EF4-FFF2-40B4-BE49-F238E27FC236}">
              <a16:creationId xmlns:a16="http://schemas.microsoft.com/office/drawing/2014/main" id="{F8DFC0C8-F99F-4B9C-91D3-C3077D3A1E3D}"/>
            </a:ext>
          </a:extLst>
        </xdr:cNvPr>
        <xdr:cNvCxnSpPr/>
      </xdr:nvCxnSpPr>
      <xdr:spPr>
        <a:xfrm>
          <a:off x="8750300" y="1473602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112847</xdr:rowOff>
    </xdr:from>
    <xdr:to>
      <xdr:col>41</xdr:col>
      <xdr:colOff>101600</xdr:colOff>
      <xdr:row>86</xdr:row>
      <xdr:rowOff>42997</xdr:rowOff>
    </xdr:to>
    <xdr:sp macro="" textlink="">
      <xdr:nvSpPr>
        <xdr:cNvPr id="365" name="楕円 364">
          <a:extLst>
            <a:ext uri="{FF2B5EF4-FFF2-40B4-BE49-F238E27FC236}">
              <a16:creationId xmlns:a16="http://schemas.microsoft.com/office/drawing/2014/main" id="{A1461CB1-C167-4413-9B7D-AA95C3247A6E}"/>
            </a:ext>
          </a:extLst>
        </xdr:cNvPr>
        <xdr:cNvSpPr/>
      </xdr:nvSpPr>
      <xdr:spPr>
        <a:xfrm>
          <a:off x="7810500" y="146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162779</xdr:rowOff>
    </xdr:from>
    <xdr:to>
      <xdr:col>45</xdr:col>
      <xdr:colOff>177800</xdr:colOff>
      <xdr:row>85</xdr:row>
      <xdr:rowOff>163647</xdr:rowOff>
    </xdr:to>
    <xdr:cxnSp macro="">
      <xdr:nvCxnSpPr>
        <xdr:cNvPr id="366" name="直線コネクタ 365">
          <a:extLst>
            <a:ext uri="{FF2B5EF4-FFF2-40B4-BE49-F238E27FC236}">
              <a16:creationId xmlns:a16="http://schemas.microsoft.com/office/drawing/2014/main" id="{E4215A60-ED0F-4EC7-865E-C740491E2894}"/>
            </a:ext>
          </a:extLst>
        </xdr:cNvPr>
        <xdr:cNvCxnSpPr/>
      </xdr:nvCxnSpPr>
      <xdr:spPr>
        <a:xfrm flipV="1">
          <a:off x="7861300" y="1473602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113762</xdr:rowOff>
    </xdr:from>
    <xdr:to>
      <xdr:col>36</xdr:col>
      <xdr:colOff>165100</xdr:colOff>
      <xdr:row>86</xdr:row>
      <xdr:rowOff>43912</xdr:rowOff>
    </xdr:to>
    <xdr:sp macro="" textlink="">
      <xdr:nvSpPr>
        <xdr:cNvPr id="367" name="楕円 366">
          <a:extLst>
            <a:ext uri="{FF2B5EF4-FFF2-40B4-BE49-F238E27FC236}">
              <a16:creationId xmlns:a16="http://schemas.microsoft.com/office/drawing/2014/main" id="{C93EE0B8-D686-47B9-883C-7ECF47B4C2B7}"/>
            </a:ext>
          </a:extLst>
        </xdr:cNvPr>
        <xdr:cNvSpPr/>
      </xdr:nvSpPr>
      <xdr:spPr>
        <a:xfrm>
          <a:off x="6921500" y="14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163647</xdr:rowOff>
    </xdr:from>
    <xdr:to>
      <xdr:col>41</xdr:col>
      <xdr:colOff>50800</xdr:colOff>
      <xdr:row>85</xdr:row>
      <xdr:rowOff>164562</xdr:rowOff>
    </xdr:to>
    <xdr:cxnSp macro="">
      <xdr:nvCxnSpPr>
        <xdr:cNvPr id="368" name="直線コネクタ 367">
          <a:extLst>
            <a:ext uri="{FF2B5EF4-FFF2-40B4-BE49-F238E27FC236}">
              <a16:creationId xmlns:a16="http://schemas.microsoft.com/office/drawing/2014/main" id="{3128FADF-C023-4260-87F8-201C555D14F0}"/>
            </a:ext>
          </a:extLst>
        </xdr:cNvPr>
        <xdr:cNvCxnSpPr/>
      </xdr:nvCxnSpPr>
      <xdr:spPr>
        <a:xfrm flipV="1">
          <a:off x="6972300" y="147368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A09BC073-BDFD-40E7-8E31-47E90C10FCF1}"/>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F1BB197E-96E2-4B27-8465-0FDC79ACE91D}"/>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B2514BA6-13E4-453B-B0E9-4E3A7C0C8B4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D5582A5B-8C7C-4082-ADA4-7A8F418DA036}"/>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33393</xdr:rowOff>
    </xdr:from>
    <xdr:ext cx="469744" cy="259045"/>
    <xdr:sp macro="" textlink="">
      <xdr:nvSpPr>
        <xdr:cNvPr id="373" name="n_1mainValue【公営住宅】&#10;一人当たり面積">
          <a:extLst>
            <a:ext uri="{FF2B5EF4-FFF2-40B4-BE49-F238E27FC236}">
              <a16:creationId xmlns:a16="http://schemas.microsoft.com/office/drawing/2014/main" id="{DCFC61DD-27D0-4E3D-BE7A-90D5F8D14AF5}"/>
            </a:ext>
          </a:extLst>
        </xdr:cNvPr>
        <xdr:cNvSpPr txBox="1"/>
      </xdr:nvSpPr>
      <xdr:spPr>
        <a:xfrm>
          <a:off x="9391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33256</xdr:rowOff>
    </xdr:from>
    <xdr:ext cx="469744" cy="259045"/>
    <xdr:sp macro="" textlink="">
      <xdr:nvSpPr>
        <xdr:cNvPr id="374" name="n_2mainValue【公営住宅】&#10;一人当たり面積">
          <a:extLst>
            <a:ext uri="{FF2B5EF4-FFF2-40B4-BE49-F238E27FC236}">
              <a16:creationId xmlns:a16="http://schemas.microsoft.com/office/drawing/2014/main" id="{49804490-6CB2-49AA-9C5E-6E891DBEF88E}"/>
            </a:ext>
          </a:extLst>
        </xdr:cNvPr>
        <xdr:cNvSpPr txBox="1"/>
      </xdr:nvSpPr>
      <xdr:spPr>
        <a:xfrm>
          <a:off x="8515427" y="147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34124</xdr:rowOff>
    </xdr:from>
    <xdr:ext cx="469744" cy="259045"/>
    <xdr:sp macro="" textlink="">
      <xdr:nvSpPr>
        <xdr:cNvPr id="375" name="n_3mainValue【公営住宅】&#10;一人当たり面積">
          <a:extLst>
            <a:ext uri="{FF2B5EF4-FFF2-40B4-BE49-F238E27FC236}">
              <a16:creationId xmlns:a16="http://schemas.microsoft.com/office/drawing/2014/main" id="{7A84CD6D-C3A1-4725-A4D6-CF4C70E5EBC6}"/>
            </a:ext>
          </a:extLst>
        </xdr:cNvPr>
        <xdr:cNvSpPr txBox="1"/>
      </xdr:nvSpPr>
      <xdr:spPr>
        <a:xfrm>
          <a:off x="7626427" y="14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35039</xdr:rowOff>
    </xdr:from>
    <xdr:ext cx="469744" cy="259045"/>
    <xdr:sp macro="" textlink="">
      <xdr:nvSpPr>
        <xdr:cNvPr id="376" name="n_4mainValue【公営住宅】&#10;一人当たり面積">
          <a:extLst>
            <a:ext uri="{FF2B5EF4-FFF2-40B4-BE49-F238E27FC236}">
              <a16:creationId xmlns:a16="http://schemas.microsoft.com/office/drawing/2014/main" id="{197D9A07-DFDA-4C5C-AD9D-669F7155A31C}"/>
            </a:ext>
          </a:extLst>
        </xdr:cNvPr>
        <xdr:cNvSpPr txBox="1"/>
      </xdr:nvSpPr>
      <xdr:spPr>
        <a:xfrm>
          <a:off x="6737427" y="1477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CBFDE33-9DEA-4A00-8E98-660C1F1401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656CA7AF-9AFA-487C-A46A-D2BCB23B34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0D37839-4BC0-475B-A262-6C8FFF34EA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535469D-BDD9-46BC-8A57-00F54599A6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1BAD5ACE-3085-447B-B8D2-2F2FDE2BE6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2A609C5-39BD-4B19-BE36-EB35F8BD9A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801D2AE-724B-4CDA-A11A-829D999580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8BEDBD51-520F-42E6-BA22-2160FAAFBD2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D8F8B51F-5371-4437-9DE8-E347497472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B268D3E3-5CAC-4DEA-923E-0473338BD6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167EE39A-7737-483C-8EF1-F0BAD1AD62D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FF4B3DAD-5ABC-418B-B151-AF5CB2CB13D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D98ACD39-8011-48C9-B0EC-62557201EDF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32BFC0D4-5320-45CE-BB99-B61113709D3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84926DC8-A248-4F38-806D-839BA4BF819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E2CF7C29-F8CE-4DD1-8B07-CA013374B94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64A7E75B-8EC1-4FA1-9A3C-4F5C6A2E000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5751BB9C-46DE-4F6C-B008-6962580EFEB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4210EC3E-C29C-4D18-92D5-5154B526F27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4B852243-AB0B-409F-B114-BD77CDA81C8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FA9A8F76-636B-4158-84C5-2EC47F082FA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32E896BD-DDDB-4B55-885E-FFA6954986D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65C63460-755A-4D6F-8BFF-C20F9638592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ABC8A9F9-0D39-4033-B093-1F2640315E0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5441B68C-66F6-47C4-BB3F-EFC78B343C9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384BAF1C-8928-43E8-8C8C-59B2AC65BF0D}"/>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34322E0-EB6E-4CB0-97E6-F1AC3313DC3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F1ACFA8F-8746-4FED-A030-99DD3B8D869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B1F8D6A3-97BA-43EF-938E-2CB979D2319F}"/>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1E8C6D1D-29D5-4137-92EE-A6D1AFDEF5CC}"/>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75752308-D80B-4D7A-8BC0-7922149AD0C9}"/>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4937E7D6-CB7B-4AFB-907E-8276BE78ABB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8B203E76-EEA0-4F5A-B3FC-7C18E21FE26A}"/>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E2CFDA81-7197-4AFC-BE80-23621C3D8A04}"/>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A4E6E7B8-11C2-441B-B8B4-0C0E2D495C3C}"/>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AF44133D-8BCE-4C56-AE70-AC2DF2B4775F}"/>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34AC00C-0869-479E-819C-740AC4FF424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4911C49-8854-4F89-BC80-13E59D1420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CAA2D2A-C69E-4AC4-9736-40B1E3CD109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EADCFA9-1951-4BB2-A3BF-E1F869F0C69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1DD9B61-AA7C-4285-862E-4CD2721C7B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72752</xdr:rowOff>
    </xdr:from>
    <xdr:to>
      <xdr:col>20</xdr:col>
      <xdr:colOff>38100</xdr:colOff>
      <xdr:row>105</xdr:row>
      <xdr:rowOff>2902</xdr:rowOff>
    </xdr:to>
    <xdr:sp macro="" textlink="">
      <xdr:nvSpPr>
        <xdr:cNvPr id="418" name="楕円 417">
          <a:extLst>
            <a:ext uri="{FF2B5EF4-FFF2-40B4-BE49-F238E27FC236}">
              <a16:creationId xmlns:a16="http://schemas.microsoft.com/office/drawing/2014/main" id="{05303F5A-C34C-4033-8256-DABADB77EF64}"/>
            </a:ext>
          </a:extLst>
        </xdr:cNvPr>
        <xdr:cNvSpPr/>
      </xdr:nvSpPr>
      <xdr:spPr>
        <a:xfrm>
          <a:off x="3746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9" name="楕円 418">
          <a:extLst>
            <a:ext uri="{FF2B5EF4-FFF2-40B4-BE49-F238E27FC236}">
              <a16:creationId xmlns:a16="http://schemas.microsoft.com/office/drawing/2014/main" id="{24462A23-14C8-4132-ADA0-DCCE9CFB1C85}"/>
            </a:ext>
          </a:extLst>
        </xdr:cNvPr>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123552</xdr:rowOff>
    </xdr:to>
    <xdr:cxnSp macro="">
      <xdr:nvCxnSpPr>
        <xdr:cNvPr id="420" name="直線コネクタ 419">
          <a:extLst>
            <a:ext uri="{FF2B5EF4-FFF2-40B4-BE49-F238E27FC236}">
              <a16:creationId xmlns:a16="http://schemas.microsoft.com/office/drawing/2014/main" id="{40FB80F2-6609-4BDA-BB63-53523774DF84}"/>
            </a:ext>
          </a:extLst>
        </xdr:cNvPr>
        <xdr:cNvCxnSpPr/>
      </xdr:nvCxnSpPr>
      <xdr:spPr>
        <a:xfrm>
          <a:off x="2908300" y="179298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421" name="楕円 420">
          <a:extLst>
            <a:ext uri="{FF2B5EF4-FFF2-40B4-BE49-F238E27FC236}">
              <a16:creationId xmlns:a16="http://schemas.microsoft.com/office/drawing/2014/main" id="{4D062C05-E156-4348-AF43-E93AD8CA4A33}"/>
            </a:ext>
          </a:extLst>
        </xdr:cNvPr>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104</xdr:row>
      <xdr:rowOff>99061</xdr:rowOff>
    </xdr:to>
    <xdr:cxnSp macro="">
      <xdr:nvCxnSpPr>
        <xdr:cNvPr id="422" name="直線コネクタ 421">
          <a:extLst>
            <a:ext uri="{FF2B5EF4-FFF2-40B4-BE49-F238E27FC236}">
              <a16:creationId xmlns:a16="http://schemas.microsoft.com/office/drawing/2014/main" id="{BCE65CDA-F6F6-47AB-9FE7-C4C59D23E75C}"/>
            </a:ext>
          </a:extLst>
        </xdr:cNvPr>
        <xdr:cNvCxnSpPr/>
      </xdr:nvCxnSpPr>
      <xdr:spPr>
        <a:xfrm>
          <a:off x="2019300" y="17884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129902</xdr:rowOff>
    </xdr:from>
    <xdr:to>
      <xdr:col>6</xdr:col>
      <xdr:colOff>38100</xdr:colOff>
      <xdr:row>104</xdr:row>
      <xdr:rowOff>60052</xdr:rowOff>
    </xdr:to>
    <xdr:sp macro="" textlink="">
      <xdr:nvSpPr>
        <xdr:cNvPr id="423" name="楕円 422">
          <a:extLst>
            <a:ext uri="{FF2B5EF4-FFF2-40B4-BE49-F238E27FC236}">
              <a16:creationId xmlns:a16="http://schemas.microsoft.com/office/drawing/2014/main" id="{E68CA2E9-55D5-4296-9068-C5A1946DC47A}"/>
            </a:ext>
          </a:extLst>
        </xdr:cNvPr>
        <xdr:cNvSpPr/>
      </xdr:nvSpPr>
      <xdr:spPr>
        <a:xfrm>
          <a:off x="1079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xdr:rowOff>
    </xdr:from>
    <xdr:to>
      <xdr:col>10</xdr:col>
      <xdr:colOff>114300</xdr:colOff>
      <xdr:row>104</xdr:row>
      <xdr:rowOff>53339</xdr:rowOff>
    </xdr:to>
    <xdr:cxnSp macro="">
      <xdr:nvCxnSpPr>
        <xdr:cNvPr id="424" name="直線コネクタ 423">
          <a:extLst>
            <a:ext uri="{FF2B5EF4-FFF2-40B4-BE49-F238E27FC236}">
              <a16:creationId xmlns:a16="http://schemas.microsoft.com/office/drawing/2014/main" id="{19B74E4B-16BE-46C6-966C-95E4D87CE68E}"/>
            </a:ext>
          </a:extLst>
        </xdr:cNvPr>
        <xdr:cNvCxnSpPr/>
      </xdr:nvCxnSpPr>
      <xdr:spPr>
        <a:xfrm>
          <a:off x="1130300" y="178400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5" name="n_1aveValue【港湾・漁港】&#10;有形固定資産減価償却率">
          <a:extLst>
            <a:ext uri="{FF2B5EF4-FFF2-40B4-BE49-F238E27FC236}">
              <a16:creationId xmlns:a16="http://schemas.microsoft.com/office/drawing/2014/main" id="{C9EA58E5-A547-4F8A-BCE5-E125A3300114}"/>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6" name="n_2aveValue【港湾・漁港】&#10;有形固定資産減価償却率">
          <a:extLst>
            <a:ext uri="{FF2B5EF4-FFF2-40B4-BE49-F238E27FC236}">
              <a16:creationId xmlns:a16="http://schemas.microsoft.com/office/drawing/2014/main" id="{B83FCCBF-16B5-4278-B2CE-E97CD7A8AEC4}"/>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27" name="n_3aveValue【港湾・漁港】&#10;有形固定資産減価償却率">
          <a:extLst>
            <a:ext uri="{FF2B5EF4-FFF2-40B4-BE49-F238E27FC236}">
              <a16:creationId xmlns:a16="http://schemas.microsoft.com/office/drawing/2014/main" id="{35547189-3F81-496D-9D07-92D11196AE1F}"/>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28" name="n_4aveValue【港湾・漁港】&#10;有形固定資産減価償却率">
          <a:extLst>
            <a:ext uri="{FF2B5EF4-FFF2-40B4-BE49-F238E27FC236}">
              <a16:creationId xmlns:a16="http://schemas.microsoft.com/office/drawing/2014/main" id="{8934DF1B-101B-4B02-8EF0-950A2CE2AADD}"/>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19429</xdr:rowOff>
    </xdr:from>
    <xdr:ext cx="405111" cy="259045"/>
    <xdr:sp macro="" textlink="">
      <xdr:nvSpPr>
        <xdr:cNvPr id="429" name="n_1mainValue【港湾・漁港】&#10;有形固定資産減価償却率">
          <a:extLst>
            <a:ext uri="{FF2B5EF4-FFF2-40B4-BE49-F238E27FC236}">
              <a16:creationId xmlns:a16="http://schemas.microsoft.com/office/drawing/2014/main" id="{D98A6CC8-A540-483D-B996-C0DE3B44FF90}"/>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0" name="n_2mainValue【港湾・漁港】&#10;有形固定資産減価償却率">
          <a:extLst>
            <a:ext uri="{FF2B5EF4-FFF2-40B4-BE49-F238E27FC236}">
              <a16:creationId xmlns:a16="http://schemas.microsoft.com/office/drawing/2014/main" id="{F39CA5BD-E1A0-4F96-9A04-69D1F976DBB4}"/>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120666</xdr:rowOff>
    </xdr:from>
    <xdr:ext cx="405111" cy="259045"/>
    <xdr:sp macro="" textlink="">
      <xdr:nvSpPr>
        <xdr:cNvPr id="431" name="n_3mainValue【港湾・漁港】&#10;有形固定資産減価償却率">
          <a:extLst>
            <a:ext uri="{FF2B5EF4-FFF2-40B4-BE49-F238E27FC236}">
              <a16:creationId xmlns:a16="http://schemas.microsoft.com/office/drawing/2014/main" id="{DFAE6B10-59BE-48E9-9005-320AFF6486EE}"/>
            </a:ext>
          </a:extLst>
        </xdr:cNvPr>
        <xdr:cNvSpPr txBox="1"/>
      </xdr:nvSpPr>
      <xdr:spPr>
        <a:xfrm>
          <a:off x="1816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76579</xdr:rowOff>
    </xdr:from>
    <xdr:ext cx="405111" cy="259045"/>
    <xdr:sp macro="" textlink="">
      <xdr:nvSpPr>
        <xdr:cNvPr id="432" name="n_4mainValue【港湾・漁港】&#10;有形固定資産減価償却率">
          <a:extLst>
            <a:ext uri="{FF2B5EF4-FFF2-40B4-BE49-F238E27FC236}">
              <a16:creationId xmlns:a16="http://schemas.microsoft.com/office/drawing/2014/main" id="{819B3835-22F2-456E-AA2E-D0723A28B846}"/>
            </a:ext>
          </a:extLst>
        </xdr:cNvPr>
        <xdr:cNvSpPr txBox="1"/>
      </xdr:nvSpPr>
      <xdr:spPr>
        <a:xfrm>
          <a:off x="927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F7994B90-D3DF-431B-B134-FF4751AD97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5342E22F-1C3A-4D8E-8EAF-313D3DAEC8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318287AB-3A09-4299-954D-8DECBD39B4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3AA00DDD-C3E7-4DFE-819C-E58D748621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52E506BB-BD93-4E75-BF3D-507B9C6D8E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3098FA53-1391-42FF-BD64-5EA92C57B7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D2C9C6F7-868D-452D-B1ED-4BA771BA26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3480027A-7DC5-4412-A9A4-4CB8D6625EA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1D346CE6-721B-4D98-AC0C-0194A8F3100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3FC9D5F0-2820-4551-91BA-16C51FF3A2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CDCD2AA5-9240-450B-8576-10413695E57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4" name="テキスト ボックス 443">
          <a:extLst>
            <a:ext uri="{FF2B5EF4-FFF2-40B4-BE49-F238E27FC236}">
              <a16:creationId xmlns:a16="http://schemas.microsoft.com/office/drawing/2014/main" id="{6F508433-0DE2-492D-9F98-D9D519457EE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12C2E7D-3690-405C-9AA0-C11E03D66D1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6" name="テキスト ボックス 445">
          <a:extLst>
            <a:ext uri="{FF2B5EF4-FFF2-40B4-BE49-F238E27FC236}">
              <a16:creationId xmlns:a16="http://schemas.microsoft.com/office/drawing/2014/main" id="{E1D0201C-A9E9-4376-B550-6668163A8752}"/>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FEE18B5A-7EAB-4078-A2F5-2205C6C2E8C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8" name="テキスト ボックス 447">
          <a:extLst>
            <a:ext uri="{FF2B5EF4-FFF2-40B4-BE49-F238E27FC236}">
              <a16:creationId xmlns:a16="http://schemas.microsoft.com/office/drawing/2014/main" id="{EB64C1AC-4D7F-4D77-AB52-44DEE99E6E4B}"/>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7F3D5664-33A9-461F-97BE-8E23E92ACF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0" name="テキスト ボックス 449">
          <a:extLst>
            <a:ext uri="{FF2B5EF4-FFF2-40B4-BE49-F238E27FC236}">
              <a16:creationId xmlns:a16="http://schemas.microsoft.com/office/drawing/2014/main" id="{442135AB-F0DB-4419-AEDA-E4BA1D28672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6C95C7E6-51FD-486D-8895-998F99C7A45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a:extLst>
            <a:ext uri="{FF2B5EF4-FFF2-40B4-BE49-F238E27FC236}">
              <a16:creationId xmlns:a16="http://schemas.microsoft.com/office/drawing/2014/main" id="{9A47A75A-A717-4BF2-B152-3D7CCCE17DF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id="{29E9AC81-0BD9-4391-A60A-6F2F6838C6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4" name="直線コネクタ 453">
          <a:extLst>
            <a:ext uri="{FF2B5EF4-FFF2-40B4-BE49-F238E27FC236}">
              <a16:creationId xmlns:a16="http://schemas.microsoft.com/office/drawing/2014/main" id="{50C4FF01-0226-46AA-BA70-2D5D5921B5AA}"/>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5" name="【港湾・漁港】&#10;一人当たり有形固定資産（償却資産）額最小値テキスト">
          <a:extLst>
            <a:ext uri="{FF2B5EF4-FFF2-40B4-BE49-F238E27FC236}">
              <a16:creationId xmlns:a16="http://schemas.microsoft.com/office/drawing/2014/main" id="{8748AD16-8AA5-43F8-951B-1175CAB93E6B}"/>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6" name="直線コネクタ 455">
          <a:extLst>
            <a:ext uri="{FF2B5EF4-FFF2-40B4-BE49-F238E27FC236}">
              <a16:creationId xmlns:a16="http://schemas.microsoft.com/office/drawing/2014/main" id="{BF0BAA43-22F7-48A4-97BF-824614F1CC77}"/>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id="{E1840016-2C1C-4A90-A388-8A24E42B3571}"/>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58" name="直線コネクタ 457">
          <a:extLst>
            <a:ext uri="{FF2B5EF4-FFF2-40B4-BE49-F238E27FC236}">
              <a16:creationId xmlns:a16="http://schemas.microsoft.com/office/drawing/2014/main" id="{8C1EBD1B-FE69-4F2F-A60B-F53D1F32A28A}"/>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id="{04972F7A-AF6E-471B-B5D2-C25F1B60090F}"/>
            </a:ext>
          </a:extLst>
        </xdr:cNvPr>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0" name="フローチャート: 判断 459">
          <a:extLst>
            <a:ext uri="{FF2B5EF4-FFF2-40B4-BE49-F238E27FC236}">
              <a16:creationId xmlns:a16="http://schemas.microsoft.com/office/drawing/2014/main" id="{B8977EA7-5885-4E7E-B2D0-845A4B55C791}"/>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1" name="フローチャート: 判断 460">
          <a:extLst>
            <a:ext uri="{FF2B5EF4-FFF2-40B4-BE49-F238E27FC236}">
              <a16:creationId xmlns:a16="http://schemas.microsoft.com/office/drawing/2014/main" id="{87772FC9-5705-48D2-B036-B192DF9C3D48}"/>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2" name="フローチャート: 判断 461">
          <a:extLst>
            <a:ext uri="{FF2B5EF4-FFF2-40B4-BE49-F238E27FC236}">
              <a16:creationId xmlns:a16="http://schemas.microsoft.com/office/drawing/2014/main" id="{7AFAA46B-2CBF-4021-A1B7-5183374005BC}"/>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3" name="フローチャート: 判断 462">
          <a:extLst>
            <a:ext uri="{FF2B5EF4-FFF2-40B4-BE49-F238E27FC236}">
              <a16:creationId xmlns:a16="http://schemas.microsoft.com/office/drawing/2014/main" id="{A3188A44-176D-40A8-AAD3-0988CC94CFEE}"/>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4" name="フローチャート: 判断 463">
          <a:extLst>
            <a:ext uri="{FF2B5EF4-FFF2-40B4-BE49-F238E27FC236}">
              <a16:creationId xmlns:a16="http://schemas.microsoft.com/office/drawing/2014/main" id="{F60C27E2-2F1A-4679-9B26-C23A15A9311C}"/>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F12FFE4-C60C-40B4-A70F-E7D6976506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C6BE91E-CD8A-4863-89FD-4683AE88E27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17DCC84-7AF9-4AE9-982A-0EA6980A99A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682A84A-660F-49F5-AE40-D0A82F141C4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9570DD9-EBCA-416C-AC88-BAB4D45D645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23434</xdr:rowOff>
    </xdr:from>
    <xdr:to>
      <xdr:col>50</xdr:col>
      <xdr:colOff>165100</xdr:colOff>
      <xdr:row>108</xdr:row>
      <xdr:rowOff>125034</xdr:rowOff>
    </xdr:to>
    <xdr:sp macro="" textlink="">
      <xdr:nvSpPr>
        <xdr:cNvPr id="470" name="楕円 469">
          <a:extLst>
            <a:ext uri="{FF2B5EF4-FFF2-40B4-BE49-F238E27FC236}">
              <a16:creationId xmlns:a16="http://schemas.microsoft.com/office/drawing/2014/main" id="{179FB3F1-5671-4D98-9F3C-4140DF7EAB4E}"/>
            </a:ext>
          </a:extLst>
        </xdr:cNvPr>
        <xdr:cNvSpPr/>
      </xdr:nvSpPr>
      <xdr:spPr>
        <a:xfrm>
          <a:off x="9588500" y="18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23507</xdr:rowOff>
    </xdr:from>
    <xdr:to>
      <xdr:col>46</xdr:col>
      <xdr:colOff>38100</xdr:colOff>
      <xdr:row>108</xdr:row>
      <xdr:rowOff>125107</xdr:rowOff>
    </xdr:to>
    <xdr:sp macro="" textlink="">
      <xdr:nvSpPr>
        <xdr:cNvPr id="471" name="楕円 470">
          <a:extLst>
            <a:ext uri="{FF2B5EF4-FFF2-40B4-BE49-F238E27FC236}">
              <a16:creationId xmlns:a16="http://schemas.microsoft.com/office/drawing/2014/main" id="{8C7EAEBF-2159-43D3-AFCF-BF54BC255F66}"/>
            </a:ext>
          </a:extLst>
        </xdr:cNvPr>
        <xdr:cNvSpPr/>
      </xdr:nvSpPr>
      <xdr:spPr>
        <a:xfrm>
          <a:off x="8699500" y="185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74234</xdr:rowOff>
    </xdr:from>
    <xdr:to>
      <xdr:col>50</xdr:col>
      <xdr:colOff>114300</xdr:colOff>
      <xdr:row>108</xdr:row>
      <xdr:rowOff>74307</xdr:rowOff>
    </xdr:to>
    <xdr:cxnSp macro="">
      <xdr:nvCxnSpPr>
        <xdr:cNvPr id="472" name="直線コネクタ 471">
          <a:extLst>
            <a:ext uri="{FF2B5EF4-FFF2-40B4-BE49-F238E27FC236}">
              <a16:creationId xmlns:a16="http://schemas.microsoft.com/office/drawing/2014/main" id="{14CD1C6E-D6CC-4B1E-9C75-1D370289E14E}"/>
            </a:ext>
          </a:extLst>
        </xdr:cNvPr>
        <xdr:cNvCxnSpPr/>
      </xdr:nvCxnSpPr>
      <xdr:spPr>
        <a:xfrm flipV="1">
          <a:off x="8750300" y="18590834"/>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23538</xdr:rowOff>
    </xdr:from>
    <xdr:to>
      <xdr:col>41</xdr:col>
      <xdr:colOff>101600</xdr:colOff>
      <xdr:row>108</xdr:row>
      <xdr:rowOff>125138</xdr:rowOff>
    </xdr:to>
    <xdr:sp macro="" textlink="">
      <xdr:nvSpPr>
        <xdr:cNvPr id="473" name="楕円 472">
          <a:extLst>
            <a:ext uri="{FF2B5EF4-FFF2-40B4-BE49-F238E27FC236}">
              <a16:creationId xmlns:a16="http://schemas.microsoft.com/office/drawing/2014/main" id="{7A602650-AC23-4438-BD9B-E1230D68B3EC}"/>
            </a:ext>
          </a:extLst>
        </xdr:cNvPr>
        <xdr:cNvSpPr/>
      </xdr:nvSpPr>
      <xdr:spPr>
        <a:xfrm>
          <a:off x="7810500" y="185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74307</xdr:rowOff>
    </xdr:from>
    <xdr:to>
      <xdr:col>45</xdr:col>
      <xdr:colOff>177800</xdr:colOff>
      <xdr:row>108</xdr:row>
      <xdr:rowOff>74338</xdr:rowOff>
    </xdr:to>
    <xdr:cxnSp macro="">
      <xdr:nvCxnSpPr>
        <xdr:cNvPr id="474" name="直線コネクタ 473">
          <a:extLst>
            <a:ext uri="{FF2B5EF4-FFF2-40B4-BE49-F238E27FC236}">
              <a16:creationId xmlns:a16="http://schemas.microsoft.com/office/drawing/2014/main" id="{0C138B28-C6EB-48ED-96C8-A6E3FFC694E8}"/>
            </a:ext>
          </a:extLst>
        </xdr:cNvPr>
        <xdr:cNvCxnSpPr/>
      </xdr:nvCxnSpPr>
      <xdr:spPr>
        <a:xfrm flipV="1">
          <a:off x="7861300" y="185909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23560</xdr:rowOff>
    </xdr:from>
    <xdr:to>
      <xdr:col>36</xdr:col>
      <xdr:colOff>165100</xdr:colOff>
      <xdr:row>108</xdr:row>
      <xdr:rowOff>125160</xdr:rowOff>
    </xdr:to>
    <xdr:sp macro="" textlink="">
      <xdr:nvSpPr>
        <xdr:cNvPr id="475" name="楕円 474">
          <a:extLst>
            <a:ext uri="{FF2B5EF4-FFF2-40B4-BE49-F238E27FC236}">
              <a16:creationId xmlns:a16="http://schemas.microsoft.com/office/drawing/2014/main" id="{202E0FDD-E326-430C-92B4-3466D53E84BB}"/>
            </a:ext>
          </a:extLst>
        </xdr:cNvPr>
        <xdr:cNvSpPr/>
      </xdr:nvSpPr>
      <xdr:spPr>
        <a:xfrm>
          <a:off x="6921500" y="18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74338</xdr:rowOff>
    </xdr:from>
    <xdr:to>
      <xdr:col>41</xdr:col>
      <xdr:colOff>50800</xdr:colOff>
      <xdr:row>108</xdr:row>
      <xdr:rowOff>74360</xdr:rowOff>
    </xdr:to>
    <xdr:cxnSp macro="">
      <xdr:nvCxnSpPr>
        <xdr:cNvPr id="476" name="直線コネクタ 475">
          <a:extLst>
            <a:ext uri="{FF2B5EF4-FFF2-40B4-BE49-F238E27FC236}">
              <a16:creationId xmlns:a16="http://schemas.microsoft.com/office/drawing/2014/main" id="{368308FE-B21C-4E17-BE91-CA3C10CA68B0}"/>
            </a:ext>
          </a:extLst>
        </xdr:cNvPr>
        <xdr:cNvCxnSpPr/>
      </xdr:nvCxnSpPr>
      <xdr:spPr>
        <a:xfrm flipV="1">
          <a:off x="6972300" y="1859093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BB344232-C4CC-457F-8A93-AD4FC1788576}"/>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2FC3A1C6-6183-48CA-A63C-AA928FB7C4AA}"/>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8BFF8131-8617-4F79-B818-65A15549C961}"/>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F7A019BC-B367-4F6C-96C8-0DA0F082B199}"/>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116161</xdr:rowOff>
    </xdr:from>
    <xdr:ext cx="469744" cy="259045"/>
    <xdr:sp macro="" textlink="">
      <xdr:nvSpPr>
        <xdr:cNvPr id="481" name="n_1mainValue【港湾・漁港】&#10;一人当たり有形固定資産（償却資産）額">
          <a:extLst>
            <a:ext uri="{FF2B5EF4-FFF2-40B4-BE49-F238E27FC236}">
              <a16:creationId xmlns:a16="http://schemas.microsoft.com/office/drawing/2014/main" id="{E84ECC83-280D-4AAC-A92C-732EA6A598F2}"/>
            </a:ext>
          </a:extLst>
        </xdr:cNvPr>
        <xdr:cNvSpPr txBox="1"/>
      </xdr:nvSpPr>
      <xdr:spPr>
        <a:xfrm>
          <a:off x="9391728" y="186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116234</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id="{79CA8967-05A2-40D8-99DF-5C4BCED0194D}"/>
            </a:ext>
          </a:extLst>
        </xdr:cNvPr>
        <xdr:cNvSpPr txBox="1"/>
      </xdr:nvSpPr>
      <xdr:spPr>
        <a:xfrm>
          <a:off x="8515428" y="1863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116265</xdr:rowOff>
    </xdr:from>
    <xdr:ext cx="469744" cy="259045"/>
    <xdr:sp macro="" textlink="">
      <xdr:nvSpPr>
        <xdr:cNvPr id="483" name="n_3mainValue【港湾・漁港】&#10;一人当たり有形固定資産（償却資産）額">
          <a:extLst>
            <a:ext uri="{FF2B5EF4-FFF2-40B4-BE49-F238E27FC236}">
              <a16:creationId xmlns:a16="http://schemas.microsoft.com/office/drawing/2014/main" id="{212C9166-388C-4684-9C35-606209B796FB}"/>
            </a:ext>
          </a:extLst>
        </xdr:cNvPr>
        <xdr:cNvSpPr txBox="1"/>
      </xdr:nvSpPr>
      <xdr:spPr>
        <a:xfrm>
          <a:off x="7626428" y="186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116287</xdr:rowOff>
    </xdr:from>
    <xdr:ext cx="469744" cy="259045"/>
    <xdr:sp macro="" textlink="">
      <xdr:nvSpPr>
        <xdr:cNvPr id="484" name="n_4mainValue【港湾・漁港】&#10;一人当たり有形固定資産（償却資産）額">
          <a:extLst>
            <a:ext uri="{FF2B5EF4-FFF2-40B4-BE49-F238E27FC236}">
              <a16:creationId xmlns:a16="http://schemas.microsoft.com/office/drawing/2014/main" id="{58EBB810-C41A-4527-88B8-5C825A17D990}"/>
            </a:ext>
          </a:extLst>
        </xdr:cNvPr>
        <xdr:cNvSpPr txBox="1"/>
      </xdr:nvSpPr>
      <xdr:spPr>
        <a:xfrm>
          <a:off x="6737428" y="1863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AE7F640D-CC61-4984-811F-A2B61A89DD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A80E99CF-23DC-440A-9E9A-965C3DA4319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4DF8D6B3-DDAA-4673-B626-6E04A77D8C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3C774621-6BD2-4BDA-A15D-D97D253085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B820E8CB-4C5E-49EB-BCFD-C39CC2CE82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A2890F0A-7F27-426C-826F-3F89BFFD10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9CDDD8D9-62F1-4C4C-A426-84E22A9DA0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BD32F2D4-7A0E-41CA-8F66-F75D55B083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C5B7FA9F-D5C1-4DC5-922C-07B60D2804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7F64B333-F937-4C85-A575-74EE1E2E5E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C18A97F7-7C9B-4F2C-B49D-1C97B77C34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74187815-9F5D-4255-A34D-79E79DE64B2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a:extLst>
            <a:ext uri="{FF2B5EF4-FFF2-40B4-BE49-F238E27FC236}">
              <a16:creationId xmlns:a16="http://schemas.microsoft.com/office/drawing/2014/main" id="{C40273D2-F298-43AD-A408-B08A763A398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0E3AEAFA-FC8A-4870-96D0-E92E7D928B8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CF00132C-1471-4636-98A5-14A8E3EC4F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672252CF-432B-433D-972E-C4B93EF0CF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C5C20F71-5795-44CF-ADC2-A81F93F6696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7A9C72F4-59E4-479E-B843-7FFA70B5D72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88F7608B-7303-4681-81B2-7972C7CA82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D9DC4B2C-18DF-4415-9EEA-84C8E67301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6F4B0B18-D8A6-4551-B498-7E0DFE956A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C34CA8F1-D102-412D-B4B9-DBCA325E978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a:extLst>
            <a:ext uri="{FF2B5EF4-FFF2-40B4-BE49-F238E27FC236}">
              <a16:creationId xmlns:a16="http://schemas.microsoft.com/office/drawing/2014/main" id="{3D29F93B-DF7A-4E56-A96F-06FC19FD8AE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117E3DA4-6C1E-4AEA-BCF4-4E9F760184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104D97A7-7B58-41B5-9958-5AB4A11069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0" name="直線コネクタ 509">
          <a:extLst>
            <a:ext uri="{FF2B5EF4-FFF2-40B4-BE49-F238E27FC236}">
              <a16:creationId xmlns:a16="http://schemas.microsoft.com/office/drawing/2014/main" id="{98F071BE-DFBF-4259-A1D8-D8755D7DBFA2}"/>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CBEB2AD6-B58B-4DFC-A242-6045DB37968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2" name="直線コネクタ 511">
          <a:extLst>
            <a:ext uri="{FF2B5EF4-FFF2-40B4-BE49-F238E27FC236}">
              <a16:creationId xmlns:a16="http://schemas.microsoft.com/office/drawing/2014/main" id="{726BBE96-7694-4F61-AF18-9BC0E1E5186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FC81B4A3-B4E4-4328-9785-BC05F320B35A}"/>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14" name="直線コネクタ 513">
          <a:extLst>
            <a:ext uri="{FF2B5EF4-FFF2-40B4-BE49-F238E27FC236}">
              <a16:creationId xmlns:a16="http://schemas.microsoft.com/office/drawing/2014/main" id="{CC25A157-6F5A-42C1-938D-80F0CEF44249}"/>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61CF9529-F993-4328-AFD4-0AE53A2501A6}"/>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16" name="フローチャート: 判断 515">
          <a:extLst>
            <a:ext uri="{FF2B5EF4-FFF2-40B4-BE49-F238E27FC236}">
              <a16:creationId xmlns:a16="http://schemas.microsoft.com/office/drawing/2014/main" id="{AE5F9BFC-72A1-4E18-9D04-044AE1271671}"/>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17" name="フローチャート: 判断 516">
          <a:extLst>
            <a:ext uri="{FF2B5EF4-FFF2-40B4-BE49-F238E27FC236}">
              <a16:creationId xmlns:a16="http://schemas.microsoft.com/office/drawing/2014/main" id="{E84DB0D8-D474-4974-8DA0-B4B0763455F2}"/>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18" name="フローチャート: 判断 517">
          <a:extLst>
            <a:ext uri="{FF2B5EF4-FFF2-40B4-BE49-F238E27FC236}">
              <a16:creationId xmlns:a16="http://schemas.microsoft.com/office/drawing/2014/main" id="{1AA61D8D-902F-4CDF-92C2-3A219E434E52}"/>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19" name="フローチャート: 判断 518">
          <a:extLst>
            <a:ext uri="{FF2B5EF4-FFF2-40B4-BE49-F238E27FC236}">
              <a16:creationId xmlns:a16="http://schemas.microsoft.com/office/drawing/2014/main" id="{BA2A12BE-55A4-4D4B-A588-77AF9379CF25}"/>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0" name="フローチャート: 判断 519">
          <a:extLst>
            <a:ext uri="{FF2B5EF4-FFF2-40B4-BE49-F238E27FC236}">
              <a16:creationId xmlns:a16="http://schemas.microsoft.com/office/drawing/2014/main" id="{61CCC020-B71F-4E12-99D8-ABD9CE23DCFB}"/>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B46437E-DA44-402B-A034-F207ACC57A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E09D3C95-27C1-4104-84FF-859C3FAA4A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6E09CEF-7606-4934-9EC0-0535C129BFF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AAAB535-ED43-41E6-9310-AC963EC25F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A027CCD-5957-46A5-B384-7A1B9DAEBB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526" name="楕円 525">
          <a:extLst>
            <a:ext uri="{FF2B5EF4-FFF2-40B4-BE49-F238E27FC236}">
              <a16:creationId xmlns:a16="http://schemas.microsoft.com/office/drawing/2014/main" id="{DE9665AC-59C0-4D8A-8917-4EF7316DFA5A}"/>
            </a:ext>
          </a:extLst>
        </xdr:cNvPr>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43378</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6F125191-B2C8-4BBB-A5CA-73E84B406232}"/>
            </a:ext>
          </a:extLst>
        </xdr:cNvPr>
        <xdr:cNvSpPr txBox="1"/>
      </xdr:nvSpPr>
      <xdr:spPr>
        <a:xfrm>
          <a:off x="16357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156028</xdr:rowOff>
    </xdr:from>
    <xdr:to>
      <xdr:col>81</xdr:col>
      <xdr:colOff>101600</xdr:colOff>
      <xdr:row>37</xdr:row>
      <xdr:rowOff>86178</xdr:rowOff>
    </xdr:to>
    <xdr:sp macro="" textlink="">
      <xdr:nvSpPr>
        <xdr:cNvPr id="528" name="楕円 527">
          <a:extLst>
            <a:ext uri="{FF2B5EF4-FFF2-40B4-BE49-F238E27FC236}">
              <a16:creationId xmlns:a16="http://schemas.microsoft.com/office/drawing/2014/main" id="{13EAF027-7B4A-43B2-9DC1-973E1FC6F4D0}"/>
            </a:ext>
          </a:extLst>
        </xdr:cNvPr>
        <xdr:cNvSpPr/>
      </xdr:nvSpPr>
      <xdr:spPr>
        <a:xfrm>
          <a:off x="15430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71301</xdr:rowOff>
    </xdr:to>
    <xdr:cxnSp macro="">
      <xdr:nvCxnSpPr>
        <xdr:cNvPr id="529" name="直線コネクタ 528">
          <a:extLst>
            <a:ext uri="{FF2B5EF4-FFF2-40B4-BE49-F238E27FC236}">
              <a16:creationId xmlns:a16="http://schemas.microsoft.com/office/drawing/2014/main" id="{5E362B60-616C-4165-8CE7-641EF4D9C600}"/>
            </a:ext>
          </a:extLst>
        </xdr:cNvPr>
        <xdr:cNvCxnSpPr/>
      </xdr:nvCxnSpPr>
      <xdr:spPr>
        <a:xfrm>
          <a:off x="15481300" y="637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120106</xdr:rowOff>
    </xdr:from>
    <xdr:to>
      <xdr:col>76</xdr:col>
      <xdr:colOff>165100</xdr:colOff>
      <xdr:row>37</xdr:row>
      <xdr:rowOff>50256</xdr:rowOff>
    </xdr:to>
    <xdr:sp macro="" textlink="">
      <xdr:nvSpPr>
        <xdr:cNvPr id="530" name="楕円 529">
          <a:extLst>
            <a:ext uri="{FF2B5EF4-FFF2-40B4-BE49-F238E27FC236}">
              <a16:creationId xmlns:a16="http://schemas.microsoft.com/office/drawing/2014/main" id="{26E72E7F-22BE-4E68-B2BA-F36EA3FC0757}"/>
            </a:ext>
          </a:extLst>
        </xdr:cNvPr>
        <xdr:cNvSpPr/>
      </xdr:nvSpPr>
      <xdr:spPr>
        <a:xfrm>
          <a:off x="14541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37</xdr:row>
      <xdr:rowOff>35378</xdr:rowOff>
    </xdr:to>
    <xdr:cxnSp macro="">
      <xdr:nvCxnSpPr>
        <xdr:cNvPr id="531" name="直線コネクタ 530">
          <a:extLst>
            <a:ext uri="{FF2B5EF4-FFF2-40B4-BE49-F238E27FC236}">
              <a16:creationId xmlns:a16="http://schemas.microsoft.com/office/drawing/2014/main" id="{8A3F8DB0-54BD-4807-A09D-3B4D077D1219}"/>
            </a:ext>
          </a:extLst>
        </xdr:cNvPr>
        <xdr:cNvCxnSpPr/>
      </xdr:nvCxnSpPr>
      <xdr:spPr>
        <a:xfrm>
          <a:off x="14592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84183</xdr:rowOff>
    </xdr:from>
    <xdr:to>
      <xdr:col>72</xdr:col>
      <xdr:colOff>38100</xdr:colOff>
      <xdr:row>37</xdr:row>
      <xdr:rowOff>14333</xdr:rowOff>
    </xdr:to>
    <xdr:sp macro="" textlink="">
      <xdr:nvSpPr>
        <xdr:cNvPr id="532" name="楕円 531">
          <a:extLst>
            <a:ext uri="{FF2B5EF4-FFF2-40B4-BE49-F238E27FC236}">
              <a16:creationId xmlns:a16="http://schemas.microsoft.com/office/drawing/2014/main" id="{3BF78C89-1581-49AA-804A-2E0206EB896A}"/>
            </a:ext>
          </a:extLst>
        </xdr:cNvPr>
        <xdr:cNvSpPr/>
      </xdr:nvSpPr>
      <xdr:spPr>
        <a:xfrm>
          <a:off x="13652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134983</xdr:rowOff>
    </xdr:from>
    <xdr:to>
      <xdr:col>76</xdr:col>
      <xdr:colOff>114300</xdr:colOff>
      <xdr:row>36</xdr:row>
      <xdr:rowOff>170906</xdr:rowOff>
    </xdr:to>
    <xdr:cxnSp macro="">
      <xdr:nvCxnSpPr>
        <xdr:cNvPr id="533" name="直線コネクタ 532">
          <a:extLst>
            <a:ext uri="{FF2B5EF4-FFF2-40B4-BE49-F238E27FC236}">
              <a16:creationId xmlns:a16="http://schemas.microsoft.com/office/drawing/2014/main" id="{FBF644DA-C634-4217-815C-6486FD58449C}"/>
            </a:ext>
          </a:extLst>
        </xdr:cNvPr>
        <xdr:cNvCxnSpPr/>
      </xdr:nvCxnSpPr>
      <xdr:spPr>
        <a:xfrm>
          <a:off x="13703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534" name="楕円 533">
          <a:extLst>
            <a:ext uri="{FF2B5EF4-FFF2-40B4-BE49-F238E27FC236}">
              <a16:creationId xmlns:a16="http://schemas.microsoft.com/office/drawing/2014/main" id="{76D5BDEE-9E87-4851-8988-F27C4AC2E607}"/>
            </a:ext>
          </a:extLst>
        </xdr:cNvPr>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36</xdr:row>
      <xdr:rowOff>134983</xdr:rowOff>
    </xdr:to>
    <xdr:cxnSp macro="">
      <xdr:nvCxnSpPr>
        <xdr:cNvPr id="535" name="直線コネクタ 534">
          <a:extLst>
            <a:ext uri="{FF2B5EF4-FFF2-40B4-BE49-F238E27FC236}">
              <a16:creationId xmlns:a16="http://schemas.microsoft.com/office/drawing/2014/main" id="{7E6AC12A-25EF-4DCF-9FD4-9FF0EC867E4E}"/>
            </a:ext>
          </a:extLst>
        </xdr:cNvPr>
        <xdr:cNvCxnSpPr/>
      </xdr:nvCxnSpPr>
      <xdr:spPr>
        <a:xfrm>
          <a:off x="12814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FFC9F3B9-D227-4222-A8BE-B5FD9121C745}"/>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971665FC-8D80-4282-B167-044C246A572F}"/>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F179A76C-EFAD-48BC-AEFD-C9004CB66462}"/>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F68D3F0D-07FD-4863-9A93-2A14408383AB}"/>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102705</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EEDD5767-AF16-4263-8986-CC3BEA9FB653}"/>
            </a:ext>
          </a:extLst>
        </xdr:cNvPr>
        <xdr:cNvSpPr txBox="1"/>
      </xdr:nvSpPr>
      <xdr:spPr>
        <a:xfrm>
          <a:off x="15266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66783</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7ACC5AC8-4075-4EF9-B65F-1D469FF552B6}"/>
            </a:ext>
          </a:extLst>
        </xdr:cNvPr>
        <xdr:cNvSpPr txBox="1"/>
      </xdr:nvSpPr>
      <xdr:spPr>
        <a:xfrm>
          <a:off x="14389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30860</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A68123A2-7CD5-4038-92CA-6317674F845B}"/>
            </a:ext>
          </a:extLst>
        </xdr:cNvPr>
        <xdr:cNvSpPr txBox="1"/>
      </xdr:nvSpPr>
      <xdr:spPr>
        <a:xfrm>
          <a:off x="13500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58D2DFA1-7158-49C4-A9CD-43D38A5C16A7}"/>
            </a:ext>
          </a:extLst>
        </xdr:cNvPr>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4001B69B-15BA-4A41-8EBE-18BA08A141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24658BA1-9EF9-4D09-821C-6BF99B1BD6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C5BCA92D-C394-4F60-B0D0-AA75AB1CB3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C6C97EE2-50E3-45DC-BEB1-730ADD76507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CCA33631-6CC9-4F38-8ADE-54994EB22C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758B32DC-3A91-47EF-883E-A4516CDDF9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4748C88-E3CD-4A99-AA85-14560AE99E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DBEAA39D-9E58-4E96-B703-B8485C5967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F0BA3325-546A-4042-ADEA-D923BEF0F1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F107DC5D-3BEA-4B6E-AFE4-46AFD933036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a:extLst>
            <a:ext uri="{FF2B5EF4-FFF2-40B4-BE49-F238E27FC236}">
              <a16:creationId xmlns:a16="http://schemas.microsoft.com/office/drawing/2014/main" id="{D9FB1E40-1842-48E2-99D4-3B1609C8BA6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5" name="テキスト ボックス 554">
          <a:extLst>
            <a:ext uri="{FF2B5EF4-FFF2-40B4-BE49-F238E27FC236}">
              <a16:creationId xmlns:a16="http://schemas.microsoft.com/office/drawing/2014/main" id="{2B08340C-A23F-4FBB-ACFA-03BD55CB9AB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a:extLst>
            <a:ext uri="{FF2B5EF4-FFF2-40B4-BE49-F238E27FC236}">
              <a16:creationId xmlns:a16="http://schemas.microsoft.com/office/drawing/2014/main" id="{6110DF4B-383C-4418-A02B-7E0510474D4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7" name="テキスト ボックス 556">
          <a:extLst>
            <a:ext uri="{FF2B5EF4-FFF2-40B4-BE49-F238E27FC236}">
              <a16:creationId xmlns:a16="http://schemas.microsoft.com/office/drawing/2014/main" id="{AC543AB2-E6D3-4CFB-A8F9-8EB00D964EA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a:extLst>
            <a:ext uri="{FF2B5EF4-FFF2-40B4-BE49-F238E27FC236}">
              <a16:creationId xmlns:a16="http://schemas.microsoft.com/office/drawing/2014/main" id="{8BA69CD1-5805-4492-B863-A7D95199074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9" name="テキスト ボックス 558">
          <a:extLst>
            <a:ext uri="{FF2B5EF4-FFF2-40B4-BE49-F238E27FC236}">
              <a16:creationId xmlns:a16="http://schemas.microsoft.com/office/drawing/2014/main" id="{7C216061-801C-42BF-8873-1474632EC6C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a:extLst>
            <a:ext uri="{FF2B5EF4-FFF2-40B4-BE49-F238E27FC236}">
              <a16:creationId xmlns:a16="http://schemas.microsoft.com/office/drawing/2014/main" id="{65E7B030-6B5B-48B5-86C8-D61CA112EE5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1" name="テキスト ボックス 560">
          <a:extLst>
            <a:ext uri="{FF2B5EF4-FFF2-40B4-BE49-F238E27FC236}">
              <a16:creationId xmlns:a16="http://schemas.microsoft.com/office/drawing/2014/main" id="{F018B8D8-D046-4699-A9E9-3D2DB557420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a:extLst>
            <a:ext uri="{FF2B5EF4-FFF2-40B4-BE49-F238E27FC236}">
              <a16:creationId xmlns:a16="http://schemas.microsoft.com/office/drawing/2014/main" id="{EB045E3A-69C8-4A85-82BD-D1C7293E3DD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3" name="テキスト ボックス 562">
          <a:extLst>
            <a:ext uri="{FF2B5EF4-FFF2-40B4-BE49-F238E27FC236}">
              <a16:creationId xmlns:a16="http://schemas.microsoft.com/office/drawing/2014/main" id="{3E0832F6-DDC2-4F1E-90F9-C32CDCD6FC6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a:extLst>
            <a:ext uri="{FF2B5EF4-FFF2-40B4-BE49-F238E27FC236}">
              <a16:creationId xmlns:a16="http://schemas.microsoft.com/office/drawing/2014/main" id="{D723A571-23DD-4A63-85F7-CB16EDEC900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5" name="テキスト ボックス 564">
          <a:extLst>
            <a:ext uri="{FF2B5EF4-FFF2-40B4-BE49-F238E27FC236}">
              <a16:creationId xmlns:a16="http://schemas.microsoft.com/office/drawing/2014/main" id="{FF53577B-A4AD-42B9-AF63-79DC4B97C1E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63F2530B-E02D-432B-8620-BDE9DA74BE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1D1D125C-407F-4978-8F0F-6448B7EED9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6400C465-995A-41CC-A32A-C9C4ADB68B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69" name="直線コネクタ 568">
          <a:extLst>
            <a:ext uri="{FF2B5EF4-FFF2-40B4-BE49-F238E27FC236}">
              <a16:creationId xmlns:a16="http://schemas.microsoft.com/office/drawing/2014/main" id="{CB098E45-22C4-434C-8E42-50CA9DB21A2D}"/>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327043F6-FDF7-4BFC-9AB0-135E321262C1}"/>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1" name="直線コネクタ 570">
          <a:extLst>
            <a:ext uri="{FF2B5EF4-FFF2-40B4-BE49-F238E27FC236}">
              <a16:creationId xmlns:a16="http://schemas.microsoft.com/office/drawing/2014/main" id="{5753F508-CBEA-437C-9867-F251D6E6CE9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8439F919-21AF-4B6A-BED1-0D9FA04323C3}"/>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3" name="直線コネクタ 572">
          <a:extLst>
            <a:ext uri="{FF2B5EF4-FFF2-40B4-BE49-F238E27FC236}">
              <a16:creationId xmlns:a16="http://schemas.microsoft.com/office/drawing/2014/main" id="{44B92C68-21CD-45BF-A8FF-4A54282F12F3}"/>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56A8BF9E-585C-4651-B541-979A2A043699}"/>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75" name="フローチャート: 判断 574">
          <a:extLst>
            <a:ext uri="{FF2B5EF4-FFF2-40B4-BE49-F238E27FC236}">
              <a16:creationId xmlns:a16="http://schemas.microsoft.com/office/drawing/2014/main" id="{58399BAA-833B-4FFB-A3FA-254D96F0B42E}"/>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76" name="フローチャート: 判断 575">
          <a:extLst>
            <a:ext uri="{FF2B5EF4-FFF2-40B4-BE49-F238E27FC236}">
              <a16:creationId xmlns:a16="http://schemas.microsoft.com/office/drawing/2014/main" id="{93D723A3-09A0-4EA6-A01C-0BD77F5D2FF1}"/>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77" name="フローチャート: 判断 576">
          <a:extLst>
            <a:ext uri="{FF2B5EF4-FFF2-40B4-BE49-F238E27FC236}">
              <a16:creationId xmlns:a16="http://schemas.microsoft.com/office/drawing/2014/main" id="{3AE56F49-7738-43EB-B1B8-DE2864321283}"/>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78" name="フローチャート: 判断 577">
          <a:extLst>
            <a:ext uri="{FF2B5EF4-FFF2-40B4-BE49-F238E27FC236}">
              <a16:creationId xmlns:a16="http://schemas.microsoft.com/office/drawing/2014/main" id="{791FDDA3-DC33-42AA-A9F4-EA73FB74A161}"/>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79" name="フローチャート: 判断 578">
          <a:extLst>
            <a:ext uri="{FF2B5EF4-FFF2-40B4-BE49-F238E27FC236}">
              <a16:creationId xmlns:a16="http://schemas.microsoft.com/office/drawing/2014/main" id="{AC6CCB5B-2D08-4C74-85AC-A2ABEBBC8F0B}"/>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BEDBAB08-52D2-4A77-ACC3-811121DACF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947236D-1DE7-460D-B8E4-3ABE2E588E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8D8CD5D-C37F-44D4-A3F8-A6B2E17068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686D9E12-53DF-4476-90CC-5B52CFC319E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82E8D59-DFB6-4674-8063-338B44270B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27033</xdr:rowOff>
    </xdr:from>
    <xdr:to>
      <xdr:col>116</xdr:col>
      <xdr:colOff>114300</xdr:colOff>
      <xdr:row>42</xdr:row>
      <xdr:rowOff>128633</xdr:rowOff>
    </xdr:to>
    <xdr:sp macro="" textlink="">
      <xdr:nvSpPr>
        <xdr:cNvPr id="585" name="楕円 584">
          <a:extLst>
            <a:ext uri="{FF2B5EF4-FFF2-40B4-BE49-F238E27FC236}">
              <a16:creationId xmlns:a16="http://schemas.microsoft.com/office/drawing/2014/main" id="{EA3D28F0-A288-421D-8105-94852B1F49E8}"/>
            </a:ext>
          </a:extLst>
        </xdr:cNvPr>
        <xdr:cNvSpPr/>
      </xdr:nvSpPr>
      <xdr:spPr>
        <a:xfrm>
          <a:off x="221107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113410</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7AB35C17-315F-4136-9A61-8D3D0CA6042C}"/>
            </a:ext>
          </a:extLst>
        </xdr:cNvPr>
        <xdr:cNvSpPr txBox="1"/>
      </xdr:nvSpPr>
      <xdr:spPr>
        <a:xfrm>
          <a:off x="22199600" y="714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27033</xdr:rowOff>
    </xdr:from>
    <xdr:to>
      <xdr:col>112</xdr:col>
      <xdr:colOff>38100</xdr:colOff>
      <xdr:row>42</xdr:row>
      <xdr:rowOff>128633</xdr:rowOff>
    </xdr:to>
    <xdr:sp macro="" textlink="">
      <xdr:nvSpPr>
        <xdr:cNvPr id="587" name="楕円 586">
          <a:extLst>
            <a:ext uri="{FF2B5EF4-FFF2-40B4-BE49-F238E27FC236}">
              <a16:creationId xmlns:a16="http://schemas.microsoft.com/office/drawing/2014/main" id="{840F4191-CBF8-4101-8E8D-511D1CC29503}"/>
            </a:ext>
          </a:extLst>
        </xdr:cNvPr>
        <xdr:cNvSpPr/>
      </xdr:nvSpPr>
      <xdr:spPr>
        <a:xfrm>
          <a:off x="212725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77833</xdr:rowOff>
    </xdr:from>
    <xdr:to>
      <xdr:col>116</xdr:col>
      <xdr:colOff>63500</xdr:colOff>
      <xdr:row>42</xdr:row>
      <xdr:rowOff>77833</xdr:rowOff>
    </xdr:to>
    <xdr:cxnSp macro="">
      <xdr:nvCxnSpPr>
        <xdr:cNvPr id="588" name="直線コネクタ 587">
          <a:extLst>
            <a:ext uri="{FF2B5EF4-FFF2-40B4-BE49-F238E27FC236}">
              <a16:creationId xmlns:a16="http://schemas.microsoft.com/office/drawing/2014/main" id="{8A467FE2-029F-45D0-ADEF-7B8DC6A8F931}"/>
            </a:ext>
          </a:extLst>
        </xdr:cNvPr>
        <xdr:cNvCxnSpPr/>
      </xdr:nvCxnSpPr>
      <xdr:spPr>
        <a:xfrm>
          <a:off x="21323300" y="7278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28666</xdr:rowOff>
    </xdr:from>
    <xdr:to>
      <xdr:col>107</xdr:col>
      <xdr:colOff>101600</xdr:colOff>
      <xdr:row>42</xdr:row>
      <xdr:rowOff>130266</xdr:rowOff>
    </xdr:to>
    <xdr:sp macro="" textlink="">
      <xdr:nvSpPr>
        <xdr:cNvPr id="589" name="楕円 588">
          <a:extLst>
            <a:ext uri="{FF2B5EF4-FFF2-40B4-BE49-F238E27FC236}">
              <a16:creationId xmlns:a16="http://schemas.microsoft.com/office/drawing/2014/main" id="{C34B7C55-91E5-42DA-B242-C8C2C9E96423}"/>
            </a:ext>
          </a:extLst>
        </xdr:cNvPr>
        <xdr:cNvSpPr/>
      </xdr:nvSpPr>
      <xdr:spPr>
        <a:xfrm>
          <a:off x="20383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77833</xdr:rowOff>
    </xdr:from>
    <xdr:to>
      <xdr:col>111</xdr:col>
      <xdr:colOff>177800</xdr:colOff>
      <xdr:row>42</xdr:row>
      <xdr:rowOff>79466</xdr:rowOff>
    </xdr:to>
    <xdr:cxnSp macro="">
      <xdr:nvCxnSpPr>
        <xdr:cNvPr id="590" name="直線コネクタ 589">
          <a:extLst>
            <a:ext uri="{FF2B5EF4-FFF2-40B4-BE49-F238E27FC236}">
              <a16:creationId xmlns:a16="http://schemas.microsoft.com/office/drawing/2014/main" id="{C357EE88-6E8A-4140-9478-40DA7BA74811}"/>
            </a:ext>
          </a:extLst>
        </xdr:cNvPr>
        <xdr:cNvCxnSpPr/>
      </xdr:nvCxnSpPr>
      <xdr:spPr>
        <a:xfrm flipV="1">
          <a:off x="20434300" y="72787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28666</xdr:rowOff>
    </xdr:from>
    <xdr:to>
      <xdr:col>102</xdr:col>
      <xdr:colOff>165100</xdr:colOff>
      <xdr:row>42</xdr:row>
      <xdr:rowOff>130266</xdr:rowOff>
    </xdr:to>
    <xdr:sp macro="" textlink="">
      <xdr:nvSpPr>
        <xdr:cNvPr id="591" name="楕円 590">
          <a:extLst>
            <a:ext uri="{FF2B5EF4-FFF2-40B4-BE49-F238E27FC236}">
              <a16:creationId xmlns:a16="http://schemas.microsoft.com/office/drawing/2014/main" id="{C877B730-4849-4636-8B2A-DCF924102516}"/>
            </a:ext>
          </a:extLst>
        </xdr:cNvPr>
        <xdr:cNvSpPr/>
      </xdr:nvSpPr>
      <xdr:spPr>
        <a:xfrm>
          <a:off x="19494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79466</xdr:rowOff>
    </xdr:from>
    <xdr:to>
      <xdr:col>107</xdr:col>
      <xdr:colOff>50800</xdr:colOff>
      <xdr:row>42</xdr:row>
      <xdr:rowOff>79466</xdr:rowOff>
    </xdr:to>
    <xdr:cxnSp macro="">
      <xdr:nvCxnSpPr>
        <xdr:cNvPr id="592" name="直線コネクタ 591">
          <a:extLst>
            <a:ext uri="{FF2B5EF4-FFF2-40B4-BE49-F238E27FC236}">
              <a16:creationId xmlns:a16="http://schemas.microsoft.com/office/drawing/2014/main" id="{BB7AD6A5-2B9B-4FD8-9307-9A30BDCECE2B}"/>
            </a:ext>
          </a:extLst>
        </xdr:cNvPr>
        <xdr:cNvCxnSpPr/>
      </xdr:nvCxnSpPr>
      <xdr:spPr>
        <a:xfrm>
          <a:off x="19545300" y="728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28666</xdr:rowOff>
    </xdr:from>
    <xdr:to>
      <xdr:col>98</xdr:col>
      <xdr:colOff>38100</xdr:colOff>
      <xdr:row>42</xdr:row>
      <xdr:rowOff>130266</xdr:rowOff>
    </xdr:to>
    <xdr:sp macro="" textlink="">
      <xdr:nvSpPr>
        <xdr:cNvPr id="593" name="楕円 592">
          <a:extLst>
            <a:ext uri="{FF2B5EF4-FFF2-40B4-BE49-F238E27FC236}">
              <a16:creationId xmlns:a16="http://schemas.microsoft.com/office/drawing/2014/main" id="{FEF4D492-F471-49FB-87CB-F1DFD71C3D72}"/>
            </a:ext>
          </a:extLst>
        </xdr:cNvPr>
        <xdr:cNvSpPr/>
      </xdr:nvSpPr>
      <xdr:spPr>
        <a:xfrm>
          <a:off x="18605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79466</xdr:rowOff>
    </xdr:from>
    <xdr:to>
      <xdr:col>102</xdr:col>
      <xdr:colOff>114300</xdr:colOff>
      <xdr:row>42</xdr:row>
      <xdr:rowOff>79466</xdr:rowOff>
    </xdr:to>
    <xdr:cxnSp macro="">
      <xdr:nvCxnSpPr>
        <xdr:cNvPr id="594" name="直線コネクタ 593">
          <a:extLst>
            <a:ext uri="{FF2B5EF4-FFF2-40B4-BE49-F238E27FC236}">
              <a16:creationId xmlns:a16="http://schemas.microsoft.com/office/drawing/2014/main" id="{96613263-C6E6-4D7C-BFBF-A4292F511EE7}"/>
            </a:ext>
          </a:extLst>
        </xdr:cNvPr>
        <xdr:cNvCxnSpPr/>
      </xdr:nvCxnSpPr>
      <xdr:spPr>
        <a:xfrm>
          <a:off x="18656300" y="728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84154112-240D-40C8-B688-6C2D9AFDDACF}"/>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376BA44D-B598-4EA4-8A55-0ABAD0EC68D5}"/>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D76DF269-E1C5-441F-AB31-C617798D51B3}"/>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A4AB2E05-2D8D-4553-8924-1FDF618B592F}"/>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119760</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7AB97625-5949-423C-821C-47660A7F39F8}"/>
            </a:ext>
          </a:extLst>
        </xdr:cNvPr>
        <xdr:cNvSpPr txBox="1"/>
      </xdr:nvSpPr>
      <xdr:spPr>
        <a:xfrm>
          <a:off x="21075727" y="732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121393</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965021B2-8F1C-47A0-A861-A1A2810682A9}"/>
            </a:ext>
          </a:extLst>
        </xdr:cNvPr>
        <xdr:cNvSpPr txBox="1"/>
      </xdr:nvSpPr>
      <xdr:spPr>
        <a:xfrm>
          <a:off x="20199427" y="73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121393</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45CD67EA-F5DA-4D67-B193-99722BAF849A}"/>
            </a:ext>
          </a:extLst>
        </xdr:cNvPr>
        <xdr:cNvSpPr txBox="1"/>
      </xdr:nvSpPr>
      <xdr:spPr>
        <a:xfrm>
          <a:off x="19310427" y="73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121393</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34ADA119-94B7-4FD5-A6C5-07BA96A33575}"/>
            </a:ext>
          </a:extLst>
        </xdr:cNvPr>
        <xdr:cNvSpPr txBox="1"/>
      </xdr:nvSpPr>
      <xdr:spPr>
        <a:xfrm>
          <a:off x="18421427" y="73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C4DD5B88-CB58-41A8-9EB0-C711F0FB43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6101EB91-48B4-41A8-8E36-C5DA638FC8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EF3B5C90-BB38-4CE0-BDB9-361C2097BF9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BA460276-11A7-435D-9C45-4AC735941D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637A4FC6-4B56-4BA0-842A-6B515A1E23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81E6BA37-AB28-423D-B751-C2B9C432F0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5F9045F8-E0F5-4D72-BB9E-6CA1A1121F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F97BD8A2-6FA0-42EE-892E-13883A21A04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93BCA0D7-0ED4-4976-A927-8AC3E2E489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806D17CF-5206-4797-8193-ED8A55BE033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C4EFE18C-0ECB-40A8-B674-6CBCB99962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895AF1E9-70AE-4DC0-8E87-36B24EC255F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1C3793D2-0E40-44A0-9C9A-FD517B77726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AC26071E-8164-472C-9AB1-776430EA7FC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3734A58B-3B6D-4AE8-8AE8-A1336B9D34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F393A39C-E0AA-495E-BC22-614E969526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F50FC7E8-ADF4-4EA4-ABD8-2644F35756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8D9D4E09-FA52-4310-A182-D5FA214C2B2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580DCA83-5B64-4283-9D9C-1E5182BF6E5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DF9FDAFA-D420-4221-94D8-23D58245F55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D2D3A82A-2180-4944-84A8-30757C5090D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E431C54E-80E2-4334-8EB4-3EAF8FCBAF7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B07528AA-042A-43C3-9A82-9D1620C8970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C2845656-EAC3-4BED-A8D8-B39658871B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27" name="直線コネクタ 626">
          <a:extLst>
            <a:ext uri="{FF2B5EF4-FFF2-40B4-BE49-F238E27FC236}">
              <a16:creationId xmlns:a16="http://schemas.microsoft.com/office/drawing/2014/main" id="{5590204F-0D9B-498D-ADC2-0E7C54B8C6C5}"/>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58EDE8DF-F888-4983-A26A-FED89964A75C}"/>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29" name="直線コネクタ 628">
          <a:extLst>
            <a:ext uri="{FF2B5EF4-FFF2-40B4-BE49-F238E27FC236}">
              <a16:creationId xmlns:a16="http://schemas.microsoft.com/office/drawing/2014/main" id="{1D260AFD-692E-4878-951F-43AE089BD1C8}"/>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09213F67-6D31-42B4-8B2A-0D05437EEA4A}"/>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1" name="直線コネクタ 630">
          <a:extLst>
            <a:ext uri="{FF2B5EF4-FFF2-40B4-BE49-F238E27FC236}">
              <a16:creationId xmlns:a16="http://schemas.microsoft.com/office/drawing/2014/main" id="{FF5BC112-0D72-45CF-95BD-07B20739D201}"/>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33DDD136-22BC-4318-B8EF-DD28341E980B}"/>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3" name="フローチャート: 判断 632">
          <a:extLst>
            <a:ext uri="{FF2B5EF4-FFF2-40B4-BE49-F238E27FC236}">
              <a16:creationId xmlns:a16="http://schemas.microsoft.com/office/drawing/2014/main" id="{3711A6C8-39CB-40CB-9A01-C26335FDF62E}"/>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34" name="フローチャート: 判断 633">
          <a:extLst>
            <a:ext uri="{FF2B5EF4-FFF2-40B4-BE49-F238E27FC236}">
              <a16:creationId xmlns:a16="http://schemas.microsoft.com/office/drawing/2014/main" id="{18006097-EA03-4F65-B0F4-87EFC9A49606}"/>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35" name="フローチャート: 判断 634">
          <a:extLst>
            <a:ext uri="{FF2B5EF4-FFF2-40B4-BE49-F238E27FC236}">
              <a16:creationId xmlns:a16="http://schemas.microsoft.com/office/drawing/2014/main" id="{82A79FB2-44A4-4839-9348-0DBF9E68B5D2}"/>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36" name="フローチャート: 判断 635">
          <a:extLst>
            <a:ext uri="{FF2B5EF4-FFF2-40B4-BE49-F238E27FC236}">
              <a16:creationId xmlns:a16="http://schemas.microsoft.com/office/drawing/2014/main" id="{FDF1194E-3F96-4041-8D39-C7CE9D5664DB}"/>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7" name="フローチャート: 判断 636">
          <a:extLst>
            <a:ext uri="{FF2B5EF4-FFF2-40B4-BE49-F238E27FC236}">
              <a16:creationId xmlns:a16="http://schemas.microsoft.com/office/drawing/2014/main" id="{3410F0A6-680C-4D73-B8DE-71F0F75DD051}"/>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DD432690-3463-471E-AAB0-24B63ABC6E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DB7FA20-778E-477E-B6C2-AA9B35732C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D2D93FA-E6A8-449A-96FF-3709ADBE2D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0052463-6760-4779-BB1B-27902E5DDF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4AE4B18-09A6-4495-9651-A3AE7FBE9B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643" name="楕円 642">
          <a:extLst>
            <a:ext uri="{FF2B5EF4-FFF2-40B4-BE49-F238E27FC236}">
              <a16:creationId xmlns:a16="http://schemas.microsoft.com/office/drawing/2014/main" id="{766E8AE1-A60B-44A5-8116-4226DAD574D1}"/>
            </a:ext>
          </a:extLst>
        </xdr:cNvPr>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B53A8658-5E4E-4EB3-8F63-62A05BB5B19D}"/>
            </a:ext>
          </a:extLst>
        </xdr:cNvPr>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107315</xdr:rowOff>
    </xdr:from>
    <xdr:to>
      <xdr:col>81</xdr:col>
      <xdr:colOff>101600</xdr:colOff>
      <xdr:row>61</xdr:row>
      <xdr:rowOff>37465</xdr:rowOff>
    </xdr:to>
    <xdr:sp macro="" textlink="">
      <xdr:nvSpPr>
        <xdr:cNvPr id="645" name="楕円 644">
          <a:extLst>
            <a:ext uri="{FF2B5EF4-FFF2-40B4-BE49-F238E27FC236}">
              <a16:creationId xmlns:a16="http://schemas.microsoft.com/office/drawing/2014/main" id="{74AF2EF4-FCD7-4276-8685-6EBD59637EB3}"/>
            </a:ext>
          </a:extLst>
        </xdr:cNvPr>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60</xdr:row>
      <xdr:rowOff>158115</xdr:rowOff>
    </xdr:to>
    <xdr:cxnSp macro="">
      <xdr:nvCxnSpPr>
        <xdr:cNvPr id="646" name="直線コネクタ 645">
          <a:extLst>
            <a:ext uri="{FF2B5EF4-FFF2-40B4-BE49-F238E27FC236}">
              <a16:creationId xmlns:a16="http://schemas.microsoft.com/office/drawing/2014/main" id="{E0DE6833-AF0B-41BC-9669-E829296ECE97}"/>
            </a:ext>
          </a:extLst>
        </xdr:cNvPr>
        <xdr:cNvCxnSpPr/>
      </xdr:nvCxnSpPr>
      <xdr:spPr>
        <a:xfrm flipV="1">
          <a:off x="15481300" y="104394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647" name="楕円 646">
          <a:extLst>
            <a:ext uri="{FF2B5EF4-FFF2-40B4-BE49-F238E27FC236}">
              <a16:creationId xmlns:a16="http://schemas.microsoft.com/office/drawing/2014/main" id="{184540EA-FDA5-43E4-83CA-C4D49C7B0664}"/>
            </a:ext>
          </a:extLst>
        </xdr:cNvPr>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61</xdr:row>
      <xdr:rowOff>26670</xdr:rowOff>
    </xdr:to>
    <xdr:cxnSp macro="">
      <xdr:nvCxnSpPr>
        <xdr:cNvPr id="648" name="直線コネクタ 647">
          <a:extLst>
            <a:ext uri="{FF2B5EF4-FFF2-40B4-BE49-F238E27FC236}">
              <a16:creationId xmlns:a16="http://schemas.microsoft.com/office/drawing/2014/main" id="{A31E8D4D-08A3-4180-AC62-6FF16AF13AAB}"/>
            </a:ext>
          </a:extLst>
        </xdr:cNvPr>
        <xdr:cNvCxnSpPr/>
      </xdr:nvCxnSpPr>
      <xdr:spPr>
        <a:xfrm flipV="1">
          <a:off x="14592300" y="104451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xdr:rowOff>
    </xdr:from>
    <xdr:to>
      <xdr:col>72</xdr:col>
      <xdr:colOff>38100</xdr:colOff>
      <xdr:row>61</xdr:row>
      <xdr:rowOff>102235</xdr:rowOff>
    </xdr:to>
    <xdr:sp macro="" textlink="">
      <xdr:nvSpPr>
        <xdr:cNvPr id="649" name="楕円 648">
          <a:extLst>
            <a:ext uri="{FF2B5EF4-FFF2-40B4-BE49-F238E27FC236}">
              <a16:creationId xmlns:a16="http://schemas.microsoft.com/office/drawing/2014/main" id="{6C665BC0-7EE5-4117-A442-C1F9C82B6234}"/>
            </a:ext>
          </a:extLst>
        </xdr:cNvPr>
        <xdr:cNvSpPr/>
      </xdr:nvSpPr>
      <xdr:spPr>
        <a:xfrm>
          <a:off x="13652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51435</xdr:rowOff>
    </xdr:to>
    <xdr:cxnSp macro="">
      <xdr:nvCxnSpPr>
        <xdr:cNvPr id="650" name="直線コネクタ 649">
          <a:extLst>
            <a:ext uri="{FF2B5EF4-FFF2-40B4-BE49-F238E27FC236}">
              <a16:creationId xmlns:a16="http://schemas.microsoft.com/office/drawing/2014/main" id="{E0DA2496-B9F2-4313-B5A9-CA0D82AAD33E}"/>
            </a:ext>
          </a:extLst>
        </xdr:cNvPr>
        <xdr:cNvCxnSpPr/>
      </xdr:nvCxnSpPr>
      <xdr:spPr>
        <a:xfrm flipV="1">
          <a:off x="13703300" y="10485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651" name="楕円 650">
          <a:extLst>
            <a:ext uri="{FF2B5EF4-FFF2-40B4-BE49-F238E27FC236}">
              <a16:creationId xmlns:a16="http://schemas.microsoft.com/office/drawing/2014/main" id="{A0D61A03-0CC1-4857-84A0-12181BBCB6FE}"/>
            </a:ext>
          </a:extLst>
        </xdr:cNvPr>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51435</xdr:rowOff>
    </xdr:from>
    <xdr:to>
      <xdr:col>71</xdr:col>
      <xdr:colOff>177800</xdr:colOff>
      <xdr:row>61</xdr:row>
      <xdr:rowOff>68580</xdr:rowOff>
    </xdr:to>
    <xdr:cxnSp macro="">
      <xdr:nvCxnSpPr>
        <xdr:cNvPr id="652" name="直線コネクタ 651">
          <a:extLst>
            <a:ext uri="{FF2B5EF4-FFF2-40B4-BE49-F238E27FC236}">
              <a16:creationId xmlns:a16="http://schemas.microsoft.com/office/drawing/2014/main" id="{D7EA01D6-19B7-478A-8801-E699CF202E82}"/>
            </a:ext>
          </a:extLst>
        </xdr:cNvPr>
        <xdr:cNvCxnSpPr/>
      </xdr:nvCxnSpPr>
      <xdr:spPr>
        <a:xfrm flipV="1">
          <a:off x="12814300" y="105098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3" name="n_1aveValue【学校施設】&#10;有形固定資産減価償却率">
          <a:extLst>
            <a:ext uri="{FF2B5EF4-FFF2-40B4-BE49-F238E27FC236}">
              <a16:creationId xmlns:a16="http://schemas.microsoft.com/office/drawing/2014/main" id="{E2DDA38B-3240-4412-A2F9-AFC9BFFB0C08}"/>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54" name="n_2aveValue【学校施設】&#10;有形固定資産減価償却率">
          <a:extLst>
            <a:ext uri="{FF2B5EF4-FFF2-40B4-BE49-F238E27FC236}">
              <a16:creationId xmlns:a16="http://schemas.microsoft.com/office/drawing/2014/main" id="{966AAE8D-3320-4D09-87DB-DD14C00E41C6}"/>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55" name="n_3aveValue【学校施設】&#10;有形固定資産減価償却率">
          <a:extLst>
            <a:ext uri="{FF2B5EF4-FFF2-40B4-BE49-F238E27FC236}">
              <a16:creationId xmlns:a16="http://schemas.microsoft.com/office/drawing/2014/main" id="{B8CDA5F3-09CD-45A1-93A8-14DBCA8AA352}"/>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6" name="n_4aveValue【学校施設】&#10;有形固定資産減価償却率">
          <a:extLst>
            <a:ext uri="{FF2B5EF4-FFF2-40B4-BE49-F238E27FC236}">
              <a16:creationId xmlns:a16="http://schemas.microsoft.com/office/drawing/2014/main" id="{8ED85796-BFB0-4AB7-BF7A-3341AE7B7FE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28592</xdr:rowOff>
    </xdr:from>
    <xdr:ext cx="405111" cy="259045"/>
    <xdr:sp macro="" textlink="">
      <xdr:nvSpPr>
        <xdr:cNvPr id="657" name="n_1mainValue【学校施設】&#10;有形固定資産減価償却率">
          <a:extLst>
            <a:ext uri="{FF2B5EF4-FFF2-40B4-BE49-F238E27FC236}">
              <a16:creationId xmlns:a16="http://schemas.microsoft.com/office/drawing/2014/main" id="{5D526AB7-C1D3-4059-A488-211CC5CB9B04}"/>
            </a:ext>
          </a:extLst>
        </xdr:cNvPr>
        <xdr:cNvSpPr txBox="1"/>
      </xdr:nvSpPr>
      <xdr:spPr>
        <a:xfrm>
          <a:off x="15266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658" name="n_2mainValue【学校施設】&#10;有形固定資産減価償却率">
          <a:extLst>
            <a:ext uri="{FF2B5EF4-FFF2-40B4-BE49-F238E27FC236}">
              <a16:creationId xmlns:a16="http://schemas.microsoft.com/office/drawing/2014/main" id="{1D5E224E-2368-4E91-9B74-A84301ABA2E9}"/>
            </a:ext>
          </a:extLst>
        </xdr:cNvPr>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93362</xdr:rowOff>
    </xdr:from>
    <xdr:ext cx="405111" cy="259045"/>
    <xdr:sp macro="" textlink="">
      <xdr:nvSpPr>
        <xdr:cNvPr id="659" name="n_3mainValue【学校施設】&#10;有形固定資産減価償却率">
          <a:extLst>
            <a:ext uri="{FF2B5EF4-FFF2-40B4-BE49-F238E27FC236}">
              <a16:creationId xmlns:a16="http://schemas.microsoft.com/office/drawing/2014/main" id="{81876575-BCDD-4CD0-9290-076D1CE2F379}"/>
            </a:ext>
          </a:extLst>
        </xdr:cNvPr>
        <xdr:cNvSpPr txBox="1"/>
      </xdr:nvSpPr>
      <xdr:spPr>
        <a:xfrm>
          <a:off x="13500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660" name="n_4mainValue【学校施設】&#10;有形固定資産減価償却率">
          <a:extLst>
            <a:ext uri="{FF2B5EF4-FFF2-40B4-BE49-F238E27FC236}">
              <a16:creationId xmlns:a16="http://schemas.microsoft.com/office/drawing/2014/main" id="{94854C08-312C-4913-AAA1-17CCE15419FF}"/>
            </a:ext>
          </a:extLst>
        </xdr:cNvPr>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73AAAD41-CF9A-4AC1-B1BC-40229D1E50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37A485CE-8423-4371-B5E7-DC1B007AFD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179F4A12-0CC8-4093-93A5-1AF464C5C5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5D9D581E-0EC7-4890-874F-189494FA77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A5F5C5F3-4004-4370-85B8-D5D352743C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666FCE99-02C5-449E-8B64-9D1CD2478E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6191B4FE-51FC-434A-9B3B-CF3353FF8A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EA8AE9AD-71D7-4027-87A5-78D020E9E11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4761022C-6FC5-4022-8914-E8BD43A230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AFA9786E-03E9-4D04-BA20-1BD59DD005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id="{82B23D0C-8D4E-410F-83EF-0022C9C4196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id="{BA18FC59-FF2B-419E-AD12-994EC888A68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id="{2226D890-6B01-4F80-B637-77527667BFE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id="{886033FB-84C6-4D20-8C2C-351FC3E4E4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id="{FEFB5B60-0423-4EED-8602-D817531B404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id="{C2DB64A5-965B-492F-B9F6-7E6B8388BDE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id="{308E74BA-BCE6-4888-973F-7C62FFCDE86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id="{F4654CE4-B258-4AD3-89E4-79BA8D5EFD6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id="{712FCFC0-D64A-4894-90A7-DDBA23E0006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id="{E82E13B9-A8FC-4BBB-ABCA-690A68A4398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446AAF2F-EA58-4DD4-B706-41CEB1C200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2" name="テキスト ボックス 681">
          <a:extLst>
            <a:ext uri="{FF2B5EF4-FFF2-40B4-BE49-F238E27FC236}">
              <a16:creationId xmlns:a16="http://schemas.microsoft.com/office/drawing/2014/main" id="{E9F7BFBD-CB34-441F-93F1-A988BC127E3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6612839F-7E36-48DE-A32F-A982DF8378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84" name="直線コネクタ 683">
          <a:extLst>
            <a:ext uri="{FF2B5EF4-FFF2-40B4-BE49-F238E27FC236}">
              <a16:creationId xmlns:a16="http://schemas.microsoft.com/office/drawing/2014/main" id="{A8C88D5B-E08C-4DDC-9FC3-6BA346BBF3C3}"/>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85" name="【学校施設】&#10;一人当たり面積最小値テキスト">
          <a:extLst>
            <a:ext uri="{FF2B5EF4-FFF2-40B4-BE49-F238E27FC236}">
              <a16:creationId xmlns:a16="http://schemas.microsoft.com/office/drawing/2014/main" id="{0B053FDF-E801-4F29-9F2F-5572E864E547}"/>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86" name="直線コネクタ 685">
          <a:extLst>
            <a:ext uri="{FF2B5EF4-FFF2-40B4-BE49-F238E27FC236}">
              <a16:creationId xmlns:a16="http://schemas.microsoft.com/office/drawing/2014/main" id="{1D0697AE-2527-44B6-903C-13E82E3F5C76}"/>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87" name="【学校施設】&#10;一人当たり面積最大値テキスト">
          <a:extLst>
            <a:ext uri="{FF2B5EF4-FFF2-40B4-BE49-F238E27FC236}">
              <a16:creationId xmlns:a16="http://schemas.microsoft.com/office/drawing/2014/main" id="{02199BAB-4D25-4A90-9091-0FC1740CC104}"/>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88" name="直線コネクタ 687">
          <a:extLst>
            <a:ext uri="{FF2B5EF4-FFF2-40B4-BE49-F238E27FC236}">
              <a16:creationId xmlns:a16="http://schemas.microsoft.com/office/drawing/2014/main" id="{ADCAA574-0912-4DA5-B283-2F0A98BBD723}"/>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89" name="【学校施設】&#10;一人当たり面積平均値テキスト">
          <a:extLst>
            <a:ext uri="{FF2B5EF4-FFF2-40B4-BE49-F238E27FC236}">
              <a16:creationId xmlns:a16="http://schemas.microsoft.com/office/drawing/2014/main" id="{110E53C1-EE2C-4DF9-838F-CBE19DAE6A7D}"/>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0" name="フローチャート: 判断 689">
          <a:extLst>
            <a:ext uri="{FF2B5EF4-FFF2-40B4-BE49-F238E27FC236}">
              <a16:creationId xmlns:a16="http://schemas.microsoft.com/office/drawing/2014/main" id="{296C6286-5DAB-4D9A-987A-95B2DF700785}"/>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1" name="フローチャート: 判断 690">
          <a:extLst>
            <a:ext uri="{FF2B5EF4-FFF2-40B4-BE49-F238E27FC236}">
              <a16:creationId xmlns:a16="http://schemas.microsoft.com/office/drawing/2014/main" id="{FC5848C4-304D-48A2-A181-3110F3865391}"/>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2" name="フローチャート: 判断 691">
          <a:extLst>
            <a:ext uri="{FF2B5EF4-FFF2-40B4-BE49-F238E27FC236}">
              <a16:creationId xmlns:a16="http://schemas.microsoft.com/office/drawing/2014/main" id="{8D7D2843-1E7D-4DE8-9E00-DE2216FEE756}"/>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3" name="フローチャート: 判断 692">
          <a:extLst>
            <a:ext uri="{FF2B5EF4-FFF2-40B4-BE49-F238E27FC236}">
              <a16:creationId xmlns:a16="http://schemas.microsoft.com/office/drawing/2014/main" id="{3F9BE2E4-6311-4DFE-BDE4-7B878C12CEDF}"/>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94" name="フローチャート: 判断 693">
          <a:extLst>
            <a:ext uri="{FF2B5EF4-FFF2-40B4-BE49-F238E27FC236}">
              <a16:creationId xmlns:a16="http://schemas.microsoft.com/office/drawing/2014/main" id="{D8B4F62B-ED13-4948-BE16-5E228445640B}"/>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10E49BF9-19CD-4C48-86F9-5C57459FE3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83D0566D-C8AB-4015-919F-B0880666A4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ED23595-D68E-4ADA-8AC8-A523715ABD1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AC6158B-6719-4BFF-9B24-0503295230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8EA9030-6714-44A3-85B5-00C6BFFF6D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100267</xdr:rowOff>
    </xdr:from>
    <xdr:to>
      <xdr:col>116</xdr:col>
      <xdr:colOff>114300</xdr:colOff>
      <xdr:row>62</xdr:row>
      <xdr:rowOff>30417</xdr:rowOff>
    </xdr:to>
    <xdr:sp macro="" textlink="">
      <xdr:nvSpPr>
        <xdr:cNvPr id="700" name="楕円 699">
          <a:extLst>
            <a:ext uri="{FF2B5EF4-FFF2-40B4-BE49-F238E27FC236}">
              <a16:creationId xmlns:a16="http://schemas.microsoft.com/office/drawing/2014/main" id="{62A4261A-DB8C-4F97-9D4A-26F2033A9DC1}"/>
            </a:ext>
          </a:extLst>
        </xdr:cNvPr>
        <xdr:cNvSpPr/>
      </xdr:nvSpPr>
      <xdr:spPr>
        <a:xfrm>
          <a:off x="22110700" y="105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78694</xdr:rowOff>
    </xdr:from>
    <xdr:ext cx="469744" cy="259045"/>
    <xdr:sp macro="" textlink="">
      <xdr:nvSpPr>
        <xdr:cNvPr id="701" name="【学校施設】&#10;一人当たり面積該当値テキスト">
          <a:extLst>
            <a:ext uri="{FF2B5EF4-FFF2-40B4-BE49-F238E27FC236}">
              <a16:creationId xmlns:a16="http://schemas.microsoft.com/office/drawing/2014/main" id="{F9C4D088-E818-40A0-9488-079D1C542FAE}"/>
            </a:ext>
          </a:extLst>
        </xdr:cNvPr>
        <xdr:cNvSpPr txBox="1"/>
      </xdr:nvSpPr>
      <xdr:spPr>
        <a:xfrm>
          <a:off x="22199600" y="105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106553</xdr:rowOff>
    </xdr:from>
    <xdr:to>
      <xdr:col>112</xdr:col>
      <xdr:colOff>38100</xdr:colOff>
      <xdr:row>62</xdr:row>
      <xdr:rowOff>36703</xdr:rowOff>
    </xdr:to>
    <xdr:sp macro="" textlink="">
      <xdr:nvSpPr>
        <xdr:cNvPr id="702" name="楕円 701">
          <a:extLst>
            <a:ext uri="{FF2B5EF4-FFF2-40B4-BE49-F238E27FC236}">
              <a16:creationId xmlns:a16="http://schemas.microsoft.com/office/drawing/2014/main" id="{69842D27-F312-4592-BC3B-19B12172F4EF}"/>
            </a:ext>
          </a:extLst>
        </xdr:cNvPr>
        <xdr:cNvSpPr/>
      </xdr:nvSpPr>
      <xdr:spPr>
        <a:xfrm>
          <a:off x="21272500" y="105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151067</xdr:rowOff>
    </xdr:from>
    <xdr:to>
      <xdr:col>116</xdr:col>
      <xdr:colOff>63500</xdr:colOff>
      <xdr:row>61</xdr:row>
      <xdr:rowOff>157353</xdr:rowOff>
    </xdr:to>
    <xdr:cxnSp macro="">
      <xdr:nvCxnSpPr>
        <xdr:cNvPr id="703" name="直線コネクタ 702">
          <a:extLst>
            <a:ext uri="{FF2B5EF4-FFF2-40B4-BE49-F238E27FC236}">
              <a16:creationId xmlns:a16="http://schemas.microsoft.com/office/drawing/2014/main" id="{2F106859-6C41-4C8A-859C-8ACA91697F56}"/>
            </a:ext>
          </a:extLst>
        </xdr:cNvPr>
        <xdr:cNvCxnSpPr/>
      </xdr:nvCxnSpPr>
      <xdr:spPr>
        <a:xfrm flipV="1">
          <a:off x="21323300" y="10609517"/>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76073</xdr:rowOff>
    </xdr:from>
    <xdr:to>
      <xdr:col>107</xdr:col>
      <xdr:colOff>101600</xdr:colOff>
      <xdr:row>62</xdr:row>
      <xdr:rowOff>6223</xdr:rowOff>
    </xdr:to>
    <xdr:sp macro="" textlink="">
      <xdr:nvSpPr>
        <xdr:cNvPr id="704" name="楕円 703">
          <a:extLst>
            <a:ext uri="{FF2B5EF4-FFF2-40B4-BE49-F238E27FC236}">
              <a16:creationId xmlns:a16="http://schemas.microsoft.com/office/drawing/2014/main" id="{112CF6C6-8A31-4AC7-806C-55D94CE6BEC9}"/>
            </a:ext>
          </a:extLst>
        </xdr:cNvPr>
        <xdr:cNvSpPr/>
      </xdr:nvSpPr>
      <xdr:spPr>
        <a:xfrm>
          <a:off x="20383500" y="105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126873</xdr:rowOff>
    </xdr:from>
    <xdr:to>
      <xdr:col>111</xdr:col>
      <xdr:colOff>177800</xdr:colOff>
      <xdr:row>61</xdr:row>
      <xdr:rowOff>157353</xdr:rowOff>
    </xdr:to>
    <xdr:cxnSp macro="">
      <xdr:nvCxnSpPr>
        <xdr:cNvPr id="705" name="直線コネクタ 704">
          <a:extLst>
            <a:ext uri="{FF2B5EF4-FFF2-40B4-BE49-F238E27FC236}">
              <a16:creationId xmlns:a16="http://schemas.microsoft.com/office/drawing/2014/main" id="{838D4C88-30FA-4C2F-9BEE-D74129481062}"/>
            </a:ext>
          </a:extLst>
        </xdr:cNvPr>
        <xdr:cNvCxnSpPr/>
      </xdr:nvCxnSpPr>
      <xdr:spPr>
        <a:xfrm>
          <a:off x="20434300" y="1058532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84645</xdr:rowOff>
    </xdr:from>
    <xdr:to>
      <xdr:col>102</xdr:col>
      <xdr:colOff>165100</xdr:colOff>
      <xdr:row>62</xdr:row>
      <xdr:rowOff>14795</xdr:rowOff>
    </xdr:to>
    <xdr:sp macro="" textlink="">
      <xdr:nvSpPr>
        <xdr:cNvPr id="706" name="楕円 705">
          <a:extLst>
            <a:ext uri="{FF2B5EF4-FFF2-40B4-BE49-F238E27FC236}">
              <a16:creationId xmlns:a16="http://schemas.microsoft.com/office/drawing/2014/main" id="{B37DD6BF-BC14-4C1E-8B3D-65C30DBEB4D5}"/>
            </a:ext>
          </a:extLst>
        </xdr:cNvPr>
        <xdr:cNvSpPr/>
      </xdr:nvSpPr>
      <xdr:spPr>
        <a:xfrm>
          <a:off x="19494500" y="105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126873</xdr:rowOff>
    </xdr:from>
    <xdr:to>
      <xdr:col>107</xdr:col>
      <xdr:colOff>50800</xdr:colOff>
      <xdr:row>61</xdr:row>
      <xdr:rowOff>135445</xdr:rowOff>
    </xdr:to>
    <xdr:cxnSp macro="">
      <xdr:nvCxnSpPr>
        <xdr:cNvPr id="707" name="直線コネクタ 706">
          <a:extLst>
            <a:ext uri="{FF2B5EF4-FFF2-40B4-BE49-F238E27FC236}">
              <a16:creationId xmlns:a16="http://schemas.microsoft.com/office/drawing/2014/main" id="{65034695-A16B-4D9D-A73D-F7685B9E120F}"/>
            </a:ext>
          </a:extLst>
        </xdr:cNvPr>
        <xdr:cNvCxnSpPr/>
      </xdr:nvCxnSpPr>
      <xdr:spPr>
        <a:xfrm flipV="1">
          <a:off x="19545300" y="1058532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90360</xdr:rowOff>
    </xdr:from>
    <xdr:to>
      <xdr:col>98</xdr:col>
      <xdr:colOff>38100</xdr:colOff>
      <xdr:row>62</xdr:row>
      <xdr:rowOff>20510</xdr:rowOff>
    </xdr:to>
    <xdr:sp macro="" textlink="">
      <xdr:nvSpPr>
        <xdr:cNvPr id="708" name="楕円 707">
          <a:extLst>
            <a:ext uri="{FF2B5EF4-FFF2-40B4-BE49-F238E27FC236}">
              <a16:creationId xmlns:a16="http://schemas.microsoft.com/office/drawing/2014/main" id="{AA9546F8-62D9-4135-AC34-E5581EBD234F}"/>
            </a:ext>
          </a:extLst>
        </xdr:cNvPr>
        <xdr:cNvSpPr/>
      </xdr:nvSpPr>
      <xdr:spPr>
        <a:xfrm>
          <a:off x="18605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135445</xdr:rowOff>
    </xdr:from>
    <xdr:to>
      <xdr:col>102</xdr:col>
      <xdr:colOff>114300</xdr:colOff>
      <xdr:row>61</xdr:row>
      <xdr:rowOff>141160</xdr:rowOff>
    </xdr:to>
    <xdr:cxnSp macro="">
      <xdr:nvCxnSpPr>
        <xdr:cNvPr id="709" name="直線コネクタ 708">
          <a:extLst>
            <a:ext uri="{FF2B5EF4-FFF2-40B4-BE49-F238E27FC236}">
              <a16:creationId xmlns:a16="http://schemas.microsoft.com/office/drawing/2014/main" id="{784B4DC5-C93E-4B2E-9E98-A3463066F3CF}"/>
            </a:ext>
          </a:extLst>
        </xdr:cNvPr>
        <xdr:cNvCxnSpPr/>
      </xdr:nvCxnSpPr>
      <xdr:spPr>
        <a:xfrm flipV="1">
          <a:off x="18656300" y="10593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0" name="n_1aveValue【学校施設】&#10;一人当たり面積">
          <a:extLst>
            <a:ext uri="{FF2B5EF4-FFF2-40B4-BE49-F238E27FC236}">
              <a16:creationId xmlns:a16="http://schemas.microsoft.com/office/drawing/2014/main" id="{94C67B7F-5C12-4ADB-92F7-F3E9DE5ED49A}"/>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1" name="n_2aveValue【学校施設】&#10;一人当たり面積">
          <a:extLst>
            <a:ext uri="{FF2B5EF4-FFF2-40B4-BE49-F238E27FC236}">
              <a16:creationId xmlns:a16="http://schemas.microsoft.com/office/drawing/2014/main" id="{63F306C1-3AFB-4C2A-AD59-594A9217D567}"/>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2" name="n_3aveValue【学校施設】&#10;一人当たり面積">
          <a:extLst>
            <a:ext uri="{FF2B5EF4-FFF2-40B4-BE49-F238E27FC236}">
              <a16:creationId xmlns:a16="http://schemas.microsoft.com/office/drawing/2014/main" id="{A009DE7B-9E08-4C33-8E60-A7609F58296D}"/>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3" name="n_4aveValue【学校施設】&#10;一人当たり面積">
          <a:extLst>
            <a:ext uri="{FF2B5EF4-FFF2-40B4-BE49-F238E27FC236}">
              <a16:creationId xmlns:a16="http://schemas.microsoft.com/office/drawing/2014/main" id="{D7EA4E23-D810-40BA-9D94-DDBF7BA34FE9}"/>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27830</xdr:rowOff>
    </xdr:from>
    <xdr:ext cx="469744" cy="259045"/>
    <xdr:sp macro="" textlink="">
      <xdr:nvSpPr>
        <xdr:cNvPr id="714" name="n_1mainValue【学校施設】&#10;一人当たり面積">
          <a:extLst>
            <a:ext uri="{FF2B5EF4-FFF2-40B4-BE49-F238E27FC236}">
              <a16:creationId xmlns:a16="http://schemas.microsoft.com/office/drawing/2014/main" id="{28F7A83C-D7FD-4A7A-A039-2671B0DB515A}"/>
            </a:ext>
          </a:extLst>
        </xdr:cNvPr>
        <xdr:cNvSpPr txBox="1"/>
      </xdr:nvSpPr>
      <xdr:spPr>
        <a:xfrm>
          <a:off x="21075727" y="106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22750</xdr:rowOff>
    </xdr:from>
    <xdr:ext cx="469744" cy="259045"/>
    <xdr:sp macro="" textlink="">
      <xdr:nvSpPr>
        <xdr:cNvPr id="715" name="n_2mainValue【学校施設】&#10;一人当たり面積">
          <a:extLst>
            <a:ext uri="{FF2B5EF4-FFF2-40B4-BE49-F238E27FC236}">
              <a16:creationId xmlns:a16="http://schemas.microsoft.com/office/drawing/2014/main" id="{B1714695-7247-4E77-9EC6-6A669E7E7D6A}"/>
            </a:ext>
          </a:extLst>
        </xdr:cNvPr>
        <xdr:cNvSpPr txBox="1"/>
      </xdr:nvSpPr>
      <xdr:spPr>
        <a:xfrm>
          <a:off x="20199427" y="1030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31322</xdr:rowOff>
    </xdr:from>
    <xdr:ext cx="469744" cy="259045"/>
    <xdr:sp macro="" textlink="">
      <xdr:nvSpPr>
        <xdr:cNvPr id="716" name="n_3mainValue【学校施設】&#10;一人当たり面積">
          <a:extLst>
            <a:ext uri="{FF2B5EF4-FFF2-40B4-BE49-F238E27FC236}">
              <a16:creationId xmlns:a16="http://schemas.microsoft.com/office/drawing/2014/main" id="{D82842FE-45B8-49CC-AB15-7432A1AD931C}"/>
            </a:ext>
          </a:extLst>
        </xdr:cNvPr>
        <xdr:cNvSpPr txBox="1"/>
      </xdr:nvSpPr>
      <xdr:spPr>
        <a:xfrm>
          <a:off x="19310427" y="103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37037</xdr:rowOff>
    </xdr:from>
    <xdr:ext cx="469744" cy="259045"/>
    <xdr:sp macro="" textlink="">
      <xdr:nvSpPr>
        <xdr:cNvPr id="717" name="n_4mainValue【学校施設】&#10;一人当たり面積">
          <a:extLst>
            <a:ext uri="{FF2B5EF4-FFF2-40B4-BE49-F238E27FC236}">
              <a16:creationId xmlns:a16="http://schemas.microsoft.com/office/drawing/2014/main" id="{EC997FF8-FFD4-4FD4-A369-75CBB3ADE2D8}"/>
            </a:ext>
          </a:extLst>
        </xdr:cNvPr>
        <xdr:cNvSpPr txBox="1"/>
      </xdr:nvSpPr>
      <xdr:spPr>
        <a:xfrm>
          <a:off x="18421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9975960B-628B-4D2A-A2F6-943C15AFA0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CBCC7BCC-B592-4434-B808-84862038FB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55A4D8A4-C565-42CE-BAC7-D5663C8EC0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87CCC64-CCD8-4EF2-BE86-DCAACEC66F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8930B11-9413-4149-B27E-A6A9D5FDAC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DD3953FF-98D7-4EF1-A0C0-5DDD08E82D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DFCDA567-E297-482B-802C-F823C04FC7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55BBD69-68C5-46C9-BFCA-62C3012AC3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543450EB-1CEE-4213-8A56-1D33BF8BA04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B0E93ED2-FEB8-4850-9A07-09F21553E23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F946B3CD-FE15-48BE-BC86-B583D8E255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21EC1B35-2163-485B-9E7E-501929E4895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EF55971A-26FD-49E3-9565-C52D54C352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DD5F89CB-E9A3-4F23-8C58-3A1A936EED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26ABC272-0D95-4D09-9527-A5F0682893F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A9A84E55-8C04-4611-835E-8F66CECE884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FDFA43FC-8B79-4FFB-8581-8A4ABCA4A3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95053D8-1148-4F5E-9D9C-AC418E00322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64B8C6F4-3A9C-4C8F-82A6-502E885296F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F6CCAF53-9267-4182-A1FC-E9C9765E68B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91EA4493-8561-4DAD-9FD9-BB72C8A09A1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DDC40225-B8BF-4AEB-91D3-9ADE676BA9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CCFDA516-EE5F-4C59-B2EC-4CD49034F0B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14B1CD47-A878-4354-B683-2ACE65E96D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BDC9AB0A-A80F-4A63-8C77-05E2F24858C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5BBFBDA-B237-4ECF-A7DA-3E1A757D34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児童館】&#10;有形固定資産減価償却率最小値テキスト">
          <a:extLst>
            <a:ext uri="{FF2B5EF4-FFF2-40B4-BE49-F238E27FC236}">
              <a16:creationId xmlns:a16="http://schemas.microsoft.com/office/drawing/2014/main" id="{543D5371-87FD-468E-B801-FD6B9674DB8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CA0FC5B6-B39C-407F-B0C2-7711356BB46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46" name="【児童館】&#10;有形固定資産減価償却率最大値テキスト">
          <a:extLst>
            <a:ext uri="{FF2B5EF4-FFF2-40B4-BE49-F238E27FC236}">
              <a16:creationId xmlns:a16="http://schemas.microsoft.com/office/drawing/2014/main" id="{2A510465-F16D-41A9-844C-33518D178F9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47" name="直線コネクタ 746">
          <a:extLst>
            <a:ext uri="{FF2B5EF4-FFF2-40B4-BE49-F238E27FC236}">
              <a16:creationId xmlns:a16="http://schemas.microsoft.com/office/drawing/2014/main" id="{1F66081B-C387-48C3-907B-83D4349A9251}"/>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48" name="【児童館】&#10;有形固定資産減価償却率平均値テキスト">
          <a:extLst>
            <a:ext uri="{FF2B5EF4-FFF2-40B4-BE49-F238E27FC236}">
              <a16:creationId xmlns:a16="http://schemas.microsoft.com/office/drawing/2014/main" id="{B86F0D90-DA33-4FDB-8AFB-3ADBF61E8895}"/>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49" name="フローチャート: 判断 748">
          <a:extLst>
            <a:ext uri="{FF2B5EF4-FFF2-40B4-BE49-F238E27FC236}">
              <a16:creationId xmlns:a16="http://schemas.microsoft.com/office/drawing/2014/main" id="{FF7121B5-4FAB-47F8-BF54-02E6EBA5FCF6}"/>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0" name="フローチャート: 判断 749">
          <a:extLst>
            <a:ext uri="{FF2B5EF4-FFF2-40B4-BE49-F238E27FC236}">
              <a16:creationId xmlns:a16="http://schemas.microsoft.com/office/drawing/2014/main" id="{8E36B4E1-8C90-40C5-A9C3-29BCB2DE97C1}"/>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1" name="フローチャート: 判断 750">
          <a:extLst>
            <a:ext uri="{FF2B5EF4-FFF2-40B4-BE49-F238E27FC236}">
              <a16:creationId xmlns:a16="http://schemas.microsoft.com/office/drawing/2014/main" id="{F5079A57-87F8-40DD-A6CE-D9E175F58AF4}"/>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2" name="フローチャート: 判断 751">
          <a:extLst>
            <a:ext uri="{FF2B5EF4-FFF2-40B4-BE49-F238E27FC236}">
              <a16:creationId xmlns:a16="http://schemas.microsoft.com/office/drawing/2014/main" id="{9B292F99-14AC-48A0-9A0B-B2A3EE83CB07}"/>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3" name="フローチャート: 判断 752">
          <a:extLst>
            <a:ext uri="{FF2B5EF4-FFF2-40B4-BE49-F238E27FC236}">
              <a16:creationId xmlns:a16="http://schemas.microsoft.com/office/drawing/2014/main" id="{797EE550-9717-4862-B752-8DAF950DAB04}"/>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169CEEE-7C6D-49C3-9D0B-BF462AF14AC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FB1E063-315C-47FB-A835-83BD69FBB8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32F67C2-D5DD-4885-867E-FB799A7675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124B64C-1B12-47A9-8280-5F4A19109A8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37F69ED-5167-4887-836B-F7CB6984E4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104866</xdr:rowOff>
    </xdr:from>
    <xdr:to>
      <xdr:col>85</xdr:col>
      <xdr:colOff>177800</xdr:colOff>
      <xdr:row>85</xdr:row>
      <xdr:rowOff>35016</xdr:rowOff>
    </xdr:to>
    <xdr:sp macro="" textlink="">
      <xdr:nvSpPr>
        <xdr:cNvPr id="759" name="楕円 758">
          <a:extLst>
            <a:ext uri="{FF2B5EF4-FFF2-40B4-BE49-F238E27FC236}">
              <a16:creationId xmlns:a16="http://schemas.microsoft.com/office/drawing/2014/main" id="{64C197EB-8815-447A-8539-B376B2C616A4}"/>
            </a:ext>
          </a:extLst>
        </xdr:cNvPr>
        <xdr:cNvSpPr/>
      </xdr:nvSpPr>
      <xdr:spPr>
        <a:xfrm>
          <a:off x="16268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83293</xdr:rowOff>
    </xdr:from>
    <xdr:ext cx="405111" cy="259045"/>
    <xdr:sp macro="" textlink="">
      <xdr:nvSpPr>
        <xdr:cNvPr id="760" name="【児童館】&#10;有形固定資産減価償却率該当値テキスト">
          <a:extLst>
            <a:ext uri="{FF2B5EF4-FFF2-40B4-BE49-F238E27FC236}">
              <a16:creationId xmlns:a16="http://schemas.microsoft.com/office/drawing/2014/main" id="{9A120F54-8E1A-4476-B2E9-D943F59F8ADF}"/>
            </a:ext>
          </a:extLst>
        </xdr:cNvPr>
        <xdr:cNvSpPr txBox="1"/>
      </xdr:nvSpPr>
      <xdr:spPr>
        <a:xfrm>
          <a:off x="16357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761" name="楕円 760">
          <a:extLst>
            <a:ext uri="{FF2B5EF4-FFF2-40B4-BE49-F238E27FC236}">
              <a16:creationId xmlns:a16="http://schemas.microsoft.com/office/drawing/2014/main" id="{40FA5FAF-0B5E-4050-9DF9-1833A7695233}"/>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155666</xdr:rowOff>
    </xdr:to>
    <xdr:cxnSp macro="">
      <xdr:nvCxnSpPr>
        <xdr:cNvPr id="762" name="直線コネクタ 761">
          <a:extLst>
            <a:ext uri="{FF2B5EF4-FFF2-40B4-BE49-F238E27FC236}">
              <a16:creationId xmlns:a16="http://schemas.microsoft.com/office/drawing/2014/main" id="{F12D90FC-4DC4-4798-8822-5B583021B6B8}"/>
            </a:ext>
          </a:extLst>
        </xdr:cNvPr>
        <xdr:cNvCxnSpPr/>
      </xdr:nvCxnSpPr>
      <xdr:spPr>
        <a:xfrm>
          <a:off x="15481300" y="1448235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126093</xdr:rowOff>
    </xdr:from>
    <xdr:to>
      <xdr:col>76</xdr:col>
      <xdr:colOff>165100</xdr:colOff>
      <xdr:row>84</xdr:row>
      <xdr:rowOff>56243</xdr:rowOff>
    </xdr:to>
    <xdr:sp macro="" textlink="">
      <xdr:nvSpPr>
        <xdr:cNvPr id="763" name="楕円 762">
          <a:extLst>
            <a:ext uri="{FF2B5EF4-FFF2-40B4-BE49-F238E27FC236}">
              <a16:creationId xmlns:a16="http://schemas.microsoft.com/office/drawing/2014/main" id="{AD51BDBD-6E19-4287-901D-262B663EB4E1}"/>
            </a:ext>
          </a:extLst>
        </xdr:cNvPr>
        <xdr:cNvSpPr/>
      </xdr:nvSpPr>
      <xdr:spPr>
        <a:xfrm>
          <a:off x="14541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5443</xdr:rowOff>
    </xdr:from>
    <xdr:to>
      <xdr:col>81</xdr:col>
      <xdr:colOff>50800</xdr:colOff>
      <xdr:row>84</xdr:row>
      <xdr:rowOff>80555</xdr:rowOff>
    </xdr:to>
    <xdr:cxnSp macro="">
      <xdr:nvCxnSpPr>
        <xdr:cNvPr id="764" name="直線コネクタ 763">
          <a:extLst>
            <a:ext uri="{FF2B5EF4-FFF2-40B4-BE49-F238E27FC236}">
              <a16:creationId xmlns:a16="http://schemas.microsoft.com/office/drawing/2014/main" id="{5207106D-42BB-49F7-AACB-19DF0E7B03D2}"/>
            </a:ext>
          </a:extLst>
        </xdr:cNvPr>
        <xdr:cNvCxnSpPr/>
      </xdr:nvCxnSpPr>
      <xdr:spPr>
        <a:xfrm>
          <a:off x="14592300" y="144072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65" name="楕円 764">
          <a:extLst>
            <a:ext uri="{FF2B5EF4-FFF2-40B4-BE49-F238E27FC236}">
              <a16:creationId xmlns:a16="http://schemas.microsoft.com/office/drawing/2014/main" id="{74F93FEE-F251-495F-AAA8-A3D60B6E2D51}"/>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84</xdr:row>
      <xdr:rowOff>5443</xdr:rowOff>
    </xdr:to>
    <xdr:cxnSp macro="">
      <xdr:nvCxnSpPr>
        <xdr:cNvPr id="766" name="直線コネクタ 765">
          <a:extLst>
            <a:ext uri="{FF2B5EF4-FFF2-40B4-BE49-F238E27FC236}">
              <a16:creationId xmlns:a16="http://schemas.microsoft.com/office/drawing/2014/main" id="{BF0DCB55-042F-49F4-860A-FF4BD58D635F}"/>
            </a:ext>
          </a:extLst>
        </xdr:cNvPr>
        <xdr:cNvCxnSpPr/>
      </xdr:nvCxnSpPr>
      <xdr:spPr>
        <a:xfrm>
          <a:off x="13703300" y="143321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767" name="楕円 766">
          <a:extLst>
            <a:ext uri="{FF2B5EF4-FFF2-40B4-BE49-F238E27FC236}">
              <a16:creationId xmlns:a16="http://schemas.microsoft.com/office/drawing/2014/main" id="{D1A65936-6D9F-4C5F-ACBC-7F5D114753F6}"/>
            </a:ext>
          </a:extLst>
        </xdr:cNvPr>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26670</xdr:rowOff>
    </xdr:from>
    <xdr:to>
      <xdr:col>71</xdr:col>
      <xdr:colOff>177800</xdr:colOff>
      <xdr:row>83</xdr:row>
      <xdr:rowOff>101781</xdr:rowOff>
    </xdr:to>
    <xdr:cxnSp macro="">
      <xdr:nvCxnSpPr>
        <xdr:cNvPr id="768" name="直線コネクタ 767">
          <a:extLst>
            <a:ext uri="{FF2B5EF4-FFF2-40B4-BE49-F238E27FC236}">
              <a16:creationId xmlns:a16="http://schemas.microsoft.com/office/drawing/2014/main" id="{1B87E418-0B86-4ECD-B2D5-D0319C2BC061}"/>
            </a:ext>
          </a:extLst>
        </xdr:cNvPr>
        <xdr:cNvCxnSpPr/>
      </xdr:nvCxnSpPr>
      <xdr:spPr>
        <a:xfrm>
          <a:off x="12814300" y="142570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69" name="n_1aveValue【児童館】&#10;有形固定資産減価償却率">
          <a:extLst>
            <a:ext uri="{FF2B5EF4-FFF2-40B4-BE49-F238E27FC236}">
              <a16:creationId xmlns:a16="http://schemas.microsoft.com/office/drawing/2014/main" id="{D986959A-A206-42C3-AAEB-53468E358B0C}"/>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0" name="n_2aveValue【児童館】&#10;有形固定資産減価償却率">
          <a:extLst>
            <a:ext uri="{FF2B5EF4-FFF2-40B4-BE49-F238E27FC236}">
              <a16:creationId xmlns:a16="http://schemas.microsoft.com/office/drawing/2014/main" id="{0F4E20A1-AEAE-47F1-8DDF-855212955108}"/>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1" name="n_3aveValue【児童館】&#10;有形固定資産減価償却率">
          <a:extLst>
            <a:ext uri="{FF2B5EF4-FFF2-40B4-BE49-F238E27FC236}">
              <a16:creationId xmlns:a16="http://schemas.microsoft.com/office/drawing/2014/main" id="{7F6D21F2-4934-4381-BB60-BEEA1D697DB7}"/>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2" name="n_4aveValue【児童館】&#10;有形固定資産減価償却率">
          <a:extLst>
            <a:ext uri="{FF2B5EF4-FFF2-40B4-BE49-F238E27FC236}">
              <a16:creationId xmlns:a16="http://schemas.microsoft.com/office/drawing/2014/main" id="{39A05A2C-FDAD-4E67-91E4-2DE912A166B5}"/>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773" name="n_1mainValue【児童館】&#10;有形固定資産減価償却率">
          <a:extLst>
            <a:ext uri="{FF2B5EF4-FFF2-40B4-BE49-F238E27FC236}">
              <a16:creationId xmlns:a16="http://schemas.microsoft.com/office/drawing/2014/main" id="{31CA3BC0-748B-4550-A70F-732B1EC42CB6}"/>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47370</xdr:rowOff>
    </xdr:from>
    <xdr:ext cx="405111" cy="259045"/>
    <xdr:sp macro="" textlink="">
      <xdr:nvSpPr>
        <xdr:cNvPr id="774" name="n_2mainValue【児童館】&#10;有形固定資産減価償却率">
          <a:extLst>
            <a:ext uri="{FF2B5EF4-FFF2-40B4-BE49-F238E27FC236}">
              <a16:creationId xmlns:a16="http://schemas.microsoft.com/office/drawing/2014/main" id="{E3071BC8-9C49-4B9C-B22E-E5BF5A7F686F}"/>
            </a:ext>
          </a:extLst>
        </xdr:cNvPr>
        <xdr:cNvSpPr txBox="1"/>
      </xdr:nvSpPr>
      <xdr:spPr>
        <a:xfrm>
          <a:off x="14389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75" name="n_3mainValue【児童館】&#10;有形固定資産減価償却率">
          <a:extLst>
            <a:ext uri="{FF2B5EF4-FFF2-40B4-BE49-F238E27FC236}">
              <a16:creationId xmlns:a16="http://schemas.microsoft.com/office/drawing/2014/main" id="{1832CB9B-442E-432E-8A88-C09707ED8FA3}"/>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776" name="n_4mainValue【児童館】&#10;有形固定資産減価償却率">
          <a:extLst>
            <a:ext uri="{FF2B5EF4-FFF2-40B4-BE49-F238E27FC236}">
              <a16:creationId xmlns:a16="http://schemas.microsoft.com/office/drawing/2014/main" id="{7C8F79E6-3A6E-43D2-B2D9-698F950174CF}"/>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A8864856-E450-446C-ACC1-C048E09CDE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F47DA0EA-6341-4976-A042-3148DB7194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DF1E848C-C622-4281-BC36-B484477105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39DCBF84-0F86-4646-B7D1-2F52D71F4A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50E4B66-8DA9-4A1D-B3A9-0D53C26AD0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694B83CC-BDB1-44B0-AB7B-E5E25E0787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8F34C023-EBF8-49DA-8805-F20BBD7926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59F1A700-C3A1-49FF-B797-DA55C12E9B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D629C46E-6A35-48AA-B05C-45029D53A9D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8BF85593-5919-4B07-8BD1-5B6B651CCD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A0C34E96-D0FE-40A6-A9EC-EC226F19A84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9AA8943B-0B30-4232-9FF1-4FD835B40EE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4092E8AC-9CE2-499B-ABAF-9DA3BC6BC51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217E629E-60AC-4481-A38A-71AC0236795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2E11BCD6-02BD-4A49-B016-C3BE575A236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EF173BB8-BA10-4786-8C78-74F51CFC810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B597BE8E-277F-432A-85A7-05ED31D3253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3D900AAD-E521-4F64-A043-178E29FE57E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BE6665FC-66E1-4D68-A45F-CF1B85FDC72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2C49F7C2-601A-4640-B229-45CC2BC9C6C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BBA47FE-23F3-4687-ABB0-77B51C3FB3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E2CFDB95-43F1-4031-9AB1-FE17BCF8AAF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C9E156CD-1157-4BA5-852C-554C6A0AA4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2E741C02-0887-43D0-B1D0-31C1D137F564}"/>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児童館】&#10;一人当たり面積最小値テキスト">
          <a:extLst>
            <a:ext uri="{FF2B5EF4-FFF2-40B4-BE49-F238E27FC236}">
              <a16:creationId xmlns:a16="http://schemas.microsoft.com/office/drawing/2014/main" id="{4A9B16BB-3CB1-469E-AA30-37644B9864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4A22D4FB-9A37-4024-A301-009401036C35}"/>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3" name="【児童館】&#10;一人当たり面積最大値テキスト">
          <a:extLst>
            <a:ext uri="{FF2B5EF4-FFF2-40B4-BE49-F238E27FC236}">
              <a16:creationId xmlns:a16="http://schemas.microsoft.com/office/drawing/2014/main" id="{982B30CA-E0AE-42BD-997C-C9CA203683B7}"/>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4" name="直線コネクタ 803">
          <a:extLst>
            <a:ext uri="{FF2B5EF4-FFF2-40B4-BE49-F238E27FC236}">
              <a16:creationId xmlns:a16="http://schemas.microsoft.com/office/drawing/2014/main" id="{C718F538-DFCA-4A96-A80A-CCB7714DB961}"/>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05" name="【児童館】&#10;一人当たり面積平均値テキスト">
          <a:extLst>
            <a:ext uri="{FF2B5EF4-FFF2-40B4-BE49-F238E27FC236}">
              <a16:creationId xmlns:a16="http://schemas.microsoft.com/office/drawing/2014/main" id="{58D710F7-22EA-4D4C-8AB2-ABBC590298AB}"/>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6" name="フローチャート: 判断 805">
          <a:extLst>
            <a:ext uri="{FF2B5EF4-FFF2-40B4-BE49-F238E27FC236}">
              <a16:creationId xmlns:a16="http://schemas.microsoft.com/office/drawing/2014/main" id="{745EE4FB-15C7-48E9-95C5-30AEC724EDE3}"/>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07" name="フローチャート: 判断 806">
          <a:extLst>
            <a:ext uri="{FF2B5EF4-FFF2-40B4-BE49-F238E27FC236}">
              <a16:creationId xmlns:a16="http://schemas.microsoft.com/office/drawing/2014/main" id="{91975F2E-B79F-42AB-A665-63A18055D7AF}"/>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08" name="フローチャート: 判断 807">
          <a:extLst>
            <a:ext uri="{FF2B5EF4-FFF2-40B4-BE49-F238E27FC236}">
              <a16:creationId xmlns:a16="http://schemas.microsoft.com/office/drawing/2014/main" id="{4F33687B-EADB-42FE-9D54-BDC7338A0276}"/>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09" name="フローチャート: 判断 808">
          <a:extLst>
            <a:ext uri="{FF2B5EF4-FFF2-40B4-BE49-F238E27FC236}">
              <a16:creationId xmlns:a16="http://schemas.microsoft.com/office/drawing/2014/main" id="{A1530EFD-64F8-4B5B-9CFA-630F2FA4D51B}"/>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0" name="フローチャート: 判断 809">
          <a:extLst>
            <a:ext uri="{FF2B5EF4-FFF2-40B4-BE49-F238E27FC236}">
              <a16:creationId xmlns:a16="http://schemas.microsoft.com/office/drawing/2014/main" id="{17486D08-1AA7-47E8-8751-1BC4D7EE13B8}"/>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9AC59630-47D0-4713-A089-94196C09FF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24374FF7-D414-461A-B915-8807CAD3CCB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24C8755-9765-4C30-AAD0-B11C033E04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D3A8A57-39C7-4DEF-9551-C7AE9160AE0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F2C82E2-D0F5-4EA0-9A40-6B6F3B4D946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816" name="楕円 815">
          <a:extLst>
            <a:ext uri="{FF2B5EF4-FFF2-40B4-BE49-F238E27FC236}">
              <a16:creationId xmlns:a16="http://schemas.microsoft.com/office/drawing/2014/main" id="{FC527B1D-E780-496B-91F0-B7B20B88DEC6}"/>
            </a:ext>
          </a:extLst>
        </xdr:cNvPr>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817" name="【児童館】&#10;一人当たり面積該当値テキスト">
          <a:extLst>
            <a:ext uri="{FF2B5EF4-FFF2-40B4-BE49-F238E27FC236}">
              <a16:creationId xmlns:a16="http://schemas.microsoft.com/office/drawing/2014/main" id="{DE4080B5-4768-4472-AD44-58D04506AAE2}"/>
            </a:ext>
          </a:extLst>
        </xdr:cNvPr>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818" name="楕円 817">
          <a:extLst>
            <a:ext uri="{FF2B5EF4-FFF2-40B4-BE49-F238E27FC236}">
              <a16:creationId xmlns:a16="http://schemas.microsoft.com/office/drawing/2014/main" id="{48586971-E7CF-450D-8DB4-E619E30E850E}"/>
            </a:ext>
          </a:extLst>
        </xdr:cNvPr>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819" name="直線コネクタ 818">
          <a:extLst>
            <a:ext uri="{FF2B5EF4-FFF2-40B4-BE49-F238E27FC236}">
              <a16:creationId xmlns:a16="http://schemas.microsoft.com/office/drawing/2014/main" id="{964851CD-7504-44CB-9DB7-739F28434973}"/>
            </a:ext>
          </a:extLst>
        </xdr:cNvPr>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0" name="楕円 819">
          <a:extLst>
            <a:ext uri="{FF2B5EF4-FFF2-40B4-BE49-F238E27FC236}">
              <a16:creationId xmlns:a16="http://schemas.microsoft.com/office/drawing/2014/main" id="{6A7B0A54-4F55-4E65-BC52-152E5ED0A9A2}"/>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76200</xdr:rowOff>
    </xdr:to>
    <xdr:cxnSp macro="">
      <xdr:nvCxnSpPr>
        <xdr:cNvPr id="821" name="直線コネクタ 820">
          <a:extLst>
            <a:ext uri="{FF2B5EF4-FFF2-40B4-BE49-F238E27FC236}">
              <a16:creationId xmlns:a16="http://schemas.microsoft.com/office/drawing/2014/main" id="{415F00DB-C5A1-4956-BBE2-E29642CC6D4F}"/>
            </a:ext>
          </a:extLst>
        </xdr:cNvPr>
        <xdr:cNvCxnSpPr/>
      </xdr:nvCxnSpPr>
      <xdr:spPr>
        <a:xfrm flipV="1">
          <a:off x="20434300" y="1480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2" name="楕円 821">
          <a:extLst>
            <a:ext uri="{FF2B5EF4-FFF2-40B4-BE49-F238E27FC236}">
              <a16:creationId xmlns:a16="http://schemas.microsoft.com/office/drawing/2014/main" id="{FF6CC6AE-DD19-4BA3-AC31-2B06D481DC32}"/>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3" name="直線コネクタ 822">
          <a:extLst>
            <a:ext uri="{FF2B5EF4-FFF2-40B4-BE49-F238E27FC236}">
              <a16:creationId xmlns:a16="http://schemas.microsoft.com/office/drawing/2014/main" id="{004D26C7-41D2-4351-AFAC-7FB574D5E7CB}"/>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4" name="楕円 823">
          <a:extLst>
            <a:ext uri="{FF2B5EF4-FFF2-40B4-BE49-F238E27FC236}">
              <a16:creationId xmlns:a16="http://schemas.microsoft.com/office/drawing/2014/main" id="{63B98A36-FB98-4B8C-8776-DCD8062ADDA5}"/>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25" name="直線コネクタ 824">
          <a:extLst>
            <a:ext uri="{FF2B5EF4-FFF2-40B4-BE49-F238E27FC236}">
              <a16:creationId xmlns:a16="http://schemas.microsoft.com/office/drawing/2014/main" id="{836EA74E-7FFC-43B5-8616-75C32CC6AD14}"/>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26" name="n_1aveValue【児童館】&#10;一人当たり面積">
          <a:extLst>
            <a:ext uri="{FF2B5EF4-FFF2-40B4-BE49-F238E27FC236}">
              <a16:creationId xmlns:a16="http://schemas.microsoft.com/office/drawing/2014/main" id="{006E4215-FAA4-4F0A-8D54-A0455B0949B9}"/>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27" name="n_2aveValue【児童館】&#10;一人当たり面積">
          <a:extLst>
            <a:ext uri="{FF2B5EF4-FFF2-40B4-BE49-F238E27FC236}">
              <a16:creationId xmlns:a16="http://schemas.microsoft.com/office/drawing/2014/main" id="{03539C4B-74DF-4E07-9156-EECDB0C87964}"/>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28" name="n_3aveValue【児童館】&#10;一人当たり面積">
          <a:extLst>
            <a:ext uri="{FF2B5EF4-FFF2-40B4-BE49-F238E27FC236}">
              <a16:creationId xmlns:a16="http://schemas.microsoft.com/office/drawing/2014/main" id="{3E1B2592-E80D-438F-821B-12C3B6F2725D}"/>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29" name="n_4aveValue【児童館】&#10;一人当たり面積">
          <a:extLst>
            <a:ext uri="{FF2B5EF4-FFF2-40B4-BE49-F238E27FC236}">
              <a16:creationId xmlns:a16="http://schemas.microsoft.com/office/drawing/2014/main" id="{BB512396-D14A-4FC7-81A5-8EF8198E751D}"/>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830" name="n_1mainValue【児童館】&#10;一人当たり面積">
          <a:extLst>
            <a:ext uri="{FF2B5EF4-FFF2-40B4-BE49-F238E27FC236}">
              <a16:creationId xmlns:a16="http://schemas.microsoft.com/office/drawing/2014/main" id="{3A9236F9-EA00-49F9-A0C1-E42831D69E02}"/>
            </a:ext>
          </a:extLst>
        </xdr:cNvPr>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1" name="n_2mainValue【児童館】&#10;一人当たり面積">
          <a:extLst>
            <a:ext uri="{FF2B5EF4-FFF2-40B4-BE49-F238E27FC236}">
              <a16:creationId xmlns:a16="http://schemas.microsoft.com/office/drawing/2014/main" id="{17655193-F623-4CBD-BB92-E26E60A7732C}"/>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2" name="n_3mainValue【児童館】&#10;一人当たり面積">
          <a:extLst>
            <a:ext uri="{FF2B5EF4-FFF2-40B4-BE49-F238E27FC236}">
              <a16:creationId xmlns:a16="http://schemas.microsoft.com/office/drawing/2014/main" id="{1FA1FFDB-637A-47EA-ACA9-FF65BA6107D8}"/>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3" name="n_4mainValue【児童館】&#10;一人当たり面積">
          <a:extLst>
            <a:ext uri="{FF2B5EF4-FFF2-40B4-BE49-F238E27FC236}">
              <a16:creationId xmlns:a16="http://schemas.microsoft.com/office/drawing/2014/main" id="{028958B3-1E5C-4C1E-8B79-0413CF946BD8}"/>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CE7A3DF3-3750-452F-B1EA-510B63C7AA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AF4F181E-5CC6-4267-B723-8F4CA6FD7A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20E87D8D-8F60-4F60-99E1-C8E58D93F5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C9A2EF72-4B0A-4C40-AB43-46339E4826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2AC38C9B-6EE1-49BB-8336-7A15321175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E41F8D3E-AA7C-4DFB-8DE4-8E42E8E31C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77E3FB31-05E2-449F-AE73-A2DB20995C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45330196-C1DC-4000-AB98-1A685227C1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CFE43A5E-F48A-430B-94D9-3E6A4E6617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619F6FD3-C7DF-476E-B11C-FEB2E131C9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CD8BE3AE-6439-480F-9DF8-9764564260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228F14E2-5C30-4093-AB3F-A2B9E94CE09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a:extLst>
            <a:ext uri="{FF2B5EF4-FFF2-40B4-BE49-F238E27FC236}">
              <a16:creationId xmlns:a16="http://schemas.microsoft.com/office/drawing/2014/main" id="{F9EF29F4-A57D-4A69-A59F-23B9A887CA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DA7482BD-D1B1-49A1-A3D4-EA37B197041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52C6E601-C092-4102-A5CB-614838E4CD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662F6236-2436-4A9C-8936-C245530B6C3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4AF2DAB1-0088-4A9C-B2F9-C39A339F84B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653465BF-1652-431F-B11A-905073F30AA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D5B6047D-65FF-4D21-84AD-F3AD182CF87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47118526-5EF9-425D-899C-A6258AEF00D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a:extLst>
            <a:ext uri="{FF2B5EF4-FFF2-40B4-BE49-F238E27FC236}">
              <a16:creationId xmlns:a16="http://schemas.microsoft.com/office/drawing/2014/main" id="{36474642-E1B8-4830-BFEF-C5F7A61C0CB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765D111B-9A48-4523-A8AE-7C6A004010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a:extLst>
            <a:ext uri="{FF2B5EF4-FFF2-40B4-BE49-F238E27FC236}">
              <a16:creationId xmlns:a16="http://schemas.microsoft.com/office/drawing/2014/main" id="{F2B7F119-6F45-44BF-BD4B-5164C378533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a:extLst>
            <a:ext uri="{FF2B5EF4-FFF2-40B4-BE49-F238E27FC236}">
              <a16:creationId xmlns:a16="http://schemas.microsoft.com/office/drawing/2014/main" id="{1E7FBDFA-F6D8-4EEA-AD5F-B4AAFCE6E2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58" name="直線コネクタ 857">
          <a:extLst>
            <a:ext uri="{FF2B5EF4-FFF2-40B4-BE49-F238E27FC236}">
              <a16:creationId xmlns:a16="http://schemas.microsoft.com/office/drawing/2014/main" id="{841C6FCA-539B-49B7-8F02-C0C68CEFCB5D}"/>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9" name="【公民館】&#10;有形固定資産減価償却率最小値テキスト">
          <a:extLst>
            <a:ext uri="{FF2B5EF4-FFF2-40B4-BE49-F238E27FC236}">
              <a16:creationId xmlns:a16="http://schemas.microsoft.com/office/drawing/2014/main" id="{751D7094-7539-4802-97FD-D082031EC61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0" name="直線コネクタ 859">
          <a:extLst>
            <a:ext uri="{FF2B5EF4-FFF2-40B4-BE49-F238E27FC236}">
              <a16:creationId xmlns:a16="http://schemas.microsoft.com/office/drawing/2014/main" id="{5978DEDC-D4CA-4820-BDCF-F5CEEC4EC8B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1" name="【公民館】&#10;有形固定資産減価償却率最大値テキスト">
          <a:extLst>
            <a:ext uri="{FF2B5EF4-FFF2-40B4-BE49-F238E27FC236}">
              <a16:creationId xmlns:a16="http://schemas.microsoft.com/office/drawing/2014/main" id="{B61955F0-0E09-4FFD-9D72-72AF166C78BF}"/>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2" name="直線コネクタ 861">
          <a:extLst>
            <a:ext uri="{FF2B5EF4-FFF2-40B4-BE49-F238E27FC236}">
              <a16:creationId xmlns:a16="http://schemas.microsoft.com/office/drawing/2014/main" id="{4DBB9BB9-F7C8-459D-90E9-FC32CC6ED3DD}"/>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3" name="【公民館】&#10;有形固定資産減価償却率平均値テキスト">
          <a:extLst>
            <a:ext uri="{FF2B5EF4-FFF2-40B4-BE49-F238E27FC236}">
              <a16:creationId xmlns:a16="http://schemas.microsoft.com/office/drawing/2014/main" id="{6B43782B-C1DD-4139-BCAE-5DFB1FA58C7E}"/>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64" name="フローチャート: 判断 863">
          <a:extLst>
            <a:ext uri="{FF2B5EF4-FFF2-40B4-BE49-F238E27FC236}">
              <a16:creationId xmlns:a16="http://schemas.microsoft.com/office/drawing/2014/main" id="{07F59C4A-6D07-4B71-8746-35860C59CB53}"/>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65" name="フローチャート: 判断 864">
          <a:extLst>
            <a:ext uri="{FF2B5EF4-FFF2-40B4-BE49-F238E27FC236}">
              <a16:creationId xmlns:a16="http://schemas.microsoft.com/office/drawing/2014/main" id="{D88F1294-967B-4D65-BA1B-2C0CD20DC14D}"/>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66" name="フローチャート: 判断 865">
          <a:extLst>
            <a:ext uri="{FF2B5EF4-FFF2-40B4-BE49-F238E27FC236}">
              <a16:creationId xmlns:a16="http://schemas.microsoft.com/office/drawing/2014/main" id="{4A9C02A3-6090-45A4-AEFC-F648A94E6EF1}"/>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67" name="フローチャート: 判断 866">
          <a:extLst>
            <a:ext uri="{FF2B5EF4-FFF2-40B4-BE49-F238E27FC236}">
              <a16:creationId xmlns:a16="http://schemas.microsoft.com/office/drawing/2014/main" id="{8B286721-44ED-4694-8AAB-4B40DD0ACBB8}"/>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68" name="フローチャート: 判断 867">
          <a:extLst>
            <a:ext uri="{FF2B5EF4-FFF2-40B4-BE49-F238E27FC236}">
              <a16:creationId xmlns:a16="http://schemas.microsoft.com/office/drawing/2014/main" id="{6C07A72F-EACA-48CF-AAD0-711EFF3E604A}"/>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145A59B-178D-42A1-A000-B60A65C5509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9DC9E3E-0F4B-4F48-8380-C683C896BDF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7643E104-372E-4F38-A34C-4C8D344435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489E610-B6CA-49F4-859B-4C05AFB538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1C015AE8-947E-4538-BE6C-5E7B0E5BD1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160655</xdr:rowOff>
    </xdr:from>
    <xdr:to>
      <xdr:col>85</xdr:col>
      <xdr:colOff>177800</xdr:colOff>
      <xdr:row>108</xdr:row>
      <xdr:rowOff>90805</xdr:rowOff>
    </xdr:to>
    <xdr:sp macro="" textlink="">
      <xdr:nvSpPr>
        <xdr:cNvPr id="874" name="楕円 873">
          <a:extLst>
            <a:ext uri="{FF2B5EF4-FFF2-40B4-BE49-F238E27FC236}">
              <a16:creationId xmlns:a16="http://schemas.microsoft.com/office/drawing/2014/main" id="{049EA7C7-5BED-4738-8494-E72523F5BAC2}"/>
            </a:ext>
          </a:extLst>
        </xdr:cNvPr>
        <xdr:cNvSpPr/>
      </xdr:nvSpPr>
      <xdr:spPr>
        <a:xfrm>
          <a:off x="162687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75582</xdr:rowOff>
    </xdr:from>
    <xdr:ext cx="405111" cy="259045"/>
    <xdr:sp macro="" textlink="">
      <xdr:nvSpPr>
        <xdr:cNvPr id="875" name="【公民館】&#10;有形固定資産減価償却率該当値テキスト">
          <a:extLst>
            <a:ext uri="{FF2B5EF4-FFF2-40B4-BE49-F238E27FC236}">
              <a16:creationId xmlns:a16="http://schemas.microsoft.com/office/drawing/2014/main" id="{599F3995-AF3D-4446-A9B9-CA65865E060D}"/>
            </a:ext>
          </a:extLst>
        </xdr:cNvPr>
        <xdr:cNvSpPr txBox="1"/>
      </xdr:nvSpPr>
      <xdr:spPr>
        <a:xfrm>
          <a:off x="16357600" y="1842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139700</xdr:rowOff>
    </xdr:from>
    <xdr:to>
      <xdr:col>81</xdr:col>
      <xdr:colOff>101600</xdr:colOff>
      <xdr:row>108</xdr:row>
      <xdr:rowOff>69850</xdr:rowOff>
    </xdr:to>
    <xdr:sp macro="" textlink="">
      <xdr:nvSpPr>
        <xdr:cNvPr id="876" name="楕円 875">
          <a:extLst>
            <a:ext uri="{FF2B5EF4-FFF2-40B4-BE49-F238E27FC236}">
              <a16:creationId xmlns:a16="http://schemas.microsoft.com/office/drawing/2014/main" id="{37E8636C-7264-47A2-8E84-D23BD5D6680D}"/>
            </a:ext>
          </a:extLst>
        </xdr:cNvPr>
        <xdr:cNvSpPr/>
      </xdr:nvSpPr>
      <xdr:spPr>
        <a:xfrm>
          <a:off x="15430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19050</xdr:rowOff>
    </xdr:from>
    <xdr:to>
      <xdr:col>85</xdr:col>
      <xdr:colOff>127000</xdr:colOff>
      <xdr:row>108</xdr:row>
      <xdr:rowOff>40005</xdr:rowOff>
    </xdr:to>
    <xdr:cxnSp macro="">
      <xdr:nvCxnSpPr>
        <xdr:cNvPr id="877" name="直線コネクタ 876">
          <a:extLst>
            <a:ext uri="{FF2B5EF4-FFF2-40B4-BE49-F238E27FC236}">
              <a16:creationId xmlns:a16="http://schemas.microsoft.com/office/drawing/2014/main" id="{A48AB8C9-6716-4FEE-AD73-C81E21F2A9E4}"/>
            </a:ext>
          </a:extLst>
        </xdr:cNvPr>
        <xdr:cNvCxnSpPr/>
      </xdr:nvCxnSpPr>
      <xdr:spPr>
        <a:xfrm>
          <a:off x="15481300" y="185356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878" name="楕円 877">
          <a:extLst>
            <a:ext uri="{FF2B5EF4-FFF2-40B4-BE49-F238E27FC236}">
              <a16:creationId xmlns:a16="http://schemas.microsoft.com/office/drawing/2014/main" id="{8BF50995-5138-4A23-A21D-77B82849A115}"/>
            </a:ext>
          </a:extLst>
        </xdr:cNvPr>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19050</xdr:rowOff>
    </xdr:to>
    <xdr:cxnSp macro="">
      <xdr:nvCxnSpPr>
        <xdr:cNvPr id="879" name="直線コネクタ 878">
          <a:extLst>
            <a:ext uri="{FF2B5EF4-FFF2-40B4-BE49-F238E27FC236}">
              <a16:creationId xmlns:a16="http://schemas.microsoft.com/office/drawing/2014/main" id="{2163A6B7-EBC4-41EF-B9E3-A4A3CF2A45A2}"/>
            </a:ext>
          </a:extLst>
        </xdr:cNvPr>
        <xdr:cNvCxnSpPr/>
      </xdr:nvCxnSpPr>
      <xdr:spPr>
        <a:xfrm>
          <a:off x="14592300" y="18512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153036</xdr:rowOff>
    </xdr:from>
    <xdr:to>
      <xdr:col>72</xdr:col>
      <xdr:colOff>38100</xdr:colOff>
      <xdr:row>108</xdr:row>
      <xdr:rowOff>83186</xdr:rowOff>
    </xdr:to>
    <xdr:sp macro="" textlink="">
      <xdr:nvSpPr>
        <xdr:cNvPr id="880" name="楕円 879">
          <a:extLst>
            <a:ext uri="{FF2B5EF4-FFF2-40B4-BE49-F238E27FC236}">
              <a16:creationId xmlns:a16="http://schemas.microsoft.com/office/drawing/2014/main" id="{3CA2BFD7-3A18-4A80-87B2-B658D4B3EBD9}"/>
            </a:ext>
          </a:extLst>
        </xdr:cNvPr>
        <xdr:cNvSpPr/>
      </xdr:nvSpPr>
      <xdr:spPr>
        <a:xfrm>
          <a:off x="13652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32386</xdr:rowOff>
    </xdr:to>
    <xdr:cxnSp macro="">
      <xdr:nvCxnSpPr>
        <xdr:cNvPr id="881" name="直線コネクタ 880">
          <a:extLst>
            <a:ext uri="{FF2B5EF4-FFF2-40B4-BE49-F238E27FC236}">
              <a16:creationId xmlns:a16="http://schemas.microsoft.com/office/drawing/2014/main" id="{F562C4E7-94A0-4BC0-881E-C782D72AD1D4}"/>
            </a:ext>
          </a:extLst>
        </xdr:cNvPr>
        <xdr:cNvCxnSpPr/>
      </xdr:nvCxnSpPr>
      <xdr:spPr>
        <a:xfrm flipV="1">
          <a:off x="13703300" y="185127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135889</xdr:rowOff>
    </xdr:from>
    <xdr:to>
      <xdr:col>67</xdr:col>
      <xdr:colOff>101600</xdr:colOff>
      <xdr:row>108</xdr:row>
      <xdr:rowOff>66039</xdr:rowOff>
    </xdr:to>
    <xdr:sp macro="" textlink="">
      <xdr:nvSpPr>
        <xdr:cNvPr id="882" name="楕円 881">
          <a:extLst>
            <a:ext uri="{FF2B5EF4-FFF2-40B4-BE49-F238E27FC236}">
              <a16:creationId xmlns:a16="http://schemas.microsoft.com/office/drawing/2014/main" id="{172EA968-A1D5-4C0E-95CE-EA1090D9CC35}"/>
            </a:ext>
          </a:extLst>
        </xdr:cNvPr>
        <xdr:cNvSpPr/>
      </xdr:nvSpPr>
      <xdr:spPr>
        <a:xfrm>
          <a:off x="1276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15239</xdr:rowOff>
    </xdr:from>
    <xdr:to>
      <xdr:col>71</xdr:col>
      <xdr:colOff>177800</xdr:colOff>
      <xdr:row>108</xdr:row>
      <xdr:rowOff>32386</xdr:rowOff>
    </xdr:to>
    <xdr:cxnSp macro="">
      <xdr:nvCxnSpPr>
        <xdr:cNvPr id="883" name="直線コネクタ 882">
          <a:extLst>
            <a:ext uri="{FF2B5EF4-FFF2-40B4-BE49-F238E27FC236}">
              <a16:creationId xmlns:a16="http://schemas.microsoft.com/office/drawing/2014/main" id="{04FC223E-F8D6-4432-BBBB-757E0A20AB34}"/>
            </a:ext>
          </a:extLst>
        </xdr:cNvPr>
        <xdr:cNvCxnSpPr/>
      </xdr:nvCxnSpPr>
      <xdr:spPr>
        <a:xfrm>
          <a:off x="12814300" y="185318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84" name="n_1aveValue【公民館】&#10;有形固定資産減価償却率">
          <a:extLst>
            <a:ext uri="{FF2B5EF4-FFF2-40B4-BE49-F238E27FC236}">
              <a16:creationId xmlns:a16="http://schemas.microsoft.com/office/drawing/2014/main" id="{08342E11-3295-47A3-A98F-F666CE740E48}"/>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85" name="n_2aveValue【公民館】&#10;有形固定資産減価償却率">
          <a:extLst>
            <a:ext uri="{FF2B5EF4-FFF2-40B4-BE49-F238E27FC236}">
              <a16:creationId xmlns:a16="http://schemas.microsoft.com/office/drawing/2014/main" id="{9FB0C909-22A9-418B-89A3-BDD6B369B57E}"/>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86" name="n_3aveValue【公民館】&#10;有形固定資産減価償却率">
          <a:extLst>
            <a:ext uri="{FF2B5EF4-FFF2-40B4-BE49-F238E27FC236}">
              <a16:creationId xmlns:a16="http://schemas.microsoft.com/office/drawing/2014/main" id="{0FD34535-526F-4318-8558-21339736CF31}"/>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87" name="n_4aveValue【公民館】&#10;有形固定資産減価償却率">
          <a:extLst>
            <a:ext uri="{FF2B5EF4-FFF2-40B4-BE49-F238E27FC236}">
              <a16:creationId xmlns:a16="http://schemas.microsoft.com/office/drawing/2014/main" id="{FF4B78A2-F382-46B9-9C2D-E788372D4C2B}"/>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60977</xdr:rowOff>
    </xdr:from>
    <xdr:ext cx="405111" cy="259045"/>
    <xdr:sp macro="" textlink="">
      <xdr:nvSpPr>
        <xdr:cNvPr id="888" name="n_1mainValue【公民館】&#10;有形固定資産減価償却率">
          <a:extLst>
            <a:ext uri="{FF2B5EF4-FFF2-40B4-BE49-F238E27FC236}">
              <a16:creationId xmlns:a16="http://schemas.microsoft.com/office/drawing/2014/main" id="{84EDE8E9-F232-415E-9E90-4F618570BCC4}"/>
            </a:ext>
          </a:extLst>
        </xdr:cNvPr>
        <xdr:cNvSpPr txBox="1"/>
      </xdr:nvSpPr>
      <xdr:spPr>
        <a:xfrm>
          <a:off x="152660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889" name="n_2mainValue【公民館】&#10;有形固定資産減価償却率">
          <a:extLst>
            <a:ext uri="{FF2B5EF4-FFF2-40B4-BE49-F238E27FC236}">
              <a16:creationId xmlns:a16="http://schemas.microsoft.com/office/drawing/2014/main" id="{69D3ECFC-A227-4631-89D7-7C61EC058951}"/>
            </a:ext>
          </a:extLst>
        </xdr:cNvPr>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74313</xdr:rowOff>
    </xdr:from>
    <xdr:ext cx="405111" cy="259045"/>
    <xdr:sp macro="" textlink="">
      <xdr:nvSpPr>
        <xdr:cNvPr id="890" name="n_3mainValue【公民館】&#10;有形固定資産減価償却率">
          <a:extLst>
            <a:ext uri="{FF2B5EF4-FFF2-40B4-BE49-F238E27FC236}">
              <a16:creationId xmlns:a16="http://schemas.microsoft.com/office/drawing/2014/main" id="{E51AC78A-DFBF-4425-A7FB-AA63F6D1C604}"/>
            </a:ext>
          </a:extLst>
        </xdr:cNvPr>
        <xdr:cNvSpPr txBox="1"/>
      </xdr:nvSpPr>
      <xdr:spPr>
        <a:xfrm>
          <a:off x="13500744"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57166</xdr:rowOff>
    </xdr:from>
    <xdr:ext cx="405111" cy="259045"/>
    <xdr:sp macro="" textlink="">
      <xdr:nvSpPr>
        <xdr:cNvPr id="891" name="n_4mainValue【公民館】&#10;有形固定資産減価償却率">
          <a:extLst>
            <a:ext uri="{FF2B5EF4-FFF2-40B4-BE49-F238E27FC236}">
              <a16:creationId xmlns:a16="http://schemas.microsoft.com/office/drawing/2014/main" id="{6317137F-B8A1-400F-97F6-11FBBF7FA509}"/>
            </a:ext>
          </a:extLst>
        </xdr:cNvPr>
        <xdr:cNvSpPr txBox="1"/>
      </xdr:nvSpPr>
      <xdr:spPr>
        <a:xfrm>
          <a:off x="12611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620A01C8-3A42-42A3-9DC4-0D917BF5F5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2087D70E-6248-4550-8656-2058A7D761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CE461F5D-0C60-4CFB-81E7-1DE0F9C426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331196DB-2A78-4FA2-B6D6-3523AE6936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108D506C-0EC5-49AA-8EE4-DA981A00ED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21BD61C9-433F-4B68-BD9C-F576F2F46C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FF61BC47-8D8B-4F90-83AC-32A49C5C29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FCFBBE05-5FC0-4796-8242-E078BAB671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33820DF1-6BA3-4301-80E3-DC9FFAC64D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E821C36F-B43F-493E-839D-30EC9FD09F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F819305D-A97F-437A-B6EB-95C24650E37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CBDB3C4E-B49A-480E-B491-01C71D30CE1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15D6EAA5-F322-47C8-8FE2-40245B9CC82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B9B294AC-2FA2-423F-BA0F-1B6D02B192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583AB332-C779-4044-9CC5-CC724EF69D9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772FFF74-3D68-4E35-9B4D-12FE179B349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0566A4A1-DCC4-423A-8104-94445E7E1A5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B1D2C28A-BE7C-461E-B382-C4509A4A5A1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0FDCB771-DB4B-49E9-A0B1-4A62DE90F9B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1DC94B69-F91B-446B-99A6-524B323802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E417F010-5211-4767-A978-3C05F2BD22D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25EB64EC-0CC8-433B-9E61-216F5E3168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1F250908-D7CE-402D-885D-9125C7EC3CB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15" name="直線コネクタ 914">
          <a:extLst>
            <a:ext uri="{FF2B5EF4-FFF2-40B4-BE49-F238E27FC236}">
              <a16:creationId xmlns:a16="http://schemas.microsoft.com/office/drawing/2014/main" id="{5647CF97-22C9-4E40-8321-A14B2704B801}"/>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16" name="【公民館】&#10;一人当たり面積最小値テキスト">
          <a:extLst>
            <a:ext uri="{FF2B5EF4-FFF2-40B4-BE49-F238E27FC236}">
              <a16:creationId xmlns:a16="http://schemas.microsoft.com/office/drawing/2014/main" id="{65269F00-E953-4948-B5BF-6BA26A5A2573}"/>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17" name="直線コネクタ 916">
          <a:extLst>
            <a:ext uri="{FF2B5EF4-FFF2-40B4-BE49-F238E27FC236}">
              <a16:creationId xmlns:a16="http://schemas.microsoft.com/office/drawing/2014/main" id="{56A19AAD-D91A-47A2-B910-1009CDF5E59D}"/>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18" name="【公民館】&#10;一人当たり面積最大値テキスト">
          <a:extLst>
            <a:ext uri="{FF2B5EF4-FFF2-40B4-BE49-F238E27FC236}">
              <a16:creationId xmlns:a16="http://schemas.microsoft.com/office/drawing/2014/main" id="{B6C5F028-5849-4F9C-868B-E68334CEF6C6}"/>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19" name="直線コネクタ 918">
          <a:extLst>
            <a:ext uri="{FF2B5EF4-FFF2-40B4-BE49-F238E27FC236}">
              <a16:creationId xmlns:a16="http://schemas.microsoft.com/office/drawing/2014/main" id="{5AB9768B-4E78-40CC-91E4-FD10B51C4B8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0" name="【公民館】&#10;一人当たり面積平均値テキスト">
          <a:extLst>
            <a:ext uri="{FF2B5EF4-FFF2-40B4-BE49-F238E27FC236}">
              <a16:creationId xmlns:a16="http://schemas.microsoft.com/office/drawing/2014/main" id="{BA475AF8-FCF0-40DC-8F6F-FA9A5B0D9E15}"/>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1" name="フローチャート: 判断 920">
          <a:extLst>
            <a:ext uri="{FF2B5EF4-FFF2-40B4-BE49-F238E27FC236}">
              <a16:creationId xmlns:a16="http://schemas.microsoft.com/office/drawing/2014/main" id="{952A5B56-C959-4B69-B009-DA86A33E429A}"/>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2" name="フローチャート: 判断 921">
          <a:extLst>
            <a:ext uri="{FF2B5EF4-FFF2-40B4-BE49-F238E27FC236}">
              <a16:creationId xmlns:a16="http://schemas.microsoft.com/office/drawing/2014/main" id="{A9796522-7E28-45E2-815E-A6CC11997856}"/>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3" name="フローチャート: 判断 922">
          <a:extLst>
            <a:ext uri="{FF2B5EF4-FFF2-40B4-BE49-F238E27FC236}">
              <a16:creationId xmlns:a16="http://schemas.microsoft.com/office/drawing/2014/main" id="{F1926EF9-DC3B-42F0-BB36-5A24FE262A2F}"/>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24" name="フローチャート: 判断 923">
          <a:extLst>
            <a:ext uri="{FF2B5EF4-FFF2-40B4-BE49-F238E27FC236}">
              <a16:creationId xmlns:a16="http://schemas.microsoft.com/office/drawing/2014/main" id="{586D00AD-7078-448A-BCC2-5A6B63EEF63A}"/>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25" name="フローチャート: 判断 924">
          <a:extLst>
            <a:ext uri="{FF2B5EF4-FFF2-40B4-BE49-F238E27FC236}">
              <a16:creationId xmlns:a16="http://schemas.microsoft.com/office/drawing/2014/main" id="{F26A8498-F318-49E0-92FD-3DF9A4106962}"/>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E028E064-944E-488B-BA5E-B9D9243221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4A30D6-7028-4504-98C4-07BC0D46AD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B4A3780-C2C6-4FEF-BD20-D81D065BE7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4850743-8DD9-4670-B2AD-E3FE9CDE15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B2D204E-E9A5-4208-A984-4B424AA5A7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164464</xdr:rowOff>
    </xdr:from>
    <xdr:to>
      <xdr:col>116</xdr:col>
      <xdr:colOff>114300</xdr:colOff>
      <xdr:row>106</xdr:row>
      <xdr:rowOff>94614</xdr:rowOff>
    </xdr:to>
    <xdr:sp macro="" textlink="">
      <xdr:nvSpPr>
        <xdr:cNvPr id="931" name="楕円 930">
          <a:extLst>
            <a:ext uri="{FF2B5EF4-FFF2-40B4-BE49-F238E27FC236}">
              <a16:creationId xmlns:a16="http://schemas.microsoft.com/office/drawing/2014/main" id="{02F0B3AB-4E41-4CE9-8998-12302BC2B51B}"/>
            </a:ext>
          </a:extLst>
        </xdr:cNvPr>
        <xdr:cNvSpPr/>
      </xdr:nvSpPr>
      <xdr:spPr>
        <a:xfrm>
          <a:off x="22110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15891</xdr:rowOff>
    </xdr:from>
    <xdr:ext cx="469744" cy="259045"/>
    <xdr:sp macro="" textlink="">
      <xdr:nvSpPr>
        <xdr:cNvPr id="932" name="【公民館】&#10;一人当たり面積該当値テキスト">
          <a:extLst>
            <a:ext uri="{FF2B5EF4-FFF2-40B4-BE49-F238E27FC236}">
              <a16:creationId xmlns:a16="http://schemas.microsoft.com/office/drawing/2014/main" id="{4E7C675B-90F5-4202-AE45-E049A1092E76}"/>
            </a:ext>
          </a:extLst>
        </xdr:cNvPr>
        <xdr:cNvSpPr txBox="1"/>
      </xdr:nvSpPr>
      <xdr:spPr>
        <a:xfrm>
          <a:off x="22199600"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933" name="楕円 932">
          <a:extLst>
            <a:ext uri="{FF2B5EF4-FFF2-40B4-BE49-F238E27FC236}">
              <a16:creationId xmlns:a16="http://schemas.microsoft.com/office/drawing/2014/main" id="{9647D231-E5BF-4BC1-843B-3781A1450861}"/>
            </a:ext>
          </a:extLst>
        </xdr:cNvPr>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43814</xdr:rowOff>
    </xdr:from>
    <xdr:to>
      <xdr:col>116</xdr:col>
      <xdr:colOff>63500</xdr:colOff>
      <xdr:row>106</xdr:row>
      <xdr:rowOff>49530</xdr:rowOff>
    </xdr:to>
    <xdr:cxnSp macro="">
      <xdr:nvCxnSpPr>
        <xdr:cNvPr id="934" name="直線コネクタ 933">
          <a:extLst>
            <a:ext uri="{FF2B5EF4-FFF2-40B4-BE49-F238E27FC236}">
              <a16:creationId xmlns:a16="http://schemas.microsoft.com/office/drawing/2014/main" id="{F192AD29-C069-4BDF-A0AD-BCC64966DEE2}"/>
            </a:ext>
          </a:extLst>
        </xdr:cNvPr>
        <xdr:cNvCxnSpPr/>
      </xdr:nvCxnSpPr>
      <xdr:spPr>
        <a:xfrm flipV="1">
          <a:off x="21323300" y="182175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xdr:rowOff>
    </xdr:from>
    <xdr:to>
      <xdr:col>107</xdr:col>
      <xdr:colOff>101600</xdr:colOff>
      <xdr:row>106</xdr:row>
      <xdr:rowOff>106045</xdr:rowOff>
    </xdr:to>
    <xdr:sp macro="" textlink="">
      <xdr:nvSpPr>
        <xdr:cNvPr id="935" name="楕円 934">
          <a:extLst>
            <a:ext uri="{FF2B5EF4-FFF2-40B4-BE49-F238E27FC236}">
              <a16:creationId xmlns:a16="http://schemas.microsoft.com/office/drawing/2014/main" id="{FB037ABB-25B1-457A-B857-2FDCA7227067}"/>
            </a:ext>
          </a:extLst>
        </xdr:cNvPr>
        <xdr:cNvSpPr/>
      </xdr:nvSpPr>
      <xdr:spPr>
        <a:xfrm>
          <a:off x="20383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55245</xdr:rowOff>
    </xdr:to>
    <xdr:cxnSp macro="">
      <xdr:nvCxnSpPr>
        <xdr:cNvPr id="936" name="直線コネクタ 935">
          <a:extLst>
            <a:ext uri="{FF2B5EF4-FFF2-40B4-BE49-F238E27FC236}">
              <a16:creationId xmlns:a16="http://schemas.microsoft.com/office/drawing/2014/main" id="{74EEBE3F-8ED9-41BB-88C0-E022DB7B505D}"/>
            </a:ext>
          </a:extLst>
        </xdr:cNvPr>
        <xdr:cNvCxnSpPr/>
      </xdr:nvCxnSpPr>
      <xdr:spPr>
        <a:xfrm flipV="1">
          <a:off x="20434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12064</xdr:rowOff>
    </xdr:from>
    <xdr:to>
      <xdr:col>102</xdr:col>
      <xdr:colOff>165100</xdr:colOff>
      <xdr:row>106</xdr:row>
      <xdr:rowOff>113664</xdr:rowOff>
    </xdr:to>
    <xdr:sp macro="" textlink="">
      <xdr:nvSpPr>
        <xdr:cNvPr id="937" name="楕円 936">
          <a:extLst>
            <a:ext uri="{FF2B5EF4-FFF2-40B4-BE49-F238E27FC236}">
              <a16:creationId xmlns:a16="http://schemas.microsoft.com/office/drawing/2014/main" id="{96CCDBC8-14FF-4956-97E8-F08A73FCA1B8}"/>
            </a:ext>
          </a:extLst>
        </xdr:cNvPr>
        <xdr:cNvSpPr/>
      </xdr:nvSpPr>
      <xdr:spPr>
        <a:xfrm>
          <a:off x="19494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55245</xdr:rowOff>
    </xdr:from>
    <xdr:to>
      <xdr:col>107</xdr:col>
      <xdr:colOff>50800</xdr:colOff>
      <xdr:row>106</xdr:row>
      <xdr:rowOff>62864</xdr:rowOff>
    </xdr:to>
    <xdr:cxnSp macro="">
      <xdr:nvCxnSpPr>
        <xdr:cNvPr id="938" name="直線コネクタ 937">
          <a:extLst>
            <a:ext uri="{FF2B5EF4-FFF2-40B4-BE49-F238E27FC236}">
              <a16:creationId xmlns:a16="http://schemas.microsoft.com/office/drawing/2014/main" id="{8ABA0D72-F48D-42C3-9634-DF2402EAA959}"/>
            </a:ext>
          </a:extLst>
        </xdr:cNvPr>
        <xdr:cNvCxnSpPr/>
      </xdr:nvCxnSpPr>
      <xdr:spPr>
        <a:xfrm flipV="1">
          <a:off x="19545300" y="182289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939" name="楕円 938">
          <a:extLst>
            <a:ext uri="{FF2B5EF4-FFF2-40B4-BE49-F238E27FC236}">
              <a16:creationId xmlns:a16="http://schemas.microsoft.com/office/drawing/2014/main" id="{3779BEBC-0C7F-4EBB-9908-78F01200EBC0}"/>
            </a:ext>
          </a:extLst>
        </xdr:cNvPr>
        <xdr:cNvSpPr/>
      </xdr:nvSpPr>
      <xdr:spPr>
        <a:xfrm>
          <a:off x="18605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62864</xdr:rowOff>
    </xdr:from>
    <xdr:to>
      <xdr:col>102</xdr:col>
      <xdr:colOff>114300</xdr:colOff>
      <xdr:row>106</xdr:row>
      <xdr:rowOff>68580</xdr:rowOff>
    </xdr:to>
    <xdr:cxnSp macro="">
      <xdr:nvCxnSpPr>
        <xdr:cNvPr id="940" name="直線コネクタ 939">
          <a:extLst>
            <a:ext uri="{FF2B5EF4-FFF2-40B4-BE49-F238E27FC236}">
              <a16:creationId xmlns:a16="http://schemas.microsoft.com/office/drawing/2014/main" id="{843DDDAC-DAF3-416B-8083-9073D02AB46B}"/>
            </a:ext>
          </a:extLst>
        </xdr:cNvPr>
        <xdr:cNvCxnSpPr/>
      </xdr:nvCxnSpPr>
      <xdr:spPr>
        <a:xfrm flipV="1">
          <a:off x="18656300" y="182365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1" name="n_1aveValue【公民館】&#10;一人当たり面積">
          <a:extLst>
            <a:ext uri="{FF2B5EF4-FFF2-40B4-BE49-F238E27FC236}">
              <a16:creationId xmlns:a16="http://schemas.microsoft.com/office/drawing/2014/main" id="{339597CE-60E1-4A49-96C7-5762A945295C}"/>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2" name="n_2aveValue【公民館】&#10;一人当たり面積">
          <a:extLst>
            <a:ext uri="{FF2B5EF4-FFF2-40B4-BE49-F238E27FC236}">
              <a16:creationId xmlns:a16="http://schemas.microsoft.com/office/drawing/2014/main" id="{F51EA050-7A17-4B03-8BDB-1B7832B48C84}"/>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3" name="n_3aveValue【公民館】&#10;一人当たり面積">
          <a:extLst>
            <a:ext uri="{FF2B5EF4-FFF2-40B4-BE49-F238E27FC236}">
              <a16:creationId xmlns:a16="http://schemas.microsoft.com/office/drawing/2014/main" id="{74E91931-BF07-4007-A47E-BA34926CE745}"/>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44" name="n_4aveValue【公民館】&#10;一人当たり面積">
          <a:extLst>
            <a:ext uri="{FF2B5EF4-FFF2-40B4-BE49-F238E27FC236}">
              <a16:creationId xmlns:a16="http://schemas.microsoft.com/office/drawing/2014/main" id="{826D91DC-5FCD-4FA6-B57C-4CAB3CC5DED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116857</xdr:rowOff>
    </xdr:from>
    <xdr:ext cx="469744" cy="259045"/>
    <xdr:sp macro="" textlink="">
      <xdr:nvSpPr>
        <xdr:cNvPr id="945" name="n_1mainValue【公民館】&#10;一人当たり面積">
          <a:extLst>
            <a:ext uri="{FF2B5EF4-FFF2-40B4-BE49-F238E27FC236}">
              <a16:creationId xmlns:a16="http://schemas.microsoft.com/office/drawing/2014/main" id="{D31B2C5E-A75A-42BC-98C5-C89F73ACB8E9}"/>
            </a:ext>
          </a:extLst>
        </xdr:cNvPr>
        <xdr:cNvSpPr txBox="1"/>
      </xdr:nvSpPr>
      <xdr:spPr>
        <a:xfrm>
          <a:off x="210757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946" name="n_2mainValue【公民館】&#10;一人当たり面積">
          <a:extLst>
            <a:ext uri="{FF2B5EF4-FFF2-40B4-BE49-F238E27FC236}">
              <a16:creationId xmlns:a16="http://schemas.microsoft.com/office/drawing/2014/main" id="{A5C95E55-4599-4CD2-9578-5FCA248F08BC}"/>
            </a:ext>
          </a:extLst>
        </xdr:cNvPr>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130191</xdr:rowOff>
    </xdr:from>
    <xdr:ext cx="469744" cy="259045"/>
    <xdr:sp macro="" textlink="">
      <xdr:nvSpPr>
        <xdr:cNvPr id="947" name="n_3mainValue【公民館】&#10;一人当たり面積">
          <a:extLst>
            <a:ext uri="{FF2B5EF4-FFF2-40B4-BE49-F238E27FC236}">
              <a16:creationId xmlns:a16="http://schemas.microsoft.com/office/drawing/2014/main" id="{23DEDDB3-6404-41D3-9298-598A66685CA7}"/>
            </a:ext>
          </a:extLst>
        </xdr:cNvPr>
        <xdr:cNvSpPr txBox="1"/>
      </xdr:nvSpPr>
      <xdr:spPr>
        <a:xfrm>
          <a:off x="193104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135907</xdr:rowOff>
    </xdr:from>
    <xdr:ext cx="469744" cy="259045"/>
    <xdr:sp macro="" textlink="">
      <xdr:nvSpPr>
        <xdr:cNvPr id="948" name="n_4mainValue【公民館】&#10;一人当たり面積">
          <a:extLst>
            <a:ext uri="{FF2B5EF4-FFF2-40B4-BE49-F238E27FC236}">
              <a16:creationId xmlns:a16="http://schemas.microsoft.com/office/drawing/2014/main" id="{AF50ECAD-9C8C-4DD3-9FF4-2DD596A5851B}"/>
            </a:ext>
          </a:extLst>
        </xdr:cNvPr>
        <xdr:cNvSpPr txBox="1"/>
      </xdr:nvSpPr>
      <xdr:spPr>
        <a:xfrm>
          <a:off x="18421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325D210D-DB82-4FB2-8C81-30EFC00A19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BFD7273B-0CBB-423C-8246-5FCE56FE59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307750C1-970D-4771-8CDC-B388F048B0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類似団体と比較して特に有形固定資産減価償却率が特に高くなっている施設は、学校施設及び公民館である。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学校施設については、半数以上の施設で建築後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年以上を経過し、老朽化が問題となっているが、財政的な制約もあることから、令和２年度に策定した公共施設等個別施設計画を基に老朽化に対処していく。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公民館については、一部の施設を除き建築後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年以上を経過し、老朽化が問題となっていることから、公共施設等個別計画を基に老朽化に対処していく。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6EA533-EA93-4156-AF86-76F3D647C2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93F5DF-3CC0-422E-9F06-8170552B35A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E53B29-E42D-40A1-A49F-80B0A9A1BA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19B301-7FD1-43C9-B9F4-4224EB9B55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C823A5-96A6-420E-903D-9EA0F94E06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9ED3B1-1490-40EA-A2B0-E6254E6C1A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E2ECF3-D667-4709-A4DF-173E027635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154D00-035F-4CDF-BDF6-12A2DE8963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98C5F8-2018-4719-8C9F-B1A0E6B9B4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AAEBE4-ECB9-4F56-BDDD-8357385B6F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30,646
30,214
290.28
34,269,566
33,695,346
429,592
11,211,305
22,178,798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7580B4-E7D2-4967-8E0B-B54B169F2D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E71F51-C4A7-48CC-A7B5-DD81A50E5D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CF3E19-743F-41AE-98E9-F902B3A1BD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441BAD-D042-4C1B-A8E6-2D9FEA864C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424ECB-FC33-4B03-8185-2ED2F29CFB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50B5954-8D10-40EE-86CF-044C194504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E37CD7C-1783-48B3-95C3-8490A20D99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BD00CB-1EC8-419A-BEDA-BB8B3A199C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0D0432-6808-4465-A290-6C8E2E03C7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305C7F-3F83-4B0D-83BA-7888BD709BB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9A76BA-EE97-4D6D-9605-591F3882F0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394E10-4C35-474F-8FDD-BF7B8C21D6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7BCF15-17F0-462B-81A9-4D7BC03DD5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22AF6C-9662-49F9-826D-80E84B68058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A64D16-71B1-42AF-BFF5-4686C02F0D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43CB14-8594-4B02-A438-6DB2121E10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B3ACAA-3C50-4949-8F0B-92292D9C48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DBB124-35F2-4D4B-A88F-54D5CBD286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5CB182-546E-4323-B145-8458207E90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43DD77-85BC-44B8-A718-97E5715944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DE7282-79DF-4838-B348-27FDACA011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697373-E29A-467A-87EC-89A4DD052F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19D9AE-1FB6-42A3-BFBF-004B3F2CA6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8944FFF-F26B-45AF-B7DC-1C433AAC38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90B4A8-AC44-42DC-938F-E1618BC07C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B66009-08EA-4A03-BB36-5DCFAFE729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7F1CEC-7A54-41FD-9FDC-AE0F9E8B35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6A1954-0E24-47D4-914F-23CE8A1B42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26769B-31F6-40D1-8842-2B475373F8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7D7FB0C-7720-4D5E-BEDF-C0159933F6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0DE57B-1829-45E1-B5BC-B9644A1A76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FB7B15-F020-4E57-B8F3-A08C2F50E6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21AF35F-C57A-4B5B-AB26-63FF5625CAC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719228C-F754-46A4-AF6E-84E2E2CEF40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179BB0-5341-4761-876F-F915BB62BE9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8D9DECA-CD14-4410-8FE3-BCC09B19CD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E789758-0BC8-4E6E-BB31-D15A6E88B7C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762F14B-BA08-446E-A6CE-953B19F155D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DD86B88-84BA-4CDA-87BF-748DEAB5B1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E8E3842-1CC2-48AD-83D3-2469DCA762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6AB10C-C621-4741-9257-F960C105E07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6C826C4-7076-4CBD-9736-53B8371484D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43F7C1-1B34-497E-ADDF-25DAA18905A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521FE9D-D54A-4B66-9B73-CC350334893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B2D8238-2941-493D-A560-7B5C52F0C06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BAB0EBA-BB3D-46A7-9F8A-6B95FBB7A31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0BEE057-D461-4535-AED0-0535F9F97F54}"/>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5297198-37B6-4C5D-BC96-1FBE3B6C91D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0DAA0F5-02A4-4A2A-B6DA-BD28D8205DF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30DA8E06-B834-4A7E-AFA6-0FADD5F9EE5F}"/>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98A2D84B-D70B-49E4-833B-BE9A95BCB864}"/>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378D6B8C-3CA5-4461-A38E-AF9CE7D13A34}"/>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35A2E935-34B2-455B-B41D-F1BE383EF7C1}"/>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231D0A83-43A7-45EA-8198-93B2D2CC804B}"/>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7C10E5F-D22D-4C93-84B3-D3132730806E}"/>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CCD64B7A-5623-43FF-87DC-4C772806EE0A}"/>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E60FFC9A-E55C-4A02-8325-000B6AC0E595}"/>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693728-404C-426D-B764-0A921E72E9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E9BD44-F365-4516-B301-8B23C2063B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B3C71D-472E-41BA-A143-148CB70476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07DBF2-7D3F-4CEC-B658-345D8D5056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DA7AC1-E608-4C91-AC0C-0953268F40D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a16="http://schemas.microsoft.com/office/drawing/2014/main" id="{C2036188-9731-43D4-9D00-685EC974F7D8}"/>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1524372F-BEB8-4413-873C-B2368ABD5246}"/>
            </a:ext>
          </a:extLst>
        </xdr:cNvPr>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6" name="楕円 75">
          <a:extLst>
            <a:ext uri="{FF2B5EF4-FFF2-40B4-BE49-F238E27FC236}">
              <a16:creationId xmlns:a16="http://schemas.microsoft.com/office/drawing/2014/main" id="{01C0718F-116F-4F99-A100-51458A62CA8E}"/>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166007</xdr:rowOff>
    </xdr:to>
    <xdr:cxnSp macro="">
      <xdr:nvCxnSpPr>
        <xdr:cNvPr id="77" name="直線コネクタ 76">
          <a:extLst>
            <a:ext uri="{FF2B5EF4-FFF2-40B4-BE49-F238E27FC236}">
              <a16:creationId xmlns:a16="http://schemas.microsoft.com/office/drawing/2014/main" id="{24894E67-9C27-4208-8AF3-E057237CD82C}"/>
            </a:ext>
          </a:extLst>
        </xdr:cNvPr>
        <xdr:cNvCxnSpPr/>
      </xdr:nvCxnSpPr>
      <xdr:spPr>
        <a:xfrm>
          <a:off x="3797300" y="63055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a:extLst>
            <a:ext uri="{FF2B5EF4-FFF2-40B4-BE49-F238E27FC236}">
              <a16:creationId xmlns:a16="http://schemas.microsoft.com/office/drawing/2014/main" id="{A1BF4140-2513-41B2-B04B-7CED0A74FE5D}"/>
            </a:ext>
          </a:extLst>
        </xdr:cNvPr>
        <xdr:cNvSpPr/>
      </xdr:nvSpPr>
      <xdr:spPr>
        <a:xfrm>
          <a:off x="2857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133350</xdr:rowOff>
    </xdr:to>
    <xdr:cxnSp macro="">
      <xdr:nvCxnSpPr>
        <xdr:cNvPr id="79" name="直線コネクタ 78">
          <a:extLst>
            <a:ext uri="{FF2B5EF4-FFF2-40B4-BE49-F238E27FC236}">
              <a16:creationId xmlns:a16="http://schemas.microsoft.com/office/drawing/2014/main" id="{D5137BBA-AEEE-4980-9FD5-95BB21B265FC}"/>
            </a:ext>
          </a:extLst>
        </xdr:cNvPr>
        <xdr:cNvCxnSpPr/>
      </xdr:nvCxnSpPr>
      <xdr:spPr>
        <a:xfrm>
          <a:off x="2908300" y="62728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17236</xdr:rowOff>
    </xdr:from>
    <xdr:to>
      <xdr:col>10</xdr:col>
      <xdr:colOff>165100</xdr:colOff>
      <xdr:row>36</xdr:row>
      <xdr:rowOff>118836</xdr:rowOff>
    </xdr:to>
    <xdr:sp macro="" textlink="">
      <xdr:nvSpPr>
        <xdr:cNvPr id="80" name="楕円 79">
          <a:extLst>
            <a:ext uri="{FF2B5EF4-FFF2-40B4-BE49-F238E27FC236}">
              <a16:creationId xmlns:a16="http://schemas.microsoft.com/office/drawing/2014/main" id="{CF4C0FAB-5320-48D2-98C7-82C9DD7C7492}"/>
            </a:ext>
          </a:extLst>
        </xdr:cNvPr>
        <xdr:cNvSpPr/>
      </xdr:nvSpPr>
      <xdr:spPr>
        <a:xfrm>
          <a:off x="1968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68036</xdr:rowOff>
    </xdr:from>
    <xdr:to>
      <xdr:col>15</xdr:col>
      <xdr:colOff>50800</xdr:colOff>
      <xdr:row>36</xdr:row>
      <xdr:rowOff>100693</xdr:rowOff>
    </xdr:to>
    <xdr:cxnSp macro="">
      <xdr:nvCxnSpPr>
        <xdr:cNvPr id="81" name="直線コネクタ 80">
          <a:extLst>
            <a:ext uri="{FF2B5EF4-FFF2-40B4-BE49-F238E27FC236}">
              <a16:creationId xmlns:a16="http://schemas.microsoft.com/office/drawing/2014/main" id="{B5E1513F-ACB0-4A51-A3E5-455F740C623B}"/>
            </a:ext>
          </a:extLst>
        </xdr:cNvPr>
        <xdr:cNvCxnSpPr/>
      </xdr:nvCxnSpPr>
      <xdr:spPr>
        <a:xfrm>
          <a:off x="2019300" y="62402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156028</xdr:rowOff>
    </xdr:from>
    <xdr:to>
      <xdr:col>6</xdr:col>
      <xdr:colOff>38100</xdr:colOff>
      <xdr:row>36</xdr:row>
      <xdr:rowOff>86178</xdr:rowOff>
    </xdr:to>
    <xdr:sp macro="" textlink="">
      <xdr:nvSpPr>
        <xdr:cNvPr id="82" name="楕円 81">
          <a:extLst>
            <a:ext uri="{FF2B5EF4-FFF2-40B4-BE49-F238E27FC236}">
              <a16:creationId xmlns:a16="http://schemas.microsoft.com/office/drawing/2014/main" id="{D6034B92-37E1-47E7-B142-2F2C883EC8F9}"/>
            </a:ext>
          </a:extLst>
        </xdr:cNvPr>
        <xdr:cNvSpPr/>
      </xdr:nvSpPr>
      <xdr:spPr>
        <a:xfrm>
          <a:off x="1079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35378</xdr:rowOff>
    </xdr:from>
    <xdr:to>
      <xdr:col>10</xdr:col>
      <xdr:colOff>114300</xdr:colOff>
      <xdr:row>36</xdr:row>
      <xdr:rowOff>68036</xdr:rowOff>
    </xdr:to>
    <xdr:cxnSp macro="">
      <xdr:nvCxnSpPr>
        <xdr:cNvPr id="83" name="直線コネクタ 82">
          <a:extLst>
            <a:ext uri="{FF2B5EF4-FFF2-40B4-BE49-F238E27FC236}">
              <a16:creationId xmlns:a16="http://schemas.microsoft.com/office/drawing/2014/main" id="{C0B6FB95-D699-4495-9259-6B9D5EBFC81A}"/>
            </a:ext>
          </a:extLst>
        </xdr:cNvPr>
        <xdr:cNvCxnSpPr/>
      </xdr:nvCxnSpPr>
      <xdr:spPr>
        <a:xfrm>
          <a:off x="1130300" y="62075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D7EF8C44-B93B-4F2B-A08F-AFECFC6E3A4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8B64AF27-CE7E-46D1-B4A5-DDFE5EBBA167}"/>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D442329C-9F24-4F77-A79F-AAA485EEF4BA}"/>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D7FCFE90-7F79-4DCA-A881-CC7CB716A17E}"/>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8" name="n_1mainValue【図書館】&#10;有形固定資産減価償却率">
          <a:extLst>
            <a:ext uri="{FF2B5EF4-FFF2-40B4-BE49-F238E27FC236}">
              <a16:creationId xmlns:a16="http://schemas.microsoft.com/office/drawing/2014/main" id="{83174C69-67AB-4745-B6B9-1BFD28BAF74E}"/>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9" name="n_2mainValue【図書館】&#10;有形固定資産減価償却率">
          <a:extLst>
            <a:ext uri="{FF2B5EF4-FFF2-40B4-BE49-F238E27FC236}">
              <a16:creationId xmlns:a16="http://schemas.microsoft.com/office/drawing/2014/main" id="{8631BDE6-CDF5-4A8C-8A25-2C27561FEE39}"/>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135363</xdr:rowOff>
    </xdr:from>
    <xdr:ext cx="405111" cy="259045"/>
    <xdr:sp macro="" textlink="">
      <xdr:nvSpPr>
        <xdr:cNvPr id="90" name="n_3mainValue【図書館】&#10;有形固定資産減価償却率">
          <a:extLst>
            <a:ext uri="{FF2B5EF4-FFF2-40B4-BE49-F238E27FC236}">
              <a16:creationId xmlns:a16="http://schemas.microsoft.com/office/drawing/2014/main" id="{131BD2CF-D0D8-473E-9BF4-A7E66062DB71}"/>
            </a:ext>
          </a:extLst>
        </xdr:cNvPr>
        <xdr:cNvSpPr txBox="1"/>
      </xdr:nvSpPr>
      <xdr:spPr>
        <a:xfrm>
          <a:off x="1816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102705</xdr:rowOff>
    </xdr:from>
    <xdr:ext cx="405111" cy="259045"/>
    <xdr:sp macro="" textlink="">
      <xdr:nvSpPr>
        <xdr:cNvPr id="91" name="n_4mainValue【図書館】&#10;有形固定資産減価償却率">
          <a:extLst>
            <a:ext uri="{FF2B5EF4-FFF2-40B4-BE49-F238E27FC236}">
              <a16:creationId xmlns:a16="http://schemas.microsoft.com/office/drawing/2014/main" id="{4887D0D5-437E-4513-A032-BF31033762D6}"/>
            </a:ext>
          </a:extLst>
        </xdr:cNvPr>
        <xdr:cNvSpPr txBox="1"/>
      </xdr:nvSpPr>
      <xdr:spPr>
        <a:xfrm>
          <a:off x="927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132E3F2-C124-4DB7-864D-465442E110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BD73AB7-CC05-4A6C-8735-D842AD2AF0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29A769A-66CE-4AC3-860A-2CF44842AD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BB221CB-91E0-4397-B387-920C04774D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81ED8D4-334F-4BCF-8605-DB7B80F979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99078E-ECD8-41C0-9B37-8249F5F9DA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8A724F5-6ABC-43A6-A4B6-1C297BB26E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2D150C7-1B94-49D6-BD70-6CEB183CB9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A239D36-BBA2-4425-A740-4E745D0024A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74F573A-4027-4F91-9178-0C63B326AB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2621B2B-48F0-4570-98FD-8D09E9D9B51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7C4CCBA-F2FD-47F2-8EB3-A3E1C1A7548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7B6C91F-018A-4CA1-AFCB-13E385FB05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447E288-533B-46F0-B29D-70BCD8F49A0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AC5ED55-FF44-4B39-AB5E-ED733B9B377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C59DBB7-881D-4BDF-B1C6-F73EDD2B84C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03C0804-F02B-424D-A99B-432CE6133D3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91B6BF3-2697-445A-8992-274D8854AAD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2F1A1B3-80F1-4A19-BF10-E8C7722FE95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765ADE4-BE23-445D-B555-AD1C265F082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7D70AC3-A156-4D71-829E-07FF57538D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1DD286B-9ECF-4A02-B8BA-2E1C63DB81A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8DF471E-3AF8-4D0A-B9BA-7659D92214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69491606-5AD5-47B1-8A17-4C4F4A2CAB7D}"/>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3E132524-E704-4679-85DB-FA039DE87C8B}"/>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4AD66ED9-D385-443B-94C4-0594B78BDF76}"/>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CBB95F5B-30AE-4476-9B0B-57B1E5F75649}"/>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21B30451-2E55-4333-8079-85867361A94F}"/>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F7DCB2F-8C57-44A4-A97D-652D011BE437}"/>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A9142384-2201-4668-99D8-A1B4E446C8DB}"/>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1C68CEF5-1BA6-425B-8C22-51DF2B598865}"/>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88ED435E-82A4-468D-874D-67E345759744}"/>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97269FE1-0DDC-49BB-8232-EB2231167DAE}"/>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479933F4-6D98-4669-BBE1-E0524FE8ADF7}"/>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9B0D863-6EF8-4A0F-9B09-739CC7D1267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0F7162-80B0-42B1-9F18-1498A3D369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ABA89F-F54A-424A-91DC-7AFF3996F1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06585B4-07A0-455C-8C60-5BB9B4864ED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4ACADFE-C042-46DC-B44B-A8D6807512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a:extLst>
            <a:ext uri="{FF2B5EF4-FFF2-40B4-BE49-F238E27FC236}">
              <a16:creationId xmlns:a16="http://schemas.microsoft.com/office/drawing/2014/main" id="{B699E2CE-C4B8-4520-AD74-E9C06B2E83EA}"/>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a:extLst>
            <a:ext uri="{FF2B5EF4-FFF2-40B4-BE49-F238E27FC236}">
              <a16:creationId xmlns:a16="http://schemas.microsoft.com/office/drawing/2014/main" id="{6EDE7301-5877-4FCF-9EE6-EA566F30A765}"/>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3" name="楕円 132">
          <a:extLst>
            <a:ext uri="{FF2B5EF4-FFF2-40B4-BE49-F238E27FC236}">
              <a16:creationId xmlns:a16="http://schemas.microsoft.com/office/drawing/2014/main" id="{C3D41FC9-6927-4AA8-90D1-20BEB1281F82}"/>
            </a:ext>
          </a:extLst>
        </xdr:cNvPr>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34" name="直線コネクタ 133">
          <a:extLst>
            <a:ext uri="{FF2B5EF4-FFF2-40B4-BE49-F238E27FC236}">
              <a16:creationId xmlns:a16="http://schemas.microsoft.com/office/drawing/2014/main" id="{C5A5C836-EEC6-49A7-9715-1DC3FAAD358F}"/>
            </a:ext>
          </a:extLst>
        </xdr:cNvPr>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5" name="楕円 134">
          <a:extLst>
            <a:ext uri="{FF2B5EF4-FFF2-40B4-BE49-F238E27FC236}">
              <a16:creationId xmlns:a16="http://schemas.microsoft.com/office/drawing/2014/main" id="{32B59979-2C0E-42DD-B55C-0EBF7C48ACC8}"/>
            </a:ext>
          </a:extLst>
        </xdr:cNvPr>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30480</xdr:rowOff>
    </xdr:to>
    <xdr:cxnSp macro="">
      <xdr:nvCxnSpPr>
        <xdr:cNvPr id="136" name="直線コネクタ 135">
          <a:extLst>
            <a:ext uri="{FF2B5EF4-FFF2-40B4-BE49-F238E27FC236}">
              <a16:creationId xmlns:a16="http://schemas.microsoft.com/office/drawing/2014/main" id="{6FCF1FEF-C9AF-4155-BFE5-B4A8B84FDE35}"/>
            </a:ext>
          </a:extLst>
        </xdr:cNvPr>
        <xdr:cNvCxnSpPr/>
      </xdr:nvCxnSpPr>
      <xdr:spPr>
        <a:xfrm flipV="1">
          <a:off x="8750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7" name="楕円 136">
          <a:extLst>
            <a:ext uri="{FF2B5EF4-FFF2-40B4-BE49-F238E27FC236}">
              <a16:creationId xmlns:a16="http://schemas.microsoft.com/office/drawing/2014/main" id="{E4F304E7-F81A-449B-B153-79CCA2EF37DF}"/>
            </a:ext>
          </a:extLst>
        </xdr:cNvPr>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30480</xdr:rowOff>
    </xdr:from>
    <xdr:to>
      <xdr:col>45</xdr:col>
      <xdr:colOff>177800</xdr:colOff>
      <xdr:row>41</xdr:row>
      <xdr:rowOff>34290</xdr:rowOff>
    </xdr:to>
    <xdr:cxnSp macro="">
      <xdr:nvCxnSpPr>
        <xdr:cNvPr id="138" name="直線コネクタ 137">
          <a:extLst>
            <a:ext uri="{FF2B5EF4-FFF2-40B4-BE49-F238E27FC236}">
              <a16:creationId xmlns:a16="http://schemas.microsoft.com/office/drawing/2014/main" id="{F4456B12-B063-4D9B-9785-B6A22D2C89F0}"/>
            </a:ext>
          </a:extLst>
        </xdr:cNvPr>
        <xdr:cNvCxnSpPr/>
      </xdr:nvCxnSpPr>
      <xdr:spPr>
        <a:xfrm flipV="1">
          <a:off x="7861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154940</xdr:rowOff>
    </xdr:from>
    <xdr:to>
      <xdr:col>36</xdr:col>
      <xdr:colOff>165100</xdr:colOff>
      <xdr:row>41</xdr:row>
      <xdr:rowOff>85090</xdr:rowOff>
    </xdr:to>
    <xdr:sp macro="" textlink="">
      <xdr:nvSpPr>
        <xdr:cNvPr id="139" name="楕円 138">
          <a:extLst>
            <a:ext uri="{FF2B5EF4-FFF2-40B4-BE49-F238E27FC236}">
              <a16:creationId xmlns:a16="http://schemas.microsoft.com/office/drawing/2014/main" id="{179FC561-911C-46D0-BC82-B6F7EFD8ABFB}"/>
            </a:ext>
          </a:extLst>
        </xdr:cNvPr>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34290</xdr:rowOff>
    </xdr:to>
    <xdr:cxnSp macro="">
      <xdr:nvCxnSpPr>
        <xdr:cNvPr id="140" name="直線コネクタ 139">
          <a:extLst>
            <a:ext uri="{FF2B5EF4-FFF2-40B4-BE49-F238E27FC236}">
              <a16:creationId xmlns:a16="http://schemas.microsoft.com/office/drawing/2014/main" id="{CFA50974-0B32-4795-BEB2-044F15C7E584}"/>
            </a:ext>
          </a:extLst>
        </xdr:cNvPr>
        <xdr:cNvCxnSpPr/>
      </xdr:nvCxnSpPr>
      <xdr:spPr>
        <a:xfrm>
          <a:off x="6972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ACB1344F-1320-4CFF-8FD5-1F7DD48F8AE3}"/>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BEEDF9BF-E8AA-4B62-ADD1-518297F5B5F7}"/>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8F48B47-23FB-4AE4-AD1D-76889F7DBDFC}"/>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C613696D-A2D1-4FA5-82F0-9F07131D385C}"/>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5" name="n_1mainValue【図書館】&#10;一人当たり面積">
          <a:extLst>
            <a:ext uri="{FF2B5EF4-FFF2-40B4-BE49-F238E27FC236}">
              <a16:creationId xmlns:a16="http://schemas.microsoft.com/office/drawing/2014/main" id="{07D02D1C-83DA-4B83-938B-BD60AE59F800}"/>
            </a:ext>
          </a:extLst>
        </xdr:cNvPr>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46" name="n_2mainValue【図書館】&#10;一人当たり面積">
          <a:extLst>
            <a:ext uri="{FF2B5EF4-FFF2-40B4-BE49-F238E27FC236}">
              <a16:creationId xmlns:a16="http://schemas.microsoft.com/office/drawing/2014/main" id="{30789CC4-5562-42E5-AC9C-B878FAF7CE53}"/>
            </a:ext>
          </a:extLst>
        </xdr:cNvPr>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7" name="n_3mainValue【図書館】&#10;一人当たり面積">
          <a:extLst>
            <a:ext uri="{FF2B5EF4-FFF2-40B4-BE49-F238E27FC236}">
              <a16:creationId xmlns:a16="http://schemas.microsoft.com/office/drawing/2014/main" id="{8D64B038-A1A7-4A9F-BD05-7A81307E8CA2}"/>
            </a:ext>
          </a:extLst>
        </xdr:cNvPr>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76217</xdr:rowOff>
    </xdr:from>
    <xdr:ext cx="469744" cy="259045"/>
    <xdr:sp macro="" textlink="">
      <xdr:nvSpPr>
        <xdr:cNvPr id="148" name="n_4mainValue【図書館】&#10;一人当たり面積">
          <a:extLst>
            <a:ext uri="{FF2B5EF4-FFF2-40B4-BE49-F238E27FC236}">
              <a16:creationId xmlns:a16="http://schemas.microsoft.com/office/drawing/2014/main" id="{B1EA0CD0-6EC0-48E8-AAC6-4548E0D53AF2}"/>
            </a:ext>
          </a:extLst>
        </xdr:cNvPr>
        <xdr:cNvSpPr txBox="1"/>
      </xdr:nvSpPr>
      <xdr:spPr>
        <a:xfrm>
          <a:off x="6737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6C97402-AA2B-4824-BC22-1BE2B3A8E7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7BB1A60-CF5A-4777-8662-73899A8025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8C3B70C-0205-4F64-B8F4-A2FD732801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48C77CD-0EBC-47E6-BA3C-34E3E3A810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A6D41D4-9BC0-4F31-90A4-4E851D1B38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E9E8CB4-E9D6-468D-AFA9-FF56DDAD44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481B1F4-71BE-41F8-B855-E26E1BB9FD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8D73805-0D48-43D0-8A92-2F8ADE718E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D0A545C-BA01-4A6E-9F51-CC02DFA839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E3F5075-692D-4E24-BFA5-0B5665A29C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44462B8-18D7-45ED-90F4-4D3FD72E57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978EF91-494B-4245-A3FE-86C5357FB8B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AD766E78-B872-410D-AF0D-6C55FED60DE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16852EC-F758-455B-AD0B-4917054AFA0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330E93F-C525-4302-B387-BD8E349BBB7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C37B6BD-82A8-42B6-99E5-A7996F9613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49B7855-9941-44A4-A4CE-5F9A139B28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88D60A3C-E584-4DF5-AEF7-DDB03832F2C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EA710C5E-D293-4B6F-A115-C5C72120B3F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58F2136-C484-487B-B35E-176F31ADFA3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9CD1ABAF-66A4-40B9-A216-B54A22479C6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3FC93D6-A567-4E0F-851F-DAB657743B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192B713-D80E-4F26-A3FB-3E4EC940B4B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26294F5-684F-42AA-A14E-ACF40BC41B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7743D8E1-263F-4060-9B84-C644B28CEE2A}"/>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26A930C4-2649-4675-B73F-A23890CF8D1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18C2A2EC-8FDB-40CA-AEAF-7597BF93693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BBE035B5-87C0-4A99-9C42-293E015D3A01}"/>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43E55124-2505-4BDD-98D8-6FB072E7199D}"/>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54D707BD-5EE9-4ACD-B0B5-999108B21A4E}"/>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2CB7193-79A1-4D98-9776-BC718E27B6D2}"/>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1BB374D0-8A8B-428F-9D32-9AB3FC938013}"/>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8ECAD402-62BA-4C11-8DF7-32AD336F70E7}"/>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B097A50D-B52F-48DC-8AB2-AF49AA413D7B}"/>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55DF6D5C-1A1B-4AFB-95E0-8C16221AD364}"/>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A7EE9B3-1654-421D-955E-C54E0836F6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321350-761B-4315-9177-8B6C08D830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48BE6D9-34F8-41A6-9B9C-762CFC97FC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4ABB779-23F4-450F-88BF-047028F3DE9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C55CF3C-9432-443F-97F8-05CEC770FE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36830</xdr:rowOff>
    </xdr:from>
    <xdr:to>
      <xdr:col>24</xdr:col>
      <xdr:colOff>114300</xdr:colOff>
      <xdr:row>62</xdr:row>
      <xdr:rowOff>138430</xdr:rowOff>
    </xdr:to>
    <xdr:sp macro="" textlink="">
      <xdr:nvSpPr>
        <xdr:cNvPr id="189" name="楕円 188">
          <a:extLst>
            <a:ext uri="{FF2B5EF4-FFF2-40B4-BE49-F238E27FC236}">
              <a16:creationId xmlns:a16="http://schemas.microsoft.com/office/drawing/2014/main" id="{A8E6A8F9-3C68-42F1-874D-0359844125ED}"/>
            </a:ext>
          </a:extLst>
        </xdr:cNvPr>
        <xdr:cNvSpPr/>
      </xdr:nvSpPr>
      <xdr:spPr>
        <a:xfrm>
          <a:off x="4584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4D09587-53B7-4A57-BE42-0C6F18E6B60F}"/>
            </a:ext>
          </a:extLst>
        </xdr:cNvPr>
        <xdr:cNvSpPr txBox="1"/>
      </xdr:nvSpPr>
      <xdr:spPr>
        <a:xfrm>
          <a:off x="4673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1" name="楕円 190">
          <a:extLst>
            <a:ext uri="{FF2B5EF4-FFF2-40B4-BE49-F238E27FC236}">
              <a16:creationId xmlns:a16="http://schemas.microsoft.com/office/drawing/2014/main" id="{AE44C982-7D20-4328-A698-FD363C20E023}"/>
            </a:ext>
          </a:extLst>
        </xdr:cNvPr>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87630</xdr:rowOff>
    </xdr:to>
    <xdr:cxnSp macro="">
      <xdr:nvCxnSpPr>
        <xdr:cNvPr id="192" name="直線コネクタ 191">
          <a:extLst>
            <a:ext uri="{FF2B5EF4-FFF2-40B4-BE49-F238E27FC236}">
              <a16:creationId xmlns:a16="http://schemas.microsoft.com/office/drawing/2014/main" id="{F5851CD2-38A7-49FD-8FBB-70077D478060}"/>
            </a:ext>
          </a:extLst>
        </xdr:cNvPr>
        <xdr:cNvCxnSpPr/>
      </xdr:nvCxnSpPr>
      <xdr:spPr>
        <a:xfrm>
          <a:off x="3797300" y="106299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3" name="楕円 192">
          <a:extLst>
            <a:ext uri="{FF2B5EF4-FFF2-40B4-BE49-F238E27FC236}">
              <a16:creationId xmlns:a16="http://schemas.microsoft.com/office/drawing/2014/main" id="{0BCFFC68-7553-49EE-911D-6CC0A9717B16}"/>
            </a:ext>
          </a:extLst>
        </xdr:cNvPr>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62</xdr:row>
      <xdr:rowOff>0</xdr:rowOff>
    </xdr:to>
    <xdr:cxnSp macro="">
      <xdr:nvCxnSpPr>
        <xdr:cNvPr id="194" name="直線コネクタ 193">
          <a:extLst>
            <a:ext uri="{FF2B5EF4-FFF2-40B4-BE49-F238E27FC236}">
              <a16:creationId xmlns:a16="http://schemas.microsoft.com/office/drawing/2014/main" id="{495C82A0-2D39-4F79-8A88-29FBE994427E}"/>
            </a:ext>
          </a:extLst>
        </xdr:cNvPr>
        <xdr:cNvCxnSpPr/>
      </xdr:nvCxnSpPr>
      <xdr:spPr>
        <a:xfrm>
          <a:off x="2908300" y="10587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95" name="楕円 194">
          <a:extLst>
            <a:ext uri="{FF2B5EF4-FFF2-40B4-BE49-F238E27FC236}">
              <a16:creationId xmlns:a16="http://schemas.microsoft.com/office/drawing/2014/main" id="{E7C67875-EEC7-4FF3-8FAF-F2EDB7417F00}"/>
            </a:ext>
          </a:extLst>
        </xdr:cNvPr>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129540</xdr:rowOff>
    </xdr:to>
    <xdr:cxnSp macro="">
      <xdr:nvCxnSpPr>
        <xdr:cNvPr id="196" name="直線コネクタ 195">
          <a:extLst>
            <a:ext uri="{FF2B5EF4-FFF2-40B4-BE49-F238E27FC236}">
              <a16:creationId xmlns:a16="http://schemas.microsoft.com/office/drawing/2014/main" id="{56418674-E83B-4C27-BB7A-70E07351E83E}"/>
            </a:ext>
          </a:extLst>
        </xdr:cNvPr>
        <xdr:cNvCxnSpPr/>
      </xdr:nvCxnSpPr>
      <xdr:spPr>
        <a:xfrm>
          <a:off x="2019300" y="105289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7" name="楕円 196">
          <a:extLst>
            <a:ext uri="{FF2B5EF4-FFF2-40B4-BE49-F238E27FC236}">
              <a16:creationId xmlns:a16="http://schemas.microsoft.com/office/drawing/2014/main" id="{F6D2A20B-8424-40DB-8E16-FF9992DA73B8}"/>
            </a:ext>
          </a:extLst>
        </xdr:cNvPr>
        <xdr:cNvSpPr/>
      </xdr:nvSpPr>
      <xdr:spPr>
        <a:xfrm>
          <a:off x="107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70485</xdr:rowOff>
    </xdr:to>
    <xdr:cxnSp macro="">
      <xdr:nvCxnSpPr>
        <xdr:cNvPr id="198" name="直線コネクタ 197">
          <a:extLst>
            <a:ext uri="{FF2B5EF4-FFF2-40B4-BE49-F238E27FC236}">
              <a16:creationId xmlns:a16="http://schemas.microsoft.com/office/drawing/2014/main" id="{44234413-467B-4876-BE4E-290560B0E020}"/>
            </a:ext>
          </a:extLst>
        </xdr:cNvPr>
        <xdr:cNvCxnSpPr/>
      </xdr:nvCxnSpPr>
      <xdr:spPr>
        <a:xfrm>
          <a:off x="1130300" y="104851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EA26849A-00F8-4E7F-B7C3-54FC4F066DCE}"/>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1A602801-181D-4334-B65C-D1A73608F72C}"/>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89C99D9B-20DF-409C-8AA0-655841982A0D}"/>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1DCC605D-BC64-4718-A8CF-BC4334ACB9F3}"/>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203" name="n_1mainValue【体育館・プール】&#10;有形固定資産減価償却率">
          <a:extLst>
            <a:ext uri="{FF2B5EF4-FFF2-40B4-BE49-F238E27FC236}">
              <a16:creationId xmlns:a16="http://schemas.microsoft.com/office/drawing/2014/main" id="{B0C4DFA6-D8F9-42E2-B0A4-B133DE33F6EA}"/>
            </a:ext>
          </a:extLst>
        </xdr:cNvPr>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4" name="n_2mainValue【体育館・プール】&#10;有形固定資産減価償却率">
          <a:extLst>
            <a:ext uri="{FF2B5EF4-FFF2-40B4-BE49-F238E27FC236}">
              <a16:creationId xmlns:a16="http://schemas.microsoft.com/office/drawing/2014/main" id="{B43F9C61-3618-4291-B318-961EDD9F6337}"/>
            </a:ext>
          </a:extLst>
        </xdr:cNvPr>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205" name="n_3mainValue【体育館・プール】&#10;有形固定資産減価償却率">
          <a:extLst>
            <a:ext uri="{FF2B5EF4-FFF2-40B4-BE49-F238E27FC236}">
              <a16:creationId xmlns:a16="http://schemas.microsoft.com/office/drawing/2014/main" id="{9CD05CFF-D50A-407F-A206-C96D5DC0A975}"/>
            </a:ext>
          </a:extLst>
        </xdr:cNvPr>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68597</xdr:rowOff>
    </xdr:from>
    <xdr:ext cx="405111" cy="259045"/>
    <xdr:sp macro="" textlink="">
      <xdr:nvSpPr>
        <xdr:cNvPr id="206" name="n_4mainValue【体育館・プール】&#10;有形固定資産減価償却率">
          <a:extLst>
            <a:ext uri="{FF2B5EF4-FFF2-40B4-BE49-F238E27FC236}">
              <a16:creationId xmlns:a16="http://schemas.microsoft.com/office/drawing/2014/main" id="{30B71627-59A7-4FC5-87EB-6741EE328CD6}"/>
            </a:ext>
          </a:extLst>
        </xdr:cNvPr>
        <xdr:cNvSpPr txBox="1"/>
      </xdr:nvSpPr>
      <xdr:spPr>
        <a:xfrm>
          <a:off x="927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4D19145-FFAB-4350-9EBE-357DB39313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E91ED8C-EA9A-4F46-9FA4-2F49C4A921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17FD567-5724-419B-A5B7-6035F4E8DA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3CDE1B3-D19A-4161-9846-0AABD0D808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E38E29B-4EB7-4575-B8EF-DC12AB8DC7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307E9DD-F957-4EAB-B267-632B49D52A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2A5815D-E67F-471A-9977-5166CD2F53D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1740D68-952E-4A3B-A8D8-BF917AE128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27BB373-393F-4EAB-9754-8ABA61BC17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4108C54-7EAA-485D-90A9-1FEA27C7AF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B09A52B-B456-4324-ADBD-CACC8FD8600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D8D4C114-9BD5-455A-8267-3A1885085E7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E3DE87E-09B5-46AA-A9D7-C78328852BE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1F60573-F3B9-4B39-93D6-1C336F9D3C9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0C24762-83A3-4E86-A4D9-F823F1FE6A6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B58B9531-4933-409D-91A7-3FC0A866B95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37E706C-07E8-4004-8646-8A9EFFEA3D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B8EE33B-3671-4176-947D-5C5D91EDFF6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FD90AE5-8435-455E-99EA-BA6B44BB77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E53F9AB8-2B9A-4C19-8B93-1512BD5AB5F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D4818C3-57EC-4D0B-A99A-7EFDCDF447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C47AAE03-4DBC-4F0B-87B4-FA3AAE9D3AE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59CFC05-19A2-4D0B-BD5C-E19887D6AF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922552E1-976A-4439-B589-D08BCF992F6D}"/>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C06C93CB-6A63-4CED-8527-2D90A925A72A}"/>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8FD0E304-28B2-483E-A270-4B7F63013C55}"/>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EDEFBDA-FCE3-430A-A0B1-9D9C3B92D092}"/>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44E375B8-3074-4D00-95ED-4B7435420A13}"/>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E03DA4FE-7300-47DC-BEAA-F05951385A0D}"/>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FF4A60E4-D7C7-476E-953D-78EDF4DE92CD}"/>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6923BF15-F96A-44F8-A5F7-A94759278C88}"/>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3788CDD8-0DDE-495A-BB39-745ED6DDCC59}"/>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3D5D5428-CDB7-4566-BCFE-78FC7F539296}"/>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46756F44-0CC8-4158-91B0-6C02EA0AAE5F}"/>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1FE1B24-786D-404A-80AE-5ABFFA9D3A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22AC2A0-1D9F-4926-8A47-2A625526F4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16369FA-6244-4E0D-A2FD-5ACBA48099B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D65FDF0-55CB-47C9-B1BE-A521B6537F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DE26FAC-6FD5-4663-8F47-BC1B774BC7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94742</xdr:rowOff>
    </xdr:from>
    <xdr:to>
      <xdr:col>55</xdr:col>
      <xdr:colOff>50800</xdr:colOff>
      <xdr:row>63</xdr:row>
      <xdr:rowOff>24892</xdr:rowOff>
    </xdr:to>
    <xdr:sp macro="" textlink="">
      <xdr:nvSpPr>
        <xdr:cNvPr id="246" name="楕円 245">
          <a:extLst>
            <a:ext uri="{FF2B5EF4-FFF2-40B4-BE49-F238E27FC236}">
              <a16:creationId xmlns:a16="http://schemas.microsoft.com/office/drawing/2014/main" id="{3F9DAE7B-76F5-48D8-85DD-7786E478DD18}"/>
            </a:ext>
          </a:extLst>
        </xdr:cNvPr>
        <xdr:cNvSpPr/>
      </xdr:nvSpPr>
      <xdr:spPr>
        <a:xfrm>
          <a:off x="104267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117619</xdr:rowOff>
    </xdr:from>
    <xdr:ext cx="469744" cy="259045"/>
    <xdr:sp macro="" textlink="">
      <xdr:nvSpPr>
        <xdr:cNvPr id="247" name="【体育館・プール】&#10;一人当たり面積該当値テキスト">
          <a:extLst>
            <a:ext uri="{FF2B5EF4-FFF2-40B4-BE49-F238E27FC236}">
              <a16:creationId xmlns:a16="http://schemas.microsoft.com/office/drawing/2014/main" id="{C9869EAF-DBF1-4F76-97BF-FC64FFF728D0}"/>
            </a:ext>
          </a:extLst>
        </xdr:cNvPr>
        <xdr:cNvSpPr txBox="1"/>
      </xdr:nvSpPr>
      <xdr:spPr>
        <a:xfrm>
          <a:off x="10515600" y="105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10541</xdr:rowOff>
    </xdr:from>
    <xdr:to>
      <xdr:col>50</xdr:col>
      <xdr:colOff>165100</xdr:colOff>
      <xdr:row>63</xdr:row>
      <xdr:rowOff>112141</xdr:rowOff>
    </xdr:to>
    <xdr:sp macro="" textlink="">
      <xdr:nvSpPr>
        <xdr:cNvPr id="248" name="楕円 247">
          <a:extLst>
            <a:ext uri="{FF2B5EF4-FFF2-40B4-BE49-F238E27FC236}">
              <a16:creationId xmlns:a16="http://schemas.microsoft.com/office/drawing/2014/main" id="{97AFDF68-4DB8-450E-8677-97D70117638A}"/>
            </a:ext>
          </a:extLst>
        </xdr:cNvPr>
        <xdr:cNvSpPr/>
      </xdr:nvSpPr>
      <xdr:spPr>
        <a:xfrm>
          <a:off x="9588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145542</xdr:rowOff>
    </xdr:from>
    <xdr:to>
      <xdr:col>55</xdr:col>
      <xdr:colOff>0</xdr:colOff>
      <xdr:row>63</xdr:row>
      <xdr:rowOff>61341</xdr:rowOff>
    </xdr:to>
    <xdr:cxnSp macro="">
      <xdr:nvCxnSpPr>
        <xdr:cNvPr id="249" name="直線コネクタ 248">
          <a:extLst>
            <a:ext uri="{FF2B5EF4-FFF2-40B4-BE49-F238E27FC236}">
              <a16:creationId xmlns:a16="http://schemas.microsoft.com/office/drawing/2014/main" id="{90BED510-5B9C-422A-8E22-361EA599BF40}"/>
            </a:ext>
          </a:extLst>
        </xdr:cNvPr>
        <xdr:cNvCxnSpPr/>
      </xdr:nvCxnSpPr>
      <xdr:spPr>
        <a:xfrm flipV="1">
          <a:off x="9639300" y="10775442"/>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12827</xdr:rowOff>
    </xdr:from>
    <xdr:to>
      <xdr:col>46</xdr:col>
      <xdr:colOff>38100</xdr:colOff>
      <xdr:row>63</xdr:row>
      <xdr:rowOff>114427</xdr:rowOff>
    </xdr:to>
    <xdr:sp macro="" textlink="">
      <xdr:nvSpPr>
        <xdr:cNvPr id="250" name="楕円 249">
          <a:extLst>
            <a:ext uri="{FF2B5EF4-FFF2-40B4-BE49-F238E27FC236}">
              <a16:creationId xmlns:a16="http://schemas.microsoft.com/office/drawing/2014/main" id="{084ECF6A-6AAC-4733-AC3A-D096F3A7FB05}"/>
            </a:ext>
          </a:extLst>
        </xdr:cNvPr>
        <xdr:cNvSpPr/>
      </xdr:nvSpPr>
      <xdr:spPr>
        <a:xfrm>
          <a:off x="86995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61341</xdr:rowOff>
    </xdr:from>
    <xdr:to>
      <xdr:col>50</xdr:col>
      <xdr:colOff>114300</xdr:colOff>
      <xdr:row>63</xdr:row>
      <xdr:rowOff>63627</xdr:rowOff>
    </xdr:to>
    <xdr:cxnSp macro="">
      <xdr:nvCxnSpPr>
        <xdr:cNvPr id="251" name="直線コネクタ 250">
          <a:extLst>
            <a:ext uri="{FF2B5EF4-FFF2-40B4-BE49-F238E27FC236}">
              <a16:creationId xmlns:a16="http://schemas.microsoft.com/office/drawing/2014/main" id="{CFA8E5A9-6B50-4C69-A927-09DDCFC250DA}"/>
            </a:ext>
          </a:extLst>
        </xdr:cNvPr>
        <xdr:cNvCxnSpPr/>
      </xdr:nvCxnSpPr>
      <xdr:spPr>
        <a:xfrm flipV="1">
          <a:off x="8750300" y="108626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34544</xdr:rowOff>
    </xdr:from>
    <xdr:to>
      <xdr:col>41</xdr:col>
      <xdr:colOff>101600</xdr:colOff>
      <xdr:row>63</xdr:row>
      <xdr:rowOff>136144</xdr:rowOff>
    </xdr:to>
    <xdr:sp macro="" textlink="">
      <xdr:nvSpPr>
        <xdr:cNvPr id="252" name="楕円 251">
          <a:extLst>
            <a:ext uri="{FF2B5EF4-FFF2-40B4-BE49-F238E27FC236}">
              <a16:creationId xmlns:a16="http://schemas.microsoft.com/office/drawing/2014/main" id="{66B48961-DFE7-4BAA-B7B7-9D00800596EB}"/>
            </a:ext>
          </a:extLst>
        </xdr:cNvPr>
        <xdr:cNvSpPr/>
      </xdr:nvSpPr>
      <xdr:spPr>
        <a:xfrm>
          <a:off x="7810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63627</xdr:rowOff>
    </xdr:from>
    <xdr:to>
      <xdr:col>45</xdr:col>
      <xdr:colOff>177800</xdr:colOff>
      <xdr:row>63</xdr:row>
      <xdr:rowOff>85344</xdr:rowOff>
    </xdr:to>
    <xdr:cxnSp macro="">
      <xdr:nvCxnSpPr>
        <xdr:cNvPr id="253" name="直線コネクタ 252">
          <a:extLst>
            <a:ext uri="{FF2B5EF4-FFF2-40B4-BE49-F238E27FC236}">
              <a16:creationId xmlns:a16="http://schemas.microsoft.com/office/drawing/2014/main" id="{B38ABFF9-8B68-4DB9-BA3C-D37BABEC5520}"/>
            </a:ext>
          </a:extLst>
        </xdr:cNvPr>
        <xdr:cNvCxnSpPr/>
      </xdr:nvCxnSpPr>
      <xdr:spPr>
        <a:xfrm flipV="1">
          <a:off x="7861300" y="1086497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36449</xdr:rowOff>
    </xdr:from>
    <xdr:to>
      <xdr:col>36</xdr:col>
      <xdr:colOff>165100</xdr:colOff>
      <xdr:row>63</xdr:row>
      <xdr:rowOff>138049</xdr:rowOff>
    </xdr:to>
    <xdr:sp macro="" textlink="">
      <xdr:nvSpPr>
        <xdr:cNvPr id="254" name="楕円 253">
          <a:extLst>
            <a:ext uri="{FF2B5EF4-FFF2-40B4-BE49-F238E27FC236}">
              <a16:creationId xmlns:a16="http://schemas.microsoft.com/office/drawing/2014/main" id="{167B852B-FD02-4D5C-B36D-F192A494B63C}"/>
            </a:ext>
          </a:extLst>
        </xdr:cNvPr>
        <xdr:cNvSpPr/>
      </xdr:nvSpPr>
      <xdr:spPr>
        <a:xfrm>
          <a:off x="6921500" y="10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85344</xdr:rowOff>
    </xdr:from>
    <xdr:to>
      <xdr:col>41</xdr:col>
      <xdr:colOff>50800</xdr:colOff>
      <xdr:row>63</xdr:row>
      <xdr:rowOff>87249</xdr:rowOff>
    </xdr:to>
    <xdr:cxnSp macro="">
      <xdr:nvCxnSpPr>
        <xdr:cNvPr id="255" name="直線コネクタ 254">
          <a:extLst>
            <a:ext uri="{FF2B5EF4-FFF2-40B4-BE49-F238E27FC236}">
              <a16:creationId xmlns:a16="http://schemas.microsoft.com/office/drawing/2014/main" id="{D7F6CB2B-506E-411D-882C-ECE035972997}"/>
            </a:ext>
          </a:extLst>
        </xdr:cNvPr>
        <xdr:cNvCxnSpPr/>
      </xdr:nvCxnSpPr>
      <xdr:spPr>
        <a:xfrm flipV="1">
          <a:off x="6972300" y="108866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3849871A-9655-45D3-8AF0-EDC055A3BF6E}"/>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42E0462A-8C94-4872-8676-3B2CEC5298D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57215F7C-D027-493F-9F03-9D357A51A72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721807F4-A30C-456C-9F75-7AEF780D507B}"/>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128668</xdr:rowOff>
    </xdr:from>
    <xdr:ext cx="469744" cy="259045"/>
    <xdr:sp macro="" textlink="">
      <xdr:nvSpPr>
        <xdr:cNvPr id="260" name="n_1mainValue【体育館・プール】&#10;一人当たり面積">
          <a:extLst>
            <a:ext uri="{FF2B5EF4-FFF2-40B4-BE49-F238E27FC236}">
              <a16:creationId xmlns:a16="http://schemas.microsoft.com/office/drawing/2014/main" id="{3753E23B-9AC7-4FB6-BF20-A6AF81AC3C7E}"/>
            </a:ext>
          </a:extLst>
        </xdr:cNvPr>
        <xdr:cNvSpPr txBox="1"/>
      </xdr:nvSpPr>
      <xdr:spPr>
        <a:xfrm>
          <a:off x="9391727" y="1058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130954</xdr:rowOff>
    </xdr:from>
    <xdr:ext cx="469744" cy="259045"/>
    <xdr:sp macro="" textlink="">
      <xdr:nvSpPr>
        <xdr:cNvPr id="261" name="n_2mainValue【体育館・プール】&#10;一人当たり面積">
          <a:extLst>
            <a:ext uri="{FF2B5EF4-FFF2-40B4-BE49-F238E27FC236}">
              <a16:creationId xmlns:a16="http://schemas.microsoft.com/office/drawing/2014/main" id="{F2F4A5F7-452E-4AE9-9138-F64FE07EF3C9}"/>
            </a:ext>
          </a:extLst>
        </xdr:cNvPr>
        <xdr:cNvSpPr txBox="1"/>
      </xdr:nvSpPr>
      <xdr:spPr>
        <a:xfrm>
          <a:off x="8515427" y="1058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152671</xdr:rowOff>
    </xdr:from>
    <xdr:ext cx="469744" cy="259045"/>
    <xdr:sp macro="" textlink="">
      <xdr:nvSpPr>
        <xdr:cNvPr id="262" name="n_3mainValue【体育館・プール】&#10;一人当たり面積">
          <a:extLst>
            <a:ext uri="{FF2B5EF4-FFF2-40B4-BE49-F238E27FC236}">
              <a16:creationId xmlns:a16="http://schemas.microsoft.com/office/drawing/2014/main" id="{BEA5782D-769E-4A3B-A30B-0CE7F0E677F4}"/>
            </a:ext>
          </a:extLst>
        </xdr:cNvPr>
        <xdr:cNvSpPr txBox="1"/>
      </xdr:nvSpPr>
      <xdr:spPr>
        <a:xfrm>
          <a:off x="7626427" y="106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154576</xdr:rowOff>
    </xdr:from>
    <xdr:ext cx="469744" cy="259045"/>
    <xdr:sp macro="" textlink="">
      <xdr:nvSpPr>
        <xdr:cNvPr id="263" name="n_4mainValue【体育館・プール】&#10;一人当たり面積">
          <a:extLst>
            <a:ext uri="{FF2B5EF4-FFF2-40B4-BE49-F238E27FC236}">
              <a16:creationId xmlns:a16="http://schemas.microsoft.com/office/drawing/2014/main" id="{57F1094D-9D9B-4411-9A53-D9FA476F155B}"/>
            </a:ext>
          </a:extLst>
        </xdr:cNvPr>
        <xdr:cNvSpPr txBox="1"/>
      </xdr:nvSpPr>
      <xdr:spPr>
        <a:xfrm>
          <a:off x="6737427" y="1061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918B484-C9C0-4970-9BAE-00D70B1BE1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4DD8CAD-181C-46BD-B1C7-643D87F547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41AA5F5-7CA9-45E7-B42C-482BF825C1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36B358A-24C9-48AC-95FF-933E3BDEA2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B4FE1CD-38F9-43AF-9CD2-6DC4B78DEF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69D7444-097B-4E69-B05B-444C4FCDA9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FD954BB-5015-4857-8B05-48AA4B00973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E0EB5C3-CA1C-4B9C-B2B8-76EEA74EAB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20C951C-F0D9-4B44-9E82-C4E6D63AE8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F87AF3A-B81E-423A-A7D7-5C9D82E165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3488D3B-CCBC-4BC6-A579-EFE78A0F0F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C6C0942-D69B-4C0C-8F2C-9FF1633428B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6AFB7500-23DC-4DDF-8371-491D5104560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ADA67285-5415-440F-83E7-74318299347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1A403FA0-7859-4C4E-A6AE-6809ED43DFD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764E8E1-31A0-4F74-9791-56F0F58609F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1D58E8F1-4755-4BA3-8240-286343D5A81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24A41AB5-AB7A-4E2F-82BE-6DCAE7A8D42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4122AC95-7FE4-4A60-AA57-D6D2DC4063A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FECF9AF1-2DDE-44AE-B8F2-CE9B8D20E1F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3A8D0172-889B-434A-B2B6-2869418743D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F5C3ECB0-6560-4251-A75D-19B97395A3D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5EBF5E4-9FA1-427F-A391-0B0F1722421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2B0ADD-BF03-436E-BA62-607C2E9129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DFE919F-6F3D-4A20-8A8A-7D552E98F8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E28C168F-88D9-4304-AF61-479D82348C92}"/>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7C9DA98B-4505-44B4-A328-892D0FC5CEE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E243DD73-CFAC-48E7-8278-23292340381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F0CBE760-17ED-4C51-AD4F-644A8C3DABE8}"/>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42CFD25D-16C0-4F6E-BC5E-2AADDB446376}"/>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C7FFADAD-4D39-4934-B67C-3D4B642F0398}"/>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6AFA527E-A424-4233-8DC4-D6609B4337A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8D796771-48A0-4E4F-BFB1-3836E0325845}"/>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A13535DD-9E0B-4112-A86D-164FD7F026C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31544D7B-CDAF-41F8-8D87-E83CBE34F116}"/>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608DB24B-D523-44D8-8DF7-9A8413F58BF6}"/>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3C41944-17D4-4E61-B34B-FFC656B57E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63AB5D8-5A77-4253-A6CE-989A6B28B8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D1329D-B35D-47B6-BB98-52B0B61FF6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BAD1F8A-2D6F-48BE-A8BF-981A587DE7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B71CA3E-FBE6-4043-9F2D-E25BB496417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103232</xdr:rowOff>
    </xdr:from>
    <xdr:to>
      <xdr:col>24</xdr:col>
      <xdr:colOff>114300</xdr:colOff>
      <xdr:row>86</xdr:row>
      <xdr:rowOff>33382</xdr:rowOff>
    </xdr:to>
    <xdr:sp macro="" textlink="">
      <xdr:nvSpPr>
        <xdr:cNvPr id="305" name="楕円 304">
          <a:extLst>
            <a:ext uri="{FF2B5EF4-FFF2-40B4-BE49-F238E27FC236}">
              <a16:creationId xmlns:a16="http://schemas.microsoft.com/office/drawing/2014/main" id="{1B7ACFDD-E747-4C7E-8B82-D7A51281555A}"/>
            </a:ext>
          </a:extLst>
        </xdr:cNvPr>
        <xdr:cNvSpPr/>
      </xdr:nvSpPr>
      <xdr:spPr>
        <a:xfrm>
          <a:off x="4584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81659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9C664E8-38DA-4A7D-B33C-E3B94EA6879F}"/>
            </a:ext>
          </a:extLst>
        </xdr:cNvPr>
        <xdr:cNvSpPr txBox="1"/>
      </xdr:nvSpPr>
      <xdr:spPr>
        <a:xfrm>
          <a:off x="4673600"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77107</xdr:rowOff>
    </xdr:from>
    <xdr:to>
      <xdr:col>20</xdr:col>
      <xdr:colOff>38100</xdr:colOff>
      <xdr:row>86</xdr:row>
      <xdr:rowOff>7257</xdr:rowOff>
    </xdr:to>
    <xdr:sp macro="" textlink="">
      <xdr:nvSpPr>
        <xdr:cNvPr id="307" name="楕円 306">
          <a:extLst>
            <a:ext uri="{FF2B5EF4-FFF2-40B4-BE49-F238E27FC236}">
              <a16:creationId xmlns:a16="http://schemas.microsoft.com/office/drawing/2014/main" id="{BFBB8C37-BFC9-4DB5-8B62-0FE45493B582}"/>
            </a:ext>
          </a:extLst>
        </xdr:cNvPr>
        <xdr:cNvSpPr/>
      </xdr:nvSpPr>
      <xdr:spPr>
        <a:xfrm>
          <a:off x="3746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127907</xdr:rowOff>
    </xdr:from>
    <xdr:to>
      <xdr:col>24</xdr:col>
      <xdr:colOff>63500</xdr:colOff>
      <xdr:row>85</xdr:row>
      <xdr:rowOff>154032</xdr:rowOff>
    </xdr:to>
    <xdr:cxnSp macro="">
      <xdr:nvCxnSpPr>
        <xdr:cNvPr id="308" name="直線コネクタ 307">
          <a:extLst>
            <a:ext uri="{FF2B5EF4-FFF2-40B4-BE49-F238E27FC236}">
              <a16:creationId xmlns:a16="http://schemas.microsoft.com/office/drawing/2014/main" id="{CA7E7F7F-9AE4-4C07-9EF5-A1D3B1B272F0}"/>
            </a:ext>
          </a:extLst>
        </xdr:cNvPr>
        <xdr:cNvCxnSpPr/>
      </xdr:nvCxnSpPr>
      <xdr:spPr>
        <a:xfrm>
          <a:off x="3797300" y="147011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65677</xdr:rowOff>
    </xdr:from>
    <xdr:to>
      <xdr:col>15</xdr:col>
      <xdr:colOff>101600</xdr:colOff>
      <xdr:row>85</xdr:row>
      <xdr:rowOff>167277</xdr:rowOff>
    </xdr:to>
    <xdr:sp macro="" textlink="">
      <xdr:nvSpPr>
        <xdr:cNvPr id="309" name="楕円 308">
          <a:extLst>
            <a:ext uri="{FF2B5EF4-FFF2-40B4-BE49-F238E27FC236}">
              <a16:creationId xmlns:a16="http://schemas.microsoft.com/office/drawing/2014/main" id="{EDF714BC-FA3D-48E9-9703-48EB454751A4}"/>
            </a:ext>
          </a:extLst>
        </xdr:cNvPr>
        <xdr:cNvSpPr/>
      </xdr:nvSpPr>
      <xdr:spPr>
        <a:xfrm>
          <a:off x="2857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116477</xdr:rowOff>
    </xdr:from>
    <xdr:to>
      <xdr:col>19</xdr:col>
      <xdr:colOff>177800</xdr:colOff>
      <xdr:row>85</xdr:row>
      <xdr:rowOff>127907</xdr:rowOff>
    </xdr:to>
    <xdr:cxnSp macro="">
      <xdr:nvCxnSpPr>
        <xdr:cNvPr id="310" name="直線コネクタ 309">
          <a:extLst>
            <a:ext uri="{FF2B5EF4-FFF2-40B4-BE49-F238E27FC236}">
              <a16:creationId xmlns:a16="http://schemas.microsoft.com/office/drawing/2014/main" id="{3166EAB8-AA35-4CAF-B8DF-D5185EC5087C}"/>
            </a:ext>
          </a:extLst>
        </xdr:cNvPr>
        <xdr:cNvCxnSpPr/>
      </xdr:nvCxnSpPr>
      <xdr:spPr>
        <a:xfrm>
          <a:off x="2908300" y="146897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29755</xdr:rowOff>
    </xdr:from>
    <xdr:to>
      <xdr:col>10</xdr:col>
      <xdr:colOff>165100</xdr:colOff>
      <xdr:row>85</xdr:row>
      <xdr:rowOff>131355</xdr:rowOff>
    </xdr:to>
    <xdr:sp macro="" textlink="">
      <xdr:nvSpPr>
        <xdr:cNvPr id="311" name="楕円 310">
          <a:extLst>
            <a:ext uri="{FF2B5EF4-FFF2-40B4-BE49-F238E27FC236}">
              <a16:creationId xmlns:a16="http://schemas.microsoft.com/office/drawing/2014/main" id="{CD1A039D-1876-4CC9-A187-0EBF31A0C8F3}"/>
            </a:ext>
          </a:extLst>
        </xdr:cNvPr>
        <xdr:cNvSpPr/>
      </xdr:nvSpPr>
      <xdr:spPr>
        <a:xfrm>
          <a:off x="1968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80555</xdr:rowOff>
    </xdr:from>
    <xdr:to>
      <xdr:col>15</xdr:col>
      <xdr:colOff>50800</xdr:colOff>
      <xdr:row>85</xdr:row>
      <xdr:rowOff>116477</xdr:rowOff>
    </xdr:to>
    <xdr:cxnSp macro="">
      <xdr:nvCxnSpPr>
        <xdr:cNvPr id="312" name="直線コネクタ 311">
          <a:extLst>
            <a:ext uri="{FF2B5EF4-FFF2-40B4-BE49-F238E27FC236}">
              <a16:creationId xmlns:a16="http://schemas.microsoft.com/office/drawing/2014/main" id="{5E777AB7-C58A-4DD6-824E-22B808D1240F}"/>
            </a:ext>
          </a:extLst>
        </xdr:cNvPr>
        <xdr:cNvCxnSpPr/>
      </xdr:nvCxnSpPr>
      <xdr:spPr>
        <a:xfrm>
          <a:off x="2019300" y="146538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101600</xdr:rowOff>
    </xdr:from>
    <xdr:to>
      <xdr:col>6</xdr:col>
      <xdr:colOff>38100</xdr:colOff>
      <xdr:row>86</xdr:row>
      <xdr:rowOff>31750</xdr:rowOff>
    </xdr:to>
    <xdr:sp macro="" textlink="">
      <xdr:nvSpPr>
        <xdr:cNvPr id="313" name="楕円 312">
          <a:extLst>
            <a:ext uri="{FF2B5EF4-FFF2-40B4-BE49-F238E27FC236}">
              <a16:creationId xmlns:a16="http://schemas.microsoft.com/office/drawing/2014/main" id="{83C8B2E2-396F-4B6D-A84C-AD827C77B0FB}"/>
            </a:ext>
          </a:extLst>
        </xdr:cNvPr>
        <xdr:cNvSpPr/>
      </xdr:nvSpPr>
      <xdr:spPr>
        <a:xfrm>
          <a:off x="107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80555</xdr:rowOff>
    </xdr:from>
    <xdr:to>
      <xdr:col>10</xdr:col>
      <xdr:colOff>114300</xdr:colOff>
      <xdr:row>85</xdr:row>
      <xdr:rowOff>152400</xdr:rowOff>
    </xdr:to>
    <xdr:cxnSp macro="">
      <xdr:nvCxnSpPr>
        <xdr:cNvPr id="314" name="直線コネクタ 313">
          <a:extLst>
            <a:ext uri="{FF2B5EF4-FFF2-40B4-BE49-F238E27FC236}">
              <a16:creationId xmlns:a16="http://schemas.microsoft.com/office/drawing/2014/main" id="{63C0AE3F-7E46-49DD-8121-2200BEA00100}"/>
            </a:ext>
          </a:extLst>
        </xdr:cNvPr>
        <xdr:cNvCxnSpPr/>
      </xdr:nvCxnSpPr>
      <xdr:spPr>
        <a:xfrm flipV="1">
          <a:off x="1130300" y="1465380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F2453009-2958-42EC-925E-20B4518D19E4}"/>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9434C27F-5284-454D-BC9C-B5AE588FA1AC}"/>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FD213972-4EBC-4335-A97A-20341CB73688}"/>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7CADC9DC-F387-49F0-A1FB-BDE9212ABADE}"/>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169834</xdr:rowOff>
    </xdr:from>
    <xdr:ext cx="405111" cy="259045"/>
    <xdr:sp macro="" textlink="">
      <xdr:nvSpPr>
        <xdr:cNvPr id="319" name="n_1mainValue【福祉施設】&#10;有形固定資産減価償却率">
          <a:extLst>
            <a:ext uri="{FF2B5EF4-FFF2-40B4-BE49-F238E27FC236}">
              <a16:creationId xmlns:a16="http://schemas.microsoft.com/office/drawing/2014/main" id="{E92F0901-F062-4B9B-94C0-F8F04A387258}"/>
            </a:ext>
          </a:extLst>
        </xdr:cNvPr>
        <xdr:cNvSpPr txBox="1"/>
      </xdr:nvSpPr>
      <xdr:spPr>
        <a:xfrm>
          <a:off x="35820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158404</xdr:rowOff>
    </xdr:from>
    <xdr:ext cx="405111" cy="259045"/>
    <xdr:sp macro="" textlink="">
      <xdr:nvSpPr>
        <xdr:cNvPr id="320" name="n_2mainValue【福祉施設】&#10;有形固定資産減価償却率">
          <a:extLst>
            <a:ext uri="{FF2B5EF4-FFF2-40B4-BE49-F238E27FC236}">
              <a16:creationId xmlns:a16="http://schemas.microsoft.com/office/drawing/2014/main" id="{950C5205-DA86-45E3-9CDD-E51478C1B009}"/>
            </a:ext>
          </a:extLst>
        </xdr:cNvPr>
        <xdr:cNvSpPr txBox="1"/>
      </xdr:nvSpPr>
      <xdr:spPr>
        <a:xfrm>
          <a:off x="2705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122482</xdr:rowOff>
    </xdr:from>
    <xdr:ext cx="405111" cy="259045"/>
    <xdr:sp macro="" textlink="">
      <xdr:nvSpPr>
        <xdr:cNvPr id="321" name="n_3mainValue【福祉施設】&#10;有形固定資産減価償却率">
          <a:extLst>
            <a:ext uri="{FF2B5EF4-FFF2-40B4-BE49-F238E27FC236}">
              <a16:creationId xmlns:a16="http://schemas.microsoft.com/office/drawing/2014/main" id="{EEA0CB04-F2B9-462E-AB93-1E9CD553BF34}"/>
            </a:ext>
          </a:extLst>
        </xdr:cNvPr>
        <xdr:cNvSpPr txBox="1"/>
      </xdr:nvSpPr>
      <xdr:spPr>
        <a:xfrm>
          <a:off x="1816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22877</xdr:rowOff>
    </xdr:from>
    <xdr:ext cx="405111" cy="259045"/>
    <xdr:sp macro="" textlink="">
      <xdr:nvSpPr>
        <xdr:cNvPr id="322" name="n_4mainValue【福祉施設】&#10;有形固定資産減価償却率">
          <a:extLst>
            <a:ext uri="{FF2B5EF4-FFF2-40B4-BE49-F238E27FC236}">
              <a16:creationId xmlns:a16="http://schemas.microsoft.com/office/drawing/2014/main" id="{EFE948DE-AF7A-48D8-9FFE-643F24BC79E3}"/>
            </a:ext>
          </a:extLst>
        </xdr:cNvPr>
        <xdr:cNvSpPr txBox="1"/>
      </xdr:nvSpPr>
      <xdr:spPr>
        <a:xfrm>
          <a:off x="927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F0E2DDC-6C82-431B-AED3-3E221D504C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B76CE4F-74A0-42DB-9E6B-5234D9B92FF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78F72E0-9146-4FC3-B4CC-D6E695C2E8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A1E8723-A0E2-4EB0-B1A4-22188268DB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76F89DD-4FA0-49FD-A36B-D44DF59356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88C9060-FEA4-4D33-B45E-A813E57D77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E00B6AB-CC79-4CEA-94F4-8695BC761E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F135BED-91C9-4C5C-AE51-C715D6EFDD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F9CCB5A-51B2-4598-9ECF-068980BF892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59EB211-E962-4454-A5E1-EFEC423F42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DD9C2DF-55E2-4813-853D-B553351EFDA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BB50A7D8-05D8-4481-910A-27E7DF529E6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8D7181AD-4315-49EF-8151-52940EB0C6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E40322A-C87B-4F96-BB5A-4E652D57192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62B61E8C-6B67-43C4-9DE1-0702E23C2B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1CE07699-C562-458C-9EE1-A5DB7E76EEA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32C6D59-B460-4B6D-B17B-06D7275A6A9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B6D2D1CA-C757-4909-9736-95454B6417C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67B46D03-0381-45AC-832E-F2A15A3C04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C252D8EB-E3E7-4186-B2E6-860BD372365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3F28B4C-CE75-4FE4-9869-9E3DA44722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A1440ACB-FFEC-4D3F-BEAC-DA64AD0FCC0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9A82015D-E683-452B-949C-58DCB8D79D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2318A022-BBC0-4F31-8C5A-36E9A0999B74}"/>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9A0CCDA-38CD-4CD8-9066-97D805D08ACE}"/>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622E20CE-D3EA-4588-A97F-F78B8D189322}"/>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758FEEE7-A589-4E97-A583-944D943175DF}"/>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6648220-33F6-4681-AA10-FAF719166E3C}"/>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8F196B45-F715-44CC-B54D-B0AAC855D1BD}"/>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F46AD9F8-7A1D-4AE9-9C7C-0477F2E107B5}"/>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E4373E06-788B-423E-9E7A-2C99E9D8EE9D}"/>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145B7636-ECA1-4A6E-BF88-1C19B3369311}"/>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89BD4E28-2A1F-4301-A9FD-2F873A89B9F5}"/>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26753EA6-E40D-42C7-8971-8BBBBA5713E2}"/>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3912A03-08BF-4C78-BA99-45439D7D8E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495C41A-E798-458F-AAD4-107A38AD33C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62F96BC-9EC5-4874-A15D-43DCEBB2D7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AC9ED97-6120-43F7-9BBE-8A42CB4A30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9DD0DF-D665-4AA0-9CB3-B36DDC9566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140970</xdr:rowOff>
    </xdr:from>
    <xdr:to>
      <xdr:col>55</xdr:col>
      <xdr:colOff>50800</xdr:colOff>
      <xdr:row>86</xdr:row>
      <xdr:rowOff>71120</xdr:rowOff>
    </xdr:to>
    <xdr:sp macro="" textlink="">
      <xdr:nvSpPr>
        <xdr:cNvPr id="362" name="楕円 361">
          <a:extLst>
            <a:ext uri="{FF2B5EF4-FFF2-40B4-BE49-F238E27FC236}">
              <a16:creationId xmlns:a16="http://schemas.microsoft.com/office/drawing/2014/main" id="{642C7F77-65A0-4EC1-9BAA-D6919103D6CC}"/>
            </a:ext>
          </a:extLst>
        </xdr:cNvPr>
        <xdr:cNvSpPr/>
      </xdr:nvSpPr>
      <xdr:spPr>
        <a:xfrm>
          <a:off x="104267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55897</xdr:rowOff>
    </xdr:from>
    <xdr:ext cx="469744" cy="259045"/>
    <xdr:sp macro="" textlink="">
      <xdr:nvSpPr>
        <xdr:cNvPr id="363" name="【福祉施設】&#10;一人当たり面積該当値テキスト">
          <a:extLst>
            <a:ext uri="{FF2B5EF4-FFF2-40B4-BE49-F238E27FC236}">
              <a16:creationId xmlns:a16="http://schemas.microsoft.com/office/drawing/2014/main" id="{93E24B7C-B712-402A-B089-E82D61820060}"/>
            </a:ext>
          </a:extLst>
        </xdr:cNvPr>
        <xdr:cNvSpPr txBox="1"/>
      </xdr:nvSpPr>
      <xdr:spPr>
        <a:xfrm>
          <a:off x="10515600" y="1462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142239</xdr:rowOff>
    </xdr:from>
    <xdr:to>
      <xdr:col>50</xdr:col>
      <xdr:colOff>165100</xdr:colOff>
      <xdr:row>86</xdr:row>
      <xdr:rowOff>72389</xdr:rowOff>
    </xdr:to>
    <xdr:sp macro="" textlink="">
      <xdr:nvSpPr>
        <xdr:cNvPr id="364" name="楕円 363">
          <a:extLst>
            <a:ext uri="{FF2B5EF4-FFF2-40B4-BE49-F238E27FC236}">
              <a16:creationId xmlns:a16="http://schemas.microsoft.com/office/drawing/2014/main" id="{0DBCE55A-EA04-452B-9CD3-7A9C84FCCADD}"/>
            </a:ext>
          </a:extLst>
        </xdr:cNvPr>
        <xdr:cNvSpPr/>
      </xdr:nvSpPr>
      <xdr:spPr>
        <a:xfrm>
          <a:off x="9588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20320</xdr:rowOff>
    </xdr:from>
    <xdr:to>
      <xdr:col>55</xdr:col>
      <xdr:colOff>0</xdr:colOff>
      <xdr:row>86</xdr:row>
      <xdr:rowOff>21589</xdr:rowOff>
    </xdr:to>
    <xdr:cxnSp macro="">
      <xdr:nvCxnSpPr>
        <xdr:cNvPr id="365" name="直線コネクタ 364">
          <a:extLst>
            <a:ext uri="{FF2B5EF4-FFF2-40B4-BE49-F238E27FC236}">
              <a16:creationId xmlns:a16="http://schemas.microsoft.com/office/drawing/2014/main" id="{E251F89B-BF8F-4001-8BA3-121C2369466F}"/>
            </a:ext>
          </a:extLst>
        </xdr:cNvPr>
        <xdr:cNvCxnSpPr/>
      </xdr:nvCxnSpPr>
      <xdr:spPr>
        <a:xfrm flipV="1">
          <a:off x="9639300" y="147650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66" name="楕円 365">
          <a:extLst>
            <a:ext uri="{FF2B5EF4-FFF2-40B4-BE49-F238E27FC236}">
              <a16:creationId xmlns:a16="http://schemas.microsoft.com/office/drawing/2014/main" id="{6A420638-5385-4F04-887C-87ED6B89AA7A}"/>
            </a:ext>
          </a:extLst>
        </xdr:cNvPr>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21589</xdr:rowOff>
    </xdr:from>
    <xdr:to>
      <xdr:col>50</xdr:col>
      <xdr:colOff>114300</xdr:colOff>
      <xdr:row>86</xdr:row>
      <xdr:rowOff>22861</xdr:rowOff>
    </xdr:to>
    <xdr:cxnSp macro="">
      <xdr:nvCxnSpPr>
        <xdr:cNvPr id="367" name="直線コネクタ 366">
          <a:extLst>
            <a:ext uri="{FF2B5EF4-FFF2-40B4-BE49-F238E27FC236}">
              <a16:creationId xmlns:a16="http://schemas.microsoft.com/office/drawing/2014/main" id="{426A20A6-7940-4FA8-BF88-C4DA26EE8A71}"/>
            </a:ext>
          </a:extLst>
        </xdr:cNvPr>
        <xdr:cNvCxnSpPr/>
      </xdr:nvCxnSpPr>
      <xdr:spPr>
        <a:xfrm flipV="1">
          <a:off x="8750300" y="147662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144780</xdr:rowOff>
    </xdr:from>
    <xdr:to>
      <xdr:col>41</xdr:col>
      <xdr:colOff>101600</xdr:colOff>
      <xdr:row>86</xdr:row>
      <xdr:rowOff>74930</xdr:rowOff>
    </xdr:to>
    <xdr:sp macro="" textlink="">
      <xdr:nvSpPr>
        <xdr:cNvPr id="368" name="楕円 367">
          <a:extLst>
            <a:ext uri="{FF2B5EF4-FFF2-40B4-BE49-F238E27FC236}">
              <a16:creationId xmlns:a16="http://schemas.microsoft.com/office/drawing/2014/main" id="{F410207B-6147-4FEF-9B37-41A23B7880F2}"/>
            </a:ext>
          </a:extLst>
        </xdr:cNvPr>
        <xdr:cNvSpPr/>
      </xdr:nvSpPr>
      <xdr:spPr>
        <a:xfrm>
          <a:off x="7810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22861</xdr:rowOff>
    </xdr:from>
    <xdr:to>
      <xdr:col>45</xdr:col>
      <xdr:colOff>177800</xdr:colOff>
      <xdr:row>86</xdr:row>
      <xdr:rowOff>24130</xdr:rowOff>
    </xdr:to>
    <xdr:cxnSp macro="">
      <xdr:nvCxnSpPr>
        <xdr:cNvPr id="369" name="直線コネクタ 368">
          <a:extLst>
            <a:ext uri="{FF2B5EF4-FFF2-40B4-BE49-F238E27FC236}">
              <a16:creationId xmlns:a16="http://schemas.microsoft.com/office/drawing/2014/main" id="{F28CA572-CE1D-41E0-887B-023DDAC8198C}"/>
            </a:ext>
          </a:extLst>
        </xdr:cNvPr>
        <xdr:cNvCxnSpPr/>
      </xdr:nvCxnSpPr>
      <xdr:spPr>
        <a:xfrm flipV="1">
          <a:off x="7861300" y="147675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146050</xdr:rowOff>
    </xdr:from>
    <xdr:to>
      <xdr:col>36</xdr:col>
      <xdr:colOff>165100</xdr:colOff>
      <xdr:row>86</xdr:row>
      <xdr:rowOff>76200</xdr:rowOff>
    </xdr:to>
    <xdr:sp macro="" textlink="">
      <xdr:nvSpPr>
        <xdr:cNvPr id="370" name="楕円 369">
          <a:extLst>
            <a:ext uri="{FF2B5EF4-FFF2-40B4-BE49-F238E27FC236}">
              <a16:creationId xmlns:a16="http://schemas.microsoft.com/office/drawing/2014/main" id="{1B56E8A2-0BA6-4BAC-8F41-B72A55F05DAD}"/>
            </a:ext>
          </a:extLst>
        </xdr:cNvPr>
        <xdr:cNvSpPr/>
      </xdr:nvSpPr>
      <xdr:spPr>
        <a:xfrm>
          <a:off x="6921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24130</xdr:rowOff>
    </xdr:from>
    <xdr:to>
      <xdr:col>41</xdr:col>
      <xdr:colOff>50800</xdr:colOff>
      <xdr:row>86</xdr:row>
      <xdr:rowOff>25400</xdr:rowOff>
    </xdr:to>
    <xdr:cxnSp macro="">
      <xdr:nvCxnSpPr>
        <xdr:cNvPr id="371" name="直線コネクタ 370">
          <a:extLst>
            <a:ext uri="{FF2B5EF4-FFF2-40B4-BE49-F238E27FC236}">
              <a16:creationId xmlns:a16="http://schemas.microsoft.com/office/drawing/2014/main" id="{B7DFBD02-8373-42BE-86B9-4235B9421D89}"/>
            </a:ext>
          </a:extLst>
        </xdr:cNvPr>
        <xdr:cNvCxnSpPr/>
      </xdr:nvCxnSpPr>
      <xdr:spPr>
        <a:xfrm flipV="1">
          <a:off x="6972300" y="147688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7DDD19BB-29CE-44E3-A3D0-F48A7B32D409}"/>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C4547476-56F7-40DF-8400-5647D17F219F}"/>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DAB0FA22-90F7-47C0-A8A7-02049B678596}"/>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8B6C1EED-BC46-48EA-B1D4-054A82BB6865}"/>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63516</xdr:rowOff>
    </xdr:from>
    <xdr:ext cx="469744" cy="259045"/>
    <xdr:sp macro="" textlink="">
      <xdr:nvSpPr>
        <xdr:cNvPr id="376" name="n_1mainValue【福祉施設】&#10;一人当たり面積">
          <a:extLst>
            <a:ext uri="{FF2B5EF4-FFF2-40B4-BE49-F238E27FC236}">
              <a16:creationId xmlns:a16="http://schemas.microsoft.com/office/drawing/2014/main" id="{DC2A1F39-F619-4F87-B60D-977B090862D5}"/>
            </a:ext>
          </a:extLst>
        </xdr:cNvPr>
        <xdr:cNvSpPr txBox="1"/>
      </xdr:nvSpPr>
      <xdr:spPr>
        <a:xfrm>
          <a:off x="93917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77" name="n_2mainValue【福祉施設】&#10;一人当たり面積">
          <a:extLst>
            <a:ext uri="{FF2B5EF4-FFF2-40B4-BE49-F238E27FC236}">
              <a16:creationId xmlns:a16="http://schemas.microsoft.com/office/drawing/2014/main" id="{D96E5262-7B3D-47BE-A581-53BF60368587}"/>
            </a:ext>
          </a:extLst>
        </xdr:cNvPr>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66057</xdr:rowOff>
    </xdr:from>
    <xdr:ext cx="469744" cy="259045"/>
    <xdr:sp macro="" textlink="">
      <xdr:nvSpPr>
        <xdr:cNvPr id="378" name="n_3mainValue【福祉施設】&#10;一人当たり面積">
          <a:extLst>
            <a:ext uri="{FF2B5EF4-FFF2-40B4-BE49-F238E27FC236}">
              <a16:creationId xmlns:a16="http://schemas.microsoft.com/office/drawing/2014/main" id="{9442D618-2819-499B-B9C7-9FA11EE94518}"/>
            </a:ext>
          </a:extLst>
        </xdr:cNvPr>
        <xdr:cNvSpPr txBox="1"/>
      </xdr:nvSpPr>
      <xdr:spPr>
        <a:xfrm>
          <a:off x="76264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67327</xdr:rowOff>
    </xdr:from>
    <xdr:ext cx="469744" cy="259045"/>
    <xdr:sp macro="" textlink="">
      <xdr:nvSpPr>
        <xdr:cNvPr id="379" name="n_4mainValue【福祉施設】&#10;一人当たり面積">
          <a:extLst>
            <a:ext uri="{FF2B5EF4-FFF2-40B4-BE49-F238E27FC236}">
              <a16:creationId xmlns:a16="http://schemas.microsoft.com/office/drawing/2014/main" id="{3412ACD2-CA21-47B1-B7A2-4449D311576F}"/>
            </a:ext>
          </a:extLst>
        </xdr:cNvPr>
        <xdr:cNvSpPr txBox="1"/>
      </xdr:nvSpPr>
      <xdr:spPr>
        <a:xfrm>
          <a:off x="6737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71BD886-C7A0-4A49-AF76-3F52F1B1FF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1D8DE01-9211-4C64-A050-67191B4AD85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A7989CE-5430-4B74-9D01-CF2AF121CF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FE3620A-5962-42E8-9CFE-5D687E99D1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1491DFD-5543-4337-94E6-EC6AB368D7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B361DF3-E015-4229-B87F-621DACF772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F377DBF-CB67-4DE8-B32B-519AF2AE69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F447826-34E7-4521-88F0-A19C796AF86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ADBFE185-B5A5-4E97-A94D-38ECBD1C871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CF2824DC-167A-4017-8F2C-FE83B3D728B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769A8237-AF39-4D2E-A05D-BA959F9F2C3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3CC84B7B-26DF-4D29-8E83-849CC20B483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FD68D7DB-AB8D-44F0-8141-628A0D1A61C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7BBF6804-0CA8-479E-A2D3-997E1144318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1AB9E5D8-9247-4E06-9B79-952DE8B6556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68F45C62-D66B-4FE5-8D22-6353AC3E444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432A4C06-B8D0-4186-8967-905B4E27126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C402DA25-660A-4286-BB87-A2371A9C7F1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3238B9E-6063-464D-B806-39944ADAEEC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6F8BB8AD-CAC3-40A4-AF9D-20970EBE317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21EA8F4A-AFB6-4038-8F99-6CF6ADAF784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94375A32-348B-46E9-ACC1-1AF46C1D250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18D4D23-EE38-41C6-A40D-20ECF689383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F3BEF20-C1B9-45FB-9110-555FF9E4B85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4BB2A2E1-ABA3-4797-A2E9-1219C1908C9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A7415CC6-32C2-4D20-9D45-DAAE96C78436}"/>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F95BA343-ADEC-44BC-82CB-0CCA2FEF799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52FE27A4-BF0E-4BBA-B9E8-565579F0CC8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3AE26B09-2452-48EE-BB52-69A21BD1B12F}"/>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B35897B1-E578-4F2A-843C-9DABC689BD56}"/>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EB0AA0F-6016-4D14-9A29-F84BE402B256}"/>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F8FADE33-A4B5-41F7-929A-0B2CE7D60DAC}"/>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3E45DD77-C082-44E6-A401-E9F40E28FF68}"/>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3F949FF1-B65F-4FA2-8E7B-D9C72ECD2206}"/>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BB73BF7B-C8D1-47DB-B708-1EC725878731}"/>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63AC533C-33BB-465D-91C5-0C588B69FEBC}"/>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1887B2E-63ED-4615-9DDC-1AC33CC95AE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5A2C2C1-4E15-4143-A19E-7D3AE66A274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F5E699B-C6E1-4309-9A15-137BEC0E4E4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C118082-B218-413D-8C74-9D4D6830894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82A9ADE-6069-493E-B81E-FF390A55176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156029</xdr:rowOff>
    </xdr:from>
    <xdr:to>
      <xdr:col>15</xdr:col>
      <xdr:colOff>101600</xdr:colOff>
      <xdr:row>109</xdr:row>
      <xdr:rowOff>86179</xdr:rowOff>
    </xdr:to>
    <xdr:sp macro="" textlink="">
      <xdr:nvSpPr>
        <xdr:cNvPr id="421" name="楕円 420">
          <a:extLst>
            <a:ext uri="{FF2B5EF4-FFF2-40B4-BE49-F238E27FC236}">
              <a16:creationId xmlns:a16="http://schemas.microsoft.com/office/drawing/2014/main" id="{02CD7E97-871D-4D44-8218-A81841FE59C9}"/>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139700</xdr:rowOff>
    </xdr:from>
    <xdr:to>
      <xdr:col>10</xdr:col>
      <xdr:colOff>165100</xdr:colOff>
      <xdr:row>109</xdr:row>
      <xdr:rowOff>69850</xdr:rowOff>
    </xdr:to>
    <xdr:sp macro="" textlink="">
      <xdr:nvSpPr>
        <xdr:cNvPr id="422" name="楕円 421">
          <a:extLst>
            <a:ext uri="{FF2B5EF4-FFF2-40B4-BE49-F238E27FC236}">
              <a16:creationId xmlns:a16="http://schemas.microsoft.com/office/drawing/2014/main" id="{8EFB0488-3E95-4DF6-A7D9-49F5680A74AA}"/>
            </a:ext>
          </a:extLst>
        </xdr:cNvPr>
        <xdr:cNvSpPr/>
      </xdr:nvSpPr>
      <xdr:spPr>
        <a:xfrm>
          <a:off x="1968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19050</xdr:rowOff>
    </xdr:from>
    <xdr:to>
      <xdr:col>15</xdr:col>
      <xdr:colOff>50800</xdr:colOff>
      <xdr:row>109</xdr:row>
      <xdr:rowOff>35379</xdr:rowOff>
    </xdr:to>
    <xdr:cxnSp macro="">
      <xdr:nvCxnSpPr>
        <xdr:cNvPr id="423" name="直線コネクタ 422">
          <a:extLst>
            <a:ext uri="{FF2B5EF4-FFF2-40B4-BE49-F238E27FC236}">
              <a16:creationId xmlns:a16="http://schemas.microsoft.com/office/drawing/2014/main" id="{9B30A13D-4754-48B1-AC0A-974C6C7923B4}"/>
            </a:ext>
          </a:extLst>
        </xdr:cNvPr>
        <xdr:cNvCxnSpPr/>
      </xdr:nvCxnSpPr>
      <xdr:spPr>
        <a:xfrm>
          <a:off x="2019300" y="1870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103777</xdr:rowOff>
    </xdr:from>
    <xdr:to>
      <xdr:col>6</xdr:col>
      <xdr:colOff>38100</xdr:colOff>
      <xdr:row>109</xdr:row>
      <xdr:rowOff>33927</xdr:rowOff>
    </xdr:to>
    <xdr:sp macro="" textlink="">
      <xdr:nvSpPr>
        <xdr:cNvPr id="424" name="楕円 423">
          <a:extLst>
            <a:ext uri="{FF2B5EF4-FFF2-40B4-BE49-F238E27FC236}">
              <a16:creationId xmlns:a16="http://schemas.microsoft.com/office/drawing/2014/main" id="{5395BD03-DACE-41EB-8653-D74929F05BD6}"/>
            </a:ext>
          </a:extLst>
        </xdr:cNvPr>
        <xdr:cNvSpPr/>
      </xdr:nvSpPr>
      <xdr:spPr>
        <a:xfrm>
          <a:off x="1079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154577</xdr:rowOff>
    </xdr:from>
    <xdr:to>
      <xdr:col>10</xdr:col>
      <xdr:colOff>114300</xdr:colOff>
      <xdr:row>109</xdr:row>
      <xdr:rowOff>19050</xdr:rowOff>
    </xdr:to>
    <xdr:cxnSp macro="">
      <xdr:nvCxnSpPr>
        <xdr:cNvPr id="425" name="直線コネクタ 424">
          <a:extLst>
            <a:ext uri="{FF2B5EF4-FFF2-40B4-BE49-F238E27FC236}">
              <a16:creationId xmlns:a16="http://schemas.microsoft.com/office/drawing/2014/main" id="{CB2F1A84-8E84-43CC-B664-ED5E9D6A2FF1}"/>
            </a:ext>
          </a:extLst>
        </xdr:cNvPr>
        <xdr:cNvCxnSpPr/>
      </xdr:nvCxnSpPr>
      <xdr:spPr>
        <a:xfrm>
          <a:off x="1130300" y="1867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26" name="n_1aveValue【市民会館】&#10;有形固定資産減価償却率">
          <a:extLst>
            <a:ext uri="{FF2B5EF4-FFF2-40B4-BE49-F238E27FC236}">
              <a16:creationId xmlns:a16="http://schemas.microsoft.com/office/drawing/2014/main" id="{8F0D99DB-2443-4B9D-ADB6-6FC4BBD25226}"/>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27" name="n_2aveValue【市民会館】&#10;有形固定資産減価償却率">
          <a:extLst>
            <a:ext uri="{FF2B5EF4-FFF2-40B4-BE49-F238E27FC236}">
              <a16:creationId xmlns:a16="http://schemas.microsoft.com/office/drawing/2014/main" id="{87EA8A8B-09FD-4A37-8D57-3FAA76E82E8A}"/>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28" name="n_3aveValue【市民会館】&#10;有形固定資産減価償却率">
          <a:extLst>
            <a:ext uri="{FF2B5EF4-FFF2-40B4-BE49-F238E27FC236}">
              <a16:creationId xmlns:a16="http://schemas.microsoft.com/office/drawing/2014/main" id="{35853974-C686-4D94-BC93-FE9B1BFF4ABB}"/>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29" name="n_4aveValue【市民会館】&#10;有形固定資産減価償却率">
          <a:extLst>
            <a:ext uri="{FF2B5EF4-FFF2-40B4-BE49-F238E27FC236}">
              <a16:creationId xmlns:a16="http://schemas.microsoft.com/office/drawing/2014/main" id="{DE6446E8-A0C6-4982-829A-97D6B84B306C}"/>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0" name="n_2mainValue【市民会館】&#10;有形固定資産減価償却率">
          <a:extLst>
            <a:ext uri="{FF2B5EF4-FFF2-40B4-BE49-F238E27FC236}">
              <a16:creationId xmlns:a16="http://schemas.microsoft.com/office/drawing/2014/main" id="{B1ED825F-7FBC-4F19-AD76-93CF405ACA1C}"/>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60977</xdr:rowOff>
    </xdr:from>
    <xdr:ext cx="405111" cy="259045"/>
    <xdr:sp macro="" textlink="">
      <xdr:nvSpPr>
        <xdr:cNvPr id="431" name="n_3mainValue【市民会館】&#10;有形固定資産減価償却率">
          <a:extLst>
            <a:ext uri="{FF2B5EF4-FFF2-40B4-BE49-F238E27FC236}">
              <a16:creationId xmlns:a16="http://schemas.microsoft.com/office/drawing/2014/main" id="{5A50C50A-4F0F-46EF-B63F-71CE60308EE7}"/>
            </a:ext>
          </a:extLst>
        </xdr:cNvPr>
        <xdr:cNvSpPr txBox="1"/>
      </xdr:nvSpPr>
      <xdr:spPr>
        <a:xfrm>
          <a:off x="1816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25054</xdr:rowOff>
    </xdr:from>
    <xdr:ext cx="405111" cy="259045"/>
    <xdr:sp macro="" textlink="">
      <xdr:nvSpPr>
        <xdr:cNvPr id="432" name="n_4mainValue【市民会館】&#10;有形固定資産減価償却率">
          <a:extLst>
            <a:ext uri="{FF2B5EF4-FFF2-40B4-BE49-F238E27FC236}">
              <a16:creationId xmlns:a16="http://schemas.microsoft.com/office/drawing/2014/main" id="{5648CDDC-5FD6-4049-A66A-AFB3B8FFDB72}"/>
            </a:ext>
          </a:extLst>
        </xdr:cNvPr>
        <xdr:cNvSpPr txBox="1"/>
      </xdr:nvSpPr>
      <xdr:spPr>
        <a:xfrm>
          <a:off x="927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D3FBC7F6-3DBB-494B-A75A-E96D788E96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F6B76A51-805F-4A21-913B-FF9D0C3C0A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AA36E601-0E9B-4F67-AF8D-287EE59C27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4D7C0C3-D9FC-4E59-A5D2-7DAA9193F6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7597EF4E-DFCD-4BC2-8F3C-D32D46636A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FB31BBC1-C9A4-4C14-A6A1-FD1AE17B4CA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AA65495E-F489-497F-ACBA-E29E76FF4A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953BC900-1D94-4D51-B234-C32A36CFC1A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97914F07-4D5F-47AE-956B-CBAC86B20C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65E7AF8D-9897-4E22-9D59-8703B151101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8639DF74-F2E0-4AD8-B02E-9EB09E98F8C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55C76D77-D9EF-4B9B-BDF3-FE6E5FA904E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7F64B0B8-F534-4E1E-8C57-828ADC9EB26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5075ADDC-CEA0-4800-A2C4-B2B1143A450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427D7CD1-A531-4F49-AE2E-F8E204B5A90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D541BF29-7A31-4E3C-A140-1DE51AC0627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FC631622-AC5B-4734-B31D-3935E18646A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30CD04FA-46E8-4863-AD8E-C3AA00EB616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6120EA8A-C7F3-4BDD-9FBF-47309B75535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B4F091B4-1AE8-40D9-BB7C-16AA9D0B9F9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BC4C89DF-7E0D-4E1E-95D0-F6994AC7C1D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A1735BDA-3FC3-47EA-9418-D6ADE81B96B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FD362063-0900-4D76-B649-6D35A375153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56" name="直線コネクタ 455">
          <a:extLst>
            <a:ext uri="{FF2B5EF4-FFF2-40B4-BE49-F238E27FC236}">
              <a16:creationId xmlns:a16="http://schemas.microsoft.com/office/drawing/2014/main" id="{50B42D5A-655F-4487-8432-D40213A42FF5}"/>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7" name="【市民会館】&#10;一人当たり面積最小値テキスト">
          <a:extLst>
            <a:ext uri="{FF2B5EF4-FFF2-40B4-BE49-F238E27FC236}">
              <a16:creationId xmlns:a16="http://schemas.microsoft.com/office/drawing/2014/main" id="{273A7A82-B8F4-4B3F-B728-7AF3DA0D003A}"/>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8" name="直線コネクタ 457">
          <a:extLst>
            <a:ext uri="{FF2B5EF4-FFF2-40B4-BE49-F238E27FC236}">
              <a16:creationId xmlns:a16="http://schemas.microsoft.com/office/drawing/2014/main" id="{950F43D2-0D42-48CC-BB7A-02B31D480CE8}"/>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59" name="【市民会館】&#10;一人当たり面積最大値テキスト">
          <a:extLst>
            <a:ext uri="{FF2B5EF4-FFF2-40B4-BE49-F238E27FC236}">
              <a16:creationId xmlns:a16="http://schemas.microsoft.com/office/drawing/2014/main" id="{19D799F5-9FD0-4D4A-A7B3-503B435A163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0" name="直線コネクタ 459">
          <a:extLst>
            <a:ext uri="{FF2B5EF4-FFF2-40B4-BE49-F238E27FC236}">
              <a16:creationId xmlns:a16="http://schemas.microsoft.com/office/drawing/2014/main" id="{502B0DE0-3C2F-42B2-9667-1C1E9A801E07}"/>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1" name="【市民会館】&#10;一人当たり面積平均値テキスト">
          <a:extLst>
            <a:ext uri="{FF2B5EF4-FFF2-40B4-BE49-F238E27FC236}">
              <a16:creationId xmlns:a16="http://schemas.microsoft.com/office/drawing/2014/main" id="{53618971-D1BD-4D9B-A12D-A7BA470D2DD6}"/>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2" name="フローチャート: 判断 461">
          <a:extLst>
            <a:ext uri="{FF2B5EF4-FFF2-40B4-BE49-F238E27FC236}">
              <a16:creationId xmlns:a16="http://schemas.microsoft.com/office/drawing/2014/main" id="{22D00DC9-5EEE-468F-A0A0-81C04A573224}"/>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3" name="フローチャート: 判断 462">
          <a:extLst>
            <a:ext uri="{FF2B5EF4-FFF2-40B4-BE49-F238E27FC236}">
              <a16:creationId xmlns:a16="http://schemas.microsoft.com/office/drawing/2014/main" id="{FAED2BAD-5EB0-44B9-A240-3C57E0E5E1A6}"/>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64" name="フローチャート: 判断 463">
          <a:extLst>
            <a:ext uri="{FF2B5EF4-FFF2-40B4-BE49-F238E27FC236}">
              <a16:creationId xmlns:a16="http://schemas.microsoft.com/office/drawing/2014/main" id="{EEC3A094-CEA5-482A-88BF-5884B1797C59}"/>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65" name="フローチャート: 判断 464">
          <a:extLst>
            <a:ext uri="{FF2B5EF4-FFF2-40B4-BE49-F238E27FC236}">
              <a16:creationId xmlns:a16="http://schemas.microsoft.com/office/drawing/2014/main" id="{A8764213-6EB9-4597-97F8-4F1200549302}"/>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6" name="フローチャート: 判断 465">
          <a:extLst>
            <a:ext uri="{FF2B5EF4-FFF2-40B4-BE49-F238E27FC236}">
              <a16:creationId xmlns:a16="http://schemas.microsoft.com/office/drawing/2014/main" id="{A06116A9-78EB-47D3-BCAF-1E79058F687F}"/>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C20F6EF-383E-45D2-94CC-DC41C176A7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6FBB981-F230-477C-9C64-78ED02CFFF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BFDCB3C-9458-4A43-9596-B37CDD07806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8EA5E23-3917-422E-97A5-B25690E905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0E5EBB5-C6D5-4412-A41F-001A196C95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65405</xdr:rowOff>
    </xdr:from>
    <xdr:to>
      <xdr:col>46</xdr:col>
      <xdr:colOff>38100</xdr:colOff>
      <xdr:row>108</xdr:row>
      <xdr:rowOff>167005</xdr:rowOff>
    </xdr:to>
    <xdr:sp macro="" textlink="">
      <xdr:nvSpPr>
        <xdr:cNvPr id="472" name="楕円 471">
          <a:extLst>
            <a:ext uri="{FF2B5EF4-FFF2-40B4-BE49-F238E27FC236}">
              <a16:creationId xmlns:a16="http://schemas.microsoft.com/office/drawing/2014/main" id="{6A366B39-E8FC-418B-ACBC-E5CEDFDF321B}"/>
            </a:ext>
          </a:extLst>
        </xdr:cNvPr>
        <xdr:cNvSpPr/>
      </xdr:nvSpPr>
      <xdr:spPr>
        <a:xfrm>
          <a:off x="8699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65405</xdr:rowOff>
    </xdr:from>
    <xdr:to>
      <xdr:col>41</xdr:col>
      <xdr:colOff>101600</xdr:colOff>
      <xdr:row>108</xdr:row>
      <xdr:rowOff>167005</xdr:rowOff>
    </xdr:to>
    <xdr:sp macro="" textlink="">
      <xdr:nvSpPr>
        <xdr:cNvPr id="473" name="楕円 472">
          <a:extLst>
            <a:ext uri="{FF2B5EF4-FFF2-40B4-BE49-F238E27FC236}">
              <a16:creationId xmlns:a16="http://schemas.microsoft.com/office/drawing/2014/main" id="{E523138A-3600-401F-B54E-7FFC569AD98B}"/>
            </a:ext>
          </a:extLst>
        </xdr:cNvPr>
        <xdr:cNvSpPr/>
      </xdr:nvSpPr>
      <xdr:spPr>
        <a:xfrm>
          <a:off x="7810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116205</xdr:rowOff>
    </xdr:from>
    <xdr:to>
      <xdr:col>45</xdr:col>
      <xdr:colOff>177800</xdr:colOff>
      <xdr:row>108</xdr:row>
      <xdr:rowOff>116205</xdr:rowOff>
    </xdr:to>
    <xdr:cxnSp macro="">
      <xdr:nvCxnSpPr>
        <xdr:cNvPr id="474" name="直線コネクタ 473">
          <a:extLst>
            <a:ext uri="{FF2B5EF4-FFF2-40B4-BE49-F238E27FC236}">
              <a16:creationId xmlns:a16="http://schemas.microsoft.com/office/drawing/2014/main" id="{231E0FEB-29B9-42E3-8CB5-3590350F5991}"/>
            </a:ext>
          </a:extLst>
        </xdr:cNvPr>
        <xdr:cNvCxnSpPr/>
      </xdr:nvCxnSpPr>
      <xdr:spPr>
        <a:xfrm>
          <a:off x="7861300" y="1863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67311</xdr:rowOff>
    </xdr:from>
    <xdr:to>
      <xdr:col>36</xdr:col>
      <xdr:colOff>165100</xdr:colOff>
      <xdr:row>108</xdr:row>
      <xdr:rowOff>168911</xdr:rowOff>
    </xdr:to>
    <xdr:sp macro="" textlink="">
      <xdr:nvSpPr>
        <xdr:cNvPr id="475" name="楕円 474">
          <a:extLst>
            <a:ext uri="{FF2B5EF4-FFF2-40B4-BE49-F238E27FC236}">
              <a16:creationId xmlns:a16="http://schemas.microsoft.com/office/drawing/2014/main" id="{BA8A2101-EF37-463B-83DA-21B44510B508}"/>
            </a:ext>
          </a:extLst>
        </xdr:cNvPr>
        <xdr:cNvSpPr/>
      </xdr:nvSpPr>
      <xdr:spPr>
        <a:xfrm>
          <a:off x="6921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116205</xdr:rowOff>
    </xdr:from>
    <xdr:to>
      <xdr:col>41</xdr:col>
      <xdr:colOff>50800</xdr:colOff>
      <xdr:row>108</xdr:row>
      <xdr:rowOff>118111</xdr:rowOff>
    </xdr:to>
    <xdr:cxnSp macro="">
      <xdr:nvCxnSpPr>
        <xdr:cNvPr id="476" name="直線コネクタ 475">
          <a:extLst>
            <a:ext uri="{FF2B5EF4-FFF2-40B4-BE49-F238E27FC236}">
              <a16:creationId xmlns:a16="http://schemas.microsoft.com/office/drawing/2014/main" id="{4DC041A3-E89A-489A-A6BD-073C00740FFC}"/>
            </a:ext>
          </a:extLst>
        </xdr:cNvPr>
        <xdr:cNvCxnSpPr/>
      </xdr:nvCxnSpPr>
      <xdr:spPr>
        <a:xfrm flipV="1">
          <a:off x="6972300" y="186328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77" name="n_1aveValue【市民会館】&#10;一人当たり面積">
          <a:extLst>
            <a:ext uri="{FF2B5EF4-FFF2-40B4-BE49-F238E27FC236}">
              <a16:creationId xmlns:a16="http://schemas.microsoft.com/office/drawing/2014/main" id="{18FF8C2D-363C-4320-9075-D03DB511313F}"/>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78" name="n_2aveValue【市民会館】&#10;一人当たり面積">
          <a:extLst>
            <a:ext uri="{FF2B5EF4-FFF2-40B4-BE49-F238E27FC236}">
              <a16:creationId xmlns:a16="http://schemas.microsoft.com/office/drawing/2014/main" id="{9CDBCDD5-0BE2-42D9-8242-56E023C768F2}"/>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79" name="n_3aveValue【市民会館】&#10;一人当たり面積">
          <a:extLst>
            <a:ext uri="{FF2B5EF4-FFF2-40B4-BE49-F238E27FC236}">
              <a16:creationId xmlns:a16="http://schemas.microsoft.com/office/drawing/2014/main" id="{D1399D3F-C5AB-4454-9A9A-D6F06CED736B}"/>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80" name="n_4aveValue【市民会館】&#10;一人当たり面積">
          <a:extLst>
            <a:ext uri="{FF2B5EF4-FFF2-40B4-BE49-F238E27FC236}">
              <a16:creationId xmlns:a16="http://schemas.microsoft.com/office/drawing/2014/main" id="{D8C58438-90D1-4AA6-892B-DA278D1EA333}"/>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158132</xdr:rowOff>
    </xdr:from>
    <xdr:ext cx="469744" cy="259045"/>
    <xdr:sp macro="" textlink="">
      <xdr:nvSpPr>
        <xdr:cNvPr id="481" name="n_2mainValue【市民会館】&#10;一人当たり面積">
          <a:extLst>
            <a:ext uri="{FF2B5EF4-FFF2-40B4-BE49-F238E27FC236}">
              <a16:creationId xmlns:a16="http://schemas.microsoft.com/office/drawing/2014/main" id="{C0E2B536-B06B-461D-B867-FF966235BBC7}"/>
            </a:ext>
          </a:extLst>
        </xdr:cNvPr>
        <xdr:cNvSpPr txBox="1"/>
      </xdr:nvSpPr>
      <xdr:spPr>
        <a:xfrm>
          <a:off x="8515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158132</xdr:rowOff>
    </xdr:from>
    <xdr:ext cx="469744" cy="259045"/>
    <xdr:sp macro="" textlink="">
      <xdr:nvSpPr>
        <xdr:cNvPr id="482" name="n_3mainValue【市民会館】&#10;一人当たり面積">
          <a:extLst>
            <a:ext uri="{FF2B5EF4-FFF2-40B4-BE49-F238E27FC236}">
              <a16:creationId xmlns:a16="http://schemas.microsoft.com/office/drawing/2014/main" id="{FA1835DF-7F45-493B-B5E5-4CEA926A54EC}"/>
            </a:ext>
          </a:extLst>
        </xdr:cNvPr>
        <xdr:cNvSpPr txBox="1"/>
      </xdr:nvSpPr>
      <xdr:spPr>
        <a:xfrm>
          <a:off x="7626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160038</xdr:rowOff>
    </xdr:from>
    <xdr:ext cx="469744" cy="259045"/>
    <xdr:sp macro="" textlink="">
      <xdr:nvSpPr>
        <xdr:cNvPr id="483" name="n_4mainValue【市民会館】&#10;一人当たり面積">
          <a:extLst>
            <a:ext uri="{FF2B5EF4-FFF2-40B4-BE49-F238E27FC236}">
              <a16:creationId xmlns:a16="http://schemas.microsoft.com/office/drawing/2014/main" id="{C1BF36F1-CE64-475C-B203-DB5D3EBE04C0}"/>
            </a:ext>
          </a:extLst>
        </xdr:cNvPr>
        <xdr:cNvSpPr txBox="1"/>
      </xdr:nvSpPr>
      <xdr:spPr>
        <a:xfrm>
          <a:off x="6737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10AF0074-A0CA-4EE9-BDB4-D94E77E209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1E8A0039-0713-4009-8154-677D723F27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4B1E7D53-E54F-4883-94C1-20C4CFBDAC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A2D92484-419A-4FDC-B0C9-062F4F2D00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BFCA1358-B339-4775-A7F2-B774786381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451B5FCA-1CA2-416B-A3D4-A723EDA296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28580A3F-4632-4609-ADF6-39D33E1AB5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DD518216-DAF1-47AA-9426-3A8F881E219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id="{10BF8F3F-D174-4F25-AED9-31ABB87EA3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a:extLst>
            <a:ext uri="{FF2B5EF4-FFF2-40B4-BE49-F238E27FC236}">
              <a16:creationId xmlns:a16="http://schemas.microsoft.com/office/drawing/2014/main" id="{6BED5B36-FDE7-4B86-8A3C-E8020D4828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a:extLst>
            <a:ext uri="{FF2B5EF4-FFF2-40B4-BE49-F238E27FC236}">
              <a16:creationId xmlns:a16="http://schemas.microsoft.com/office/drawing/2014/main" id="{DF990796-837A-4CC8-8A28-6BF7BD72BE6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a:extLst>
            <a:ext uri="{FF2B5EF4-FFF2-40B4-BE49-F238E27FC236}">
              <a16:creationId xmlns:a16="http://schemas.microsoft.com/office/drawing/2014/main" id="{D1BE77C8-7A06-4BFE-9184-D2D9635126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a:extLst>
            <a:ext uri="{FF2B5EF4-FFF2-40B4-BE49-F238E27FC236}">
              <a16:creationId xmlns:a16="http://schemas.microsoft.com/office/drawing/2014/main" id="{4AA64AD4-D399-4CF6-B072-217620FB20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a:extLst>
            <a:ext uri="{FF2B5EF4-FFF2-40B4-BE49-F238E27FC236}">
              <a16:creationId xmlns:a16="http://schemas.microsoft.com/office/drawing/2014/main" id="{5EA60B17-1675-4484-B57D-A1A1310B3B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a:extLst>
            <a:ext uri="{FF2B5EF4-FFF2-40B4-BE49-F238E27FC236}">
              <a16:creationId xmlns:a16="http://schemas.microsoft.com/office/drawing/2014/main" id="{CAA1BAA1-9DD6-4BF9-AA49-14A1E2CB8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a:extLst>
            <a:ext uri="{FF2B5EF4-FFF2-40B4-BE49-F238E27FC236}">
              <a16:creationId xmlns:a16="http://schemas.microsoft.com/office/drawing/2014/main" id="{38E06D20-DC2D-407A-B648-7FFC584BF3F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77DD44A2-15AE-4977-9FB7-A0571E7EE1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B39086C9-6FEB-4CC7-8E40-8AD3AD1C22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02961575-F6FB-422D-803B-465492AC18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FF327182-C14E-4A73-BCCD-CCFC79A7E0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26BF87C6-D1CE-490F-BEB6-D54C92F6CF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384D778A-E35A-4647-ABBC-700E4587E1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F66B3797-8D6C-4852-AD4D-53AD9005F0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E642B2D8-E3BF-4DAD-96F5-6193D22FCB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FFD6B96D-FDF0-4A16-AB73-918F2B462F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A48EB005-5C03-4E6F-B70D-C3AFB0074F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16B3C531-34DF-452B-B62A-284B6FD4427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a:extLst>
            <a:ext uri="{FF2B5EF4-FFF2-40B4-BE49-F238E27FC236}">
              <a16:creationId xmlns:a16="http://schemas.microsoft.com/office/drawing/2014/main" id="{463A0C16-E52A-41CF-B96F-80DA87BC7B9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a:extLst>
            <a:ext uri="{FF2B5EF4-FFF2-40B4-BE49-F238E27FC236}">
              <a16:creationId xmlns:a16="http://schemas.microsoft.com/office/drawing/2014/main" id="{21675C8A-561F-4140-B6B7-01AACC26E97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a:extLst>
            <a:ext uri="{FF2B5EF4-FFF2-40B4-BE49-F238E27FC236}">
              <a16:creationId xmlns:a16="http://schemas.microsoft.com/office/drawing/2014/main" id="{AE895F90-4F22-47D5-B65A-82D1CBBA7D0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a:extLst>
            <a:ext uri="{FF2B5EF4-FFF2-40B4-BE49-F238E27FC236}">
              <a16:creationId xmlns:a16="http://schemas.microsoft.com/office/drawing/2014/main" id="{B096E4CD-3081-4D3D-8E6C-FD4F6FA9775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a:extLst>
            <a:ext uri="{FF2B5EF4-FFF2-40B4-BE49-F238E27FC236}">
              <a16:creationId xmlns:a16="http://schemas.microsoft.com/office/drawing/2014/main" id="{7ED436BB-7B72-425C-8ECC-1D12370F7B3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a:extLst>
            <a:ext uri="{FF2B5EF4-FFF2-40B4-BE49-F238E27FC236}">
              <a16:creationId xmlns:a16="http://schemas.microsoft.com/office/drawing/2014/main" id="{79AF813B-FCB2-4450-A0FD-F2C44F20319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a:extLst>
            <a:ext uri="{FF2B5EF4-FFF2-40B4-BE49-F238E27FC236}">
              <a16:creationId xmlns:a16="http://schemas.microsoft.com/office/drawing/2014/main" id="{1FB7FCF5-64C2-4DCD-A005-120112DF17C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a:extLst>
            <a:ext uri="{FF2B5EF4-FFF2-40B4-BE49-F238E27FC236}">
              <a16:creationId xmlns:a16="http://schemas.microsoft.com/office/drawing/2014/main" id="{0A57AABA-A540-4655-A661-239913A0A1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a:extLst>
            <a:ext uri="{FF2B5EF4-FFF2-40B4-BE49-F238E27FC236}">
              <a16:creationId xmlns:a16="http://schemas.microsoft.com/office/drawing/2014/main" id="{23EAB481-5F28-4739-B9F2-D0984FC100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a:extLst>
            <a:ext uri="{FF2B5EF4-FFF2-40B4-BE49-F238E27FC236}">
              <a16:creationId xmlns:a16="http://schemas.microsoft.com/office/drawing/2014/main" id="{2AA68DC7-1150-4BE8-A744-4D56231FFE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a:extLst>
            <a:ext uri="{FF2B5EF4-FFF2-40B4-BE49-F238E27FC236}">
              <a16:creationId xmlns:a16="http://schemas.microsoft.com/office/drawing/2014/main" id="{B93BDA66-23C6-4C51-86A0-4BAE0222BA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a:extLst>
            <a:ext uri="{FF2B5EF4-FFF2-40B4-BE49-F238E27FC236}">
              <a16:creationId xmlns:a16="http://schemas.microsoft.com/office/drawing/2014/main" id="{4AA89E85-55AA-48C2-A8EA-07A1382ED11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83C3B718-9769-441D-98C9-BCB460AB26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80776B5E-BD06-4A4D-BD30-6A8C57302A3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25" name="直線コネクタ 524">
          <a:extLst>
            <a:ext uri="{FF2B5EF4-FFF2-40B4-BE49-F238E27FC236}">
              <a16:creationId xmlns:a16="http://schemas.microsoft.com/office/drawing/2014/main" id="{EC40AE9C-6883-43DF-B0C1-E179DF48470F}"/>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6" name="【保健センター・保健所】&#10;有形固定資産減価償却率最小値テキスト">
          <a:extLst>
            <a:ext uri="{FF2B5EF4-FFF2-40B4-BE49-F238E27FC236}">
              <a16:creationId xmlns:a16="http://schemas.microsoft.com/office/drawing/2014/main" id="{77474852-1B43-479A-A9CA-0FEE33F7927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7" name="直線コネクタ 526">
          <a:extLst>
            <a:ext uri="{FF2B5EF4-FFF2-40B4-BE49-F238E27FC236}">
              <a16:creationId xmlns:a16="http://schemas.microsoft.com/office/drawing/2014/main" id="{CFC8BD04-92E0-4316-8875-EBACDB2A5DD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28" name="【保健センター・保健所】&#10;有形固定資産減価償却率最大値テキスト">
          <a:extLst>
            <a:ext uri="{FF2B5EF4-FFF2-40B4-BE49-F238E27FC236}">
              <a16:creationId xmlns:a16="http://schemas.microsoft.com/office/drawing/2014/main" id="{9B054B89-3FDB-4673-BF42-E6733350A9B6}"/>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29" name="直線コネクタ 528">
          <a:extLst>
            <a:ext uri="{FF2B5EF4-FFF2-40B4-BE49-F238E27FC236}">
              <a16:creationId xmlns:a16="http://schemas.microsoft.com/office/drawing/2014/main" id="{A2A9C7A4-48DB-4ED9-A394-6206450A751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9443AA25-61C3-4DAD-9D57-BD8CE1E223E5}"/>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1" name="フローチャート: 判断 530">
          <a:extLst>
            <a:ext uri="{FF2B5EF4-FFF2-40B4-BE49-F238E27FC236}">
              <a16:creationId xmlns:a16="http://schemas.microsoft.com/office/drawing/2014/main" id="{3D10C1E0-C7CA-4D31-8552-897FE5D16B69}"/>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32" name="フローチャート: 判断 531">
          <a:extLst>
            <a:ext uri="{FF2B5EF4-FFF2-40B4-BE49-F238E27FC236}">
              <a16:creationId xmlns:a16="http://schemas.microsoft.com/office/drawing/2014/main" id="{6E37C574-1912-444D-A083-777796857ABC}"/>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3" name="フローチャート: 判断 532">
          <a:extLst>
            <a:ext uri="{FF2B5EF4-FFF2-40B4-BE49-F238E27FC236}">
              <a16:creationId xmlns:a16="http://schemas.microsoft.com/office/drawing/2014/main" id="{04B14D63-FFD9-4BA4-808B-339A62D57741}"/>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34" name="フローチャート: 判断 533">
          <a:extLst>
            <a:ext uri="{FF2B5EF4-FFF2-40B4-BE49-F238E27FC236}">
              <a16:creationId xmlns:a16="http://schemas.microsoft.com/office/drawing/2014/main" id="{EDBE1781-6B81-43D2-85B4-C61DCC446CFB}"/>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5" name="フローチャート: 判断 534">
          <a:extLst>
            <a:ext uri="{FF2B5EF4-FFF2-40B4-BE49-F238E27FC236}">
              <a16:creationId xmlns:a16="http://schemas.microsoft.com/office/drawing/2014/main" id="{3469B408-F4F4-41BE-B2AA-A0BA89B53E1D}"/>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31450DDE-3ED3-4471-A801-988E33833B2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6581197-E0ED-47EC-8286-C19DAE2037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5CC2308-C69F-49BD-8273-293C468F2A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E00FC99-411E-4E44-A114-BE7C8E19EE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85B0CF9-6AA3-4D93-BBFD-99B572C429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41" name="楕円 540">
          <a:extLst>
            <a:ext uri="{FF2B5EF4-FFF2-40B4-BE49-F238E27FC236}">
              <a16:creationId xmlns:a16="http://schemas.microsoft.com/office/drawing/2014/main" id="{78BBD4C1-C122-4369-BE47-AC1722B8F107}"/>
            </a:ext>
          </a:extLst>
        </xdr:cNvPr>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1A5A5D32-F4D4-43B3-8289-504802404801}"/>
            </a:ext>
          </a:extLst>
        </xdr:cNvPr>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110853</xdr:rowOff>
    </xdr:from>
    <xdr:to>
      <xdr:col>81</xdr:col>
      <xdr:colOff>101600</xdr:colOff>
      <xdr:row>61</xdr:row>
      <xdr:rowOff>41003</xdr:rowOff>
    </xdr:to>
    <xdr:sp macro="" textlink="">
      <xdr:nvSpPr>
        <xdr:cNvPr id="543" name="楕円 542">
          <a:extLst>
            <a:ext uri="{FF2B5EF4-FFF2-40B4-BE49-F238E27FC236}">
              <a16:creationId xmlns:a16="http://schemas.microsoft.com/office/drawing/2014/main" id="{9F00AAE9-F582-4296-878D-62F5B82C6001}"/>
            </a:ext>
          </a:extLst>
        </xdr:cNvPr>
        <xdr:cNvSpPr/>
      </xdr:nvSpPr>
      <xdr:spPr>
        <a:xfrm>
          <a:off x="15430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161653</xdr:rowOff>
    </xdr:from>
    <xdr:to>
      <xdr:col>85</xdr:col>
      <xdr:colOff>127000</xdr:colOff>
      <xdr:row>61</xdr:row>
      <xdr:rowOff>22860</xdr:rowOff>
    </xdr:to>
    <xdr:cxnSp macro="">
      <xdr:nvCxnSpPr>
        <xdr:cNvPr id="544" name="直線コネクタ 543">
          <a:extLst>
            <a:ext uri="{FF2B5EF4-FFF2-40B4-BE49-F238E27FC236}">
              <a16:creationId xmlns:a16="http://schemas.microsoft.com/office/drawing/2014/main" id="{B506BEE3-0AFA-48FC-8B5E-18D12517F4A8}"/>
            </a:ext>
          </a:extLst>
        </xdr:cNvPr>
        <xdr:cNvCxnSpPr/>
      </xdr:nvCxnSpPr>
      <xdr:spPr>
        <a:xfrm>
          <a:off x="15481300" y="104486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76563</xdr:rowOff>
    </xdr:from>
    <xdr:to>
      <xdr:col>76</xdr:col>
      <xdr:colOff>165100</xdr:colOff>
      <xdr:row>61</xdr:row>
      <xdr:rowOff>6713</xdr:rowOff>
    </xdr:to>
    <xdr:sp macro="" textlink="">
      <xdr:nvSpPr>
        <xdr:cNvPr id="545" name="楕円 544">
          <a:extLst>
            <a:ext uri="{FF2B5EF4-FFF2-40B4-BE49-F238E27FC236}">
              <a16:creationId xmlns:a16="http://schemas.microsoft.com/office/drawing/2014/main" id="{CBC822EF-2196-43EF-92EF-4DF29DD98B90}"/>
            </a:ext>
          </a:extLst>
        </xdr:cNvPr>
        <xdr:cNvSpPr/>
      </xdr:nvSpPr>
      <xdr:spPr>
        <a:xfrm>
          <a:off x="14541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60</xdr:row>
      <xdr:rowOff>161653</xdr:rowOff>
    </xdr:to>
    <xdr:cxnSp macro="">
      <xdr:nvCxnSpPr>
        <xdr:cNvPr id="546" name="直線コネクタ 545">
          <a:extLst>
            <a:ext uri="{FF2B5EF4-FFF2-40B4-BE49-F238E27FC236}">
              <a16:creationId xmlns:a16="http://schemas.microsoft.com/office/drawing/2014/main" id="{D2E9890A-8FFE-4E8A-950E-C494C3A79D77}"/>
            </a:ext>
          </a:extLst>
        </xdr:cNvPr>
        <xdr:cNvCxnSpPr/>
      </xdr:nvCxnSpPr>
      <xdr:spPr>
        <a:xfrm>
          <a:off x="14592300" y="104143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47" name="楕円 546">
          <a:extLst>
            <a:ext uri="{FF2B5EF4-FFF2-40B4-BE49-F238E27FC236}">
              <a16:creationId xmlns:a16="http://schemas.microsoft.com/office/drawing/2014/main" id="{6AAF99B6-A4CD-4839-96EE-9E222C56C96F}"/>
            </a:ext>
          </a:extLst>
        </xdr:cNvPr>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60</xdr:row>
      <xdr:rowOff>127363</xdr:rowOff>
    </xdr:to>
    <xdr:cxnSp macro="">
      <xdr:nvCxnSpPr>
        <xdr:cNvPr id="548" name="直線コネクタ 547">
          <a:extLst>
            <a:ext uri="{FF2B5EF4-FFF2-40B4-BE49-F238E27FC236}">
              <a16:creationId xmlns:a16="http://schemas.microsoft.com/office/drawing/2014/main" id="{B2E62B97-6791-48BA-A4B4-7C69248D1E04}"/>
            </a:ext>
          </a:extLst>
        </xdr:cNvPr>
        <xdr:cNvCxnSpPr/>
      </xdr:nvCxnSpPr>
      <xdr:spPr>
        <a:xfrm>
          <a:off x="13703300" y="1038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25944</xdr:rowOff>
    </xdr:from>
    <xdr:to>
      <xdr:col>67</xdr:col>
      <xdr:colOff>101600</xdr:colOff>
      <xdr:row>60</xdr:row>
      <xdr:rowOff>127544</xdr:rowOff>
    </xdr:to>
    <xdr:sp macro="" textlink="">
      <xdr:nvSpPr>
        <xdr:cNvPr id="549" name="楕円 548">
          <a:extLst>
            <a:ext uri="{FF2B5EF4-FFF2-40B4-BE49-F238E27FC236}">
              <a16:creationId xmlns:a16="http://schemas.microsoft.com/office/drawing/2014/main" id="{7FFA66BA-98A0-4BBC-BAB4-B2A79C6B49F8}"/>
            </a:ext>
          </a:extLst>
        </xdr:cNvPr>
        <xdr:cNvSpPr/>
      </xdr:nvSpPr>
      <xdr:spPr>
        <a:xfrm>
          <a:off x="12763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76744</xdr:rowOff>
    </xdr:from>
    <xdr:to>
      <xdr:col>71</xdr:col>
      <xdr:colOff>177800</xdr:colOff>
      <xdr:row>60</xdr:row>
      <xdr:rowOff>94706</xdr:rowOff>
    </xdr:to>
    <xdr:cxnSp macro="">
      <xdr:nvCxnSpPr>
        <xdr:cNvPr id="550" name="直線コネクタ 549">
          <a:extLst>
            <a:ext uri="{FF2B5EF4-FFF2-40B4-BE49-F238E27FC236}">
              <a16:creationId xmlns:a16="http://schemas.microsoft.com/office/drawing/2014/main" id="{618B0574-F735-4377-9A41-843A02218089}"/>
            </a:ext>
          </a:extLst>
        </xdr:cNvPr>
        <xdr:cNvCxnSpPr/>
      </xdr:nvCxnSpPr>
      <xdr:spPr>
        <a:xfrm>
          <a:off x="12814300" y="1036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E562994B-2C48-4D61-A69D-1176EB9BBA14}"/>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C5B4FB00-6DD8-498C-B99B-9A498A1C2566}"/>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9BB4E806-DCA0-4175-94E0-3E7F95E24318}"/>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4" name="n_4aveValue【保健センター・保健所】&#10;有形固定資産減価償却率">
          <a:extLst>
            <a:ext uri="{FF2B5EF4-FFF2-40B4-BE49-F238E27FC236}">
              <a16:creationId xmlns:a16="http://schemas.microsoft.com/office/drawing/2014/main" id="{33274C24-5DCB-4541-BE60-317EBBA2BEC6}"/>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32130</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25AABC45-FDE0-48D2-8484-07F60D42815D}"/>
            </a:ext>
          </a:extLst>
        </xdr:cNvPr>
        <xdr:cNvSpPr txBox="1"/>
      </xdr:nvSpPr>
      <xdr:spPr>
        <a:xfrm>
          <a:off x="15266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169290</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0D78EB51-0542-4743-A560-3631F74482C0}"/>
            </a:ext>
          </a:extLst>
        </xdr:cNvPr>
        <xdr:cNvSpPr txBox="1"/>
      </xdr:nvSpPr>
      <xdr:spPr>
        <a:xfrm>
          <a:off x="14389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57" name="n_3mainValue【保健センター・保健所】&#10;有形固定資産減価償却率">
          <a:extLst>
            <a:ext uri="{FF2B5EF4-FFF2-40B4-BE49-F238E27FC236}">
              <a16:creationId xmlns:a16="http://schemas.microsoft.com/office/drawing/2014/main" id="{81CCAC80-758F-4ADE-AFF9-B64F96BD466B}"/>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118671</xdr:rowOff>
    </xdr:from>
    <xdr:ext cx="405111" cy="259045"/>
    <xdr:sp macro="" textlink="">
      <xdr:nvSpPr>
        <xdr:cNvPr id="558" name="n_4mainValue【保健センター・保健所】&#10;有形固定資産減価償却率">
          <a:extLst>
            <a:ext uri="{FF2B5EF4-FFF2-40B4-BE49-F238E27FC236}">
              <a16:creationId xmlns:a16="http://schemas.microsoft.com/office/drawing/2014/main" id="{4063AE24-84CF-493E-9854-6F9E7F78A510}"/>
            </a:ext>
          </a:extLst>
        </xdr:cNvPr>
        <xdr:cNvSpPr txBox="1"/>
      </xdr:nvSpPr>
      <xdr:spPr>
        <a:xfrm>
          <a:off x="12611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FB525B01-16F4-4BA2-BE2E-436C218CB0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F9E46374-AFCA-435F-9ACA-3172400787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38FF2E7F-589B-49DB-8618-708F510784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A111CEEC-02F4-4088-9EBB-C1421DD315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4491A52F-750F-46AC-AD36-D6F813630D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F2E705B5-F98D-48A8-8506-574ED9B4A82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AD288667-36CD-40B3-8CF5-A1731DD748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DB3F03F6-D824-4624-84AF-4CC694A2B2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B1409AF5-914C-4CD5-83C6-3588686EA3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A5E5206F-FB73-4C86-B80B-559689CBFB6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CD4F431B-1327-4D32-A0B9-64330DCB80A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EAF80D64-EDF2-43CA-9AB4-0E99DF2F84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3EE84EB1-25BF-483D-B1CA-4C81232B36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D2DB25A9-BBDC-4CBB-8D9C-B7D9697E366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F5245CDA-93B4-42CB-A181-5FDD634665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04F5AF63-369C-4627-A4AF-AD828AD46B6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EF93FB9E-28AB-4505-B1F4-F340D2C1484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5C59E27B-90CE-4749-9777-D1ED5D590D3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E5770869-A25B-48FE-9128-FE25F30956F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70EC56E0-911B-4DF3-99DA-76A75F1DEE6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BCDAADBC-00FC-4D25-A176-819C4A359C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BBD67B8D-2599-473C-9E40-6AB0B713C3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D0FC1F9E-B82F-402F-9A24-BD3EC57777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82" name="直線コネクタ 581">
          <a:extLst>
            <a:ext uri="{FF2B5EF4-FFF2-40B4-BE49-F238E27FC236}">
              <a16:creationId xmlns:a16="http://schemas.microsoft.com/office/drawing/2014/main" id="{171E040D-F4AA-4D50-9328-55CDF5812F99}"/>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7CCF1189-2A2A-44D2-B0FA-F14388F14FE5}"/>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4" name="直線コネクタ 583">
          <a:extLst>
            <a:ext uri="{FF2B5EF4-FFF2-40B4-BE49-F238E27FC236}">
              <a16:creationId xmlns:a16="http://schemas.microsoft.com/office/drawing/2014/main" id="{1FE3CD82-3B53-453E-AC48-C678C63838F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CCAA460B-7144-436D-8BBA-B67B95F600E8}"/>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86" name="直線コネクタ 585">
          <a:extLst>
            <a:ext uri="{FF2B5EF4-FFF2-40B4-BE49-F238E27FC236}">
              <a16:creationId xmlns:a16="http://schemas.microsoft.com/office/drawing/2014/main" id="{E102062D-BCCC-4746-9B44-0158D3C994BF}"/>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C0EE5CB9-7FF3-481D-9235-1686E137071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88" name="フローチャート: 判断 587">
          <a:extLst>
            <a:ext uri="{FF2B5EF4-FFF2-40B4-BE49-F238E27FC236}">
              <a16:creationId xmlns:a16="http://schemas.microsoft.com/office/drawing/2014/main" id="{BF0B1832-419C-46C3-97A0-B36B1E5B7461}"/>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89" name="フローチャート: 判断 588">
          <a:extLst>
            <a:ext uri="{FF2B5EF4-FFF2-40B4-BE49-F238E27FC236}">
              <a16:creationId xmlns:a16="http://schemas.microsoft.com/office/drawing/2014/main" id="{69A12E68-7B79-46FA-BBF2-368E99BA5EC6}"/>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90" name="フローチャート: 判断 589">
          <a:extLst>
            <a:ext uri="{FF2B5EF4-FFF2-40B4-BE49-F238E27FC236}">
              <a16:creationId xmlns:a16="http://schemas.microsoft.com/office/drawing/2014/main" id="{B6096B2B-6559-40B1-8393-C319F7907414}"/>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91" name="フローチャート: 判断 590">
          <a:extLst>
            <a:ext uri="{FF2B5EF4-FFF2-40B4-BE49-F238E27FC236}">
              <a16:creationId xmlns:a16="http://schemas.microsoft.com/office/drawing/2014/main" id="{D2CB45AB-36BE-42AE-84B1-74244BC194BA}"/>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92" name="フローチャート: 判断 591">
          <a:extLst>
            <a:ext uri="{FF2B5EF4-FFF2-40B4-BE49-F238E27FC236}">
              <a16:creationId xmlns:a16="http://schemas.microsoft.com/office/drawing/2014/main" id="{1D947125-6228-44A3-BD0E-03C3ED298D21}"/>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4B929E3-6749-499B-8981-D735D4FD74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8715961A-8B6B-41C7-8E41-B725A4DF44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17C58569-6DE3-474A-BD7E-B427540883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E9CE075-7AE1-47DC-8D03-64559AAFDD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86ECBD9-A006-42F4-B543-2773F32291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598" name="楕円 597">
          <a:extLst>
            <a:ext uri="{FF2B5EF4-FFF2-40B4-BE49-F238E27FC236}">
              <a16:creationId xmlns:a16="http://schemas.microsoft.com/office/drawing/2014/main" id="{C6A961CC-9846-4B2C-831F-ED51023C7FB5}"/>
            </a:ext>
          </a:extLst>
        </xdr:cNvPr>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CF8829BB-B7AD-452D-BA10-69840CFA2C3D}"/>
            </a:ext>
          </a:extLst>
        </xdr:cNvPr>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00" name="楕円 599">
          <a:extLst>
            <a:ext uri="{FF2B5EF4-FFF2-40B4-BE49-F238E27FC236}">
              <a16:creationId xmlns:a16="http://schemas.microsoft.com/office/drawing/2014/main" id="{2FAB8AFA-E98C-426A-B298-345F40B02FD5}"/>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137160</xdr:rowOff>
    </xdr:to>
    <xdr:cxnSp macro="">
      <xdr:nvCxnSpPr>
        <xdr:cNvPr id="601" name="直線コネクタ 600">
          <a:extLst>
            <a:ext uri="{FF2B5EF4-FFF2-40B4-BE49-F238E27FC236}">
              <a16:creationId xmlns:a16="http://schemas.microsoft.com/office/drawing/2014/main" id="{EC05CFEB-B0F8-4932-ADBD-165130AD856B}"/>
            </a:ext>
          </a:extLst>
        </xdr:cNvPr>
        <xdr:cNvCxnSpPr/>
      </xdr:nvCxnSpPr>
      <xdr:spPr>
        <a:xfrm flipV="1">
          <a:off x="21323300" y="1076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90170</xdr:rowOff>
    </xdr:from>
    <xdr:to>
      <xdr:col>107</xdr:col>
      <xdr:colOff>101600</xdr:colOff>
      <xdr:row>63</xdr:row>
      <xdr:rowOff>20320</xdr:rowOff>
    </xdr:to>
    <xdr:sp macro="" textlink="">
      <xdr:nvSpPr>
        <xdr:cNvPr id="602" name="楕円 601">
          <a:extLst>
            <a:ext uri="{FF2B5EF4-FFF2-40B4-BE49-F238E27FC236}">
              <a16:creationId xmlns:a16="http://schemas.microsoft.com/office/drawing/2014/main" id="{03F67EB2-2C36-47EF-8B8A-BED27F24671B}"/>
            </a:ext>
          </a:extLst>
        </xdr:cNvPr>
        <xdr:cNvSpPr/>
      </xdr:nvSpPr>
      <xdr:spPr>
        <a:xfrm>
          <a:off x="20383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140970</xdr:rowOff>
    </xdr:to>
    <xdr:cxnSp macro="">
      <xdr:nvCxnSpPr>
        <xdr:cNvPr id="603" name="直線コネクタ 602">
          <a:extLst>
            <a:ext uri="{FF2B5EF4-FFF2-40B4-BE49-F238E27FC236}">
              <a16:creationId xmlns:a16="http://schemas.microsoft.com/office/drawing/2014/main" id="{7414CFE6-6E8E-4E73-8EAD-8C23AE6C471B}"/>
            </a:ext>
          </a:extLst>
        </xdr:cNvPr>
        <xdr:cNvCxnSpPr/>
      </xdr:nvCxnSpPr>
      <xdr:spPr>
        <a:xfrm flipV="1">
          <a:off x="20434300" y="1076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4" name="楕円 603">
          <a:extLst>
            <a:ext uri="{FF2B5EF4-FFF2-40B4-BE49-F238E27FC236}">
              <a16:creationId xmlns:a16="http://schemas.microsoft.com/office/drawing/2014/main" id="{D8E1FF93-6B7F-47B4-99E1-19587EAB8903}"/>
            </a:ext>
          </a:extLst>
        </xdr:cNvPr>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140970</xdr:rowOff>
    </xdr:from>
    <xdr:to>
      <xdr:col>107</xdr:col>
      <xdr:colOff>50800</xdr:colOff>
      <xdr:row>62</xdr:row>
      <xdr:rowOff>144780</xdr:rowOff>
    </xdr:to>
    <xdr:cxnSp macro="">
      <xdr:nvCxnSpPr>
        <xdr:cNvPr id="605" name="直線コネクタ 604">
          <a:extLst>
            <a:ext uri="{FF2B5EF4-FFF2-40B4-BE49-F238E27FC236}">
              <a16:creationId xmlns:a16="http://schemas.microsoft.com/office/drawing/2014/main" id="{A90241E9-33FB-4A5E-BC3E-329D905AC268}"/>
            </a:ext>
          </a:extLst>
        </xdr:cNvPr>
        <xdr:cNvCxnSpPr/>
      </xdr:nvCxnSpPr>
      <xdr:spPr>
        <a:xfrm flipV="1">
          <a:off x="19545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97790</xdr:rowOff>
    </xdr:from>
    <xdr:to>
      <xdr:col>98</xdr:col>
      <xdr:colOff>38100</xdr:colOff>
      <xdr:row>63</xdr:row>
      <xdr:rowOff>27940</xdr:rowOff>
    </xdr:to>
    <xdr:sp macro="" textlink="">
      <xdr:nvSpPr>
        <xdr:cNvPr id="606" name="楕円 605">
          <a:extLst>
            <a:ext uri="{FF2B5EF4-FFF2-40B4-BE49-F238E27FC236}">
              <a16:creationId xmlns:a16="http://schemas.microsoft.com/office/drawing/2014/main" id="{D9331187-E578-472F-B260-CA8BF1103C1E}"/>
            </a:ext>
          </a:extLst>
        </xdr:cNvPr>
        <xdr:cNvSpPr/>
      </xdr:nvSpPr>
      <xdr:spPr>
        <a:xfrm>
          <a:off x="18605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148590</xdr:rowOff>
    </xdr:to>
    <xdr:cxnSp macro="">
      <xdr:nvCxnSpPr>
        <xdr:cNvPr id="607" name="直線コネクタ 606">
          <a:extLst>
            <a:ext uri="{FF2B5EF4-FFF2-40B4-BE49-F238E27FC236}">
              <a16:creationId xmlns:a16="http://schemas.microsoft.com/office/drawing/2014/main" id="{5E463B59-D814-4013-92EE-B3252F2D029A}"/>
            </a:ext>
          </a:extLst>
        </xdr:cNvPr>
        <xdr:cNvCxnSpPr/>
      </xdr:nvCxnSpPr>
      <xdr:spPr>
        <a:xfrm flipV="1">
          <a:off x="18656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08" name="n_1aveValue【保健センター・保健所】&#10;一人当たり面積">
          <a:extLst>
            <a:ext uri="{FF2B5EF4-FFF2-40B4-BE49-F238E27FC236}">
              <a16:creationId xmlns:a16="http://schemas.microsoft.com/office/drawing/2014/main" id="{8D424254-ECD2-4E8E-8520-FB00DDF576B8}"/>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09" name="n_2aveValue【保健センター・保健所】&#10;一人当たり面積">
          <a:extLst>
            <a:ext uri="{FF2B5EF4-FFF2-40B4-BE49-F238E27FC236}">
              <a16:creationId xmlns:a16="http://schemas.microsoft.com/office/drawing/2014/main" id="{25C26CBD-80D8-4CE9-8C05-FA44C3FBEC56}"/>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10" name="n_3aveValue【保健センター・保健所】&#10;一人当たり面積">
          <a:extLst>
            <a:ext uri="{FF2B5EF4-FFF2-40B4-BE49-F238E27FC236}">
              <a16:creationId xmlns:a16="http://schemas.microsoft.com/office/drawing/2014/main" id="{84C813F0-27D2-43DF-873D-B0C27FAD8245}"/>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11" name="n_4aveValue【保健センター・保健所】&#10;一人当たり面積">
          <a:extLst>
            <a:ext uri="{FF2B5EF4-FFF2-40B4-BE49-F238E27FC236}">
              <a16:creationId xmlns:a16="http://schemas.microsoft.com/office/drawing/2014/main" id="{C922DC2F-C0A4-4CCD-86F8-92F1A59D2B27}"/>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12" name="n_1mainValue【保健センター・保健所】&#10;一人当たり面積">
          <a:extLst>
            <a:ext uri="{FF2B5EF4-FFF2-40B4-BE49-F238E27FC236}">
              <a16:creationId xmlns:a16="http://schemas.microsoft.com/office/drawing/2014/main" id="{74FEF3EE-FDB5-4BA9-9A1D-D89EDDC02EA4}"/>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36847</xdr:rowOff>
    </xdr:from>
    <xdr:ext cx="469744" cy="259045"/>
    <xdr:sp macro="" textlink="">
      <xdr:nvSpPr>
        <xdr:cNvPr id="613" name="n_2mainValue【保健センター・保健所】&#10;一人当たり面積">
          <a:extLst>
            <a:ext uri="{FF2B5EF4-FFF2-40B4-BE49-F238E27FC236}">
              <a16:creationId xmlns:a16="http://schemas.microsoft.com/office/drawing/2014/main" id="{B7DC2298-FE56-4479-913D-97CA5F89FD61}"/>
            </a:ext>
          </a:extLst>
        </xdr:cNvPr>
        <xdr:cNvSpPr txBox="1"/>
      </xdr:nvSpPr>
      <xdr:spPr>
        <a:xfrm>
          <a:off x="20199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14" name="n_3mainValue【保健センター・保健所】&#10;一人当たり面積">
          <a:extLst>
            <a:ext uri="{FF2B5EF4-FFF2-40B4-BE49-F238E27FC236}">
              <a16:creationId xmlns:a16="http://schemas.microsoft.com/office/drawing/2014/main" id="{43808331-CF26-482E-AE4B-A5BA6A50AFD9}"/>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615" name="n_4mainValue【保健センター・保健所】&#10;一人当たり面積">
          <a:extLst>
            <a:ext uri="{FF2B5EF4-FFF2-40B4-BE49-F238E27FC236}">
              <a16:creationId xmlns:a16="http://schemas.microsoft.com/office/drawing/2014/main" id="{2D5C852F-F4D3-4421-8222-17C409D7A0A6}"/>
            </a:ext>
          </a:extLst>
        </xdr:cNvPr>
        <xdr:cNvSpPr txBox="1"/>
      </xdr:nvSpPr>
      <xdr:spPr>
        <a:xfrm>
          <a:off x="18421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74889199-65FA-45E1-8289-D1546EEB63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CD4F6B6-A4A2-4BA3-910C-935E8038BC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3A045A22-D598-46F0-8A46-13DCA0360A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1F0BD87E-C93C-4E36-9E07-957974803D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4AC1C1F-3C45-4629-A803-00FB85AE30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DF6B589B-78F8-4933-B988-7FA46402B6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C438E25-C919-4AD7-AC9B-53D837CC60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226D0E6-175A-4653-A4FF-95B2AC08038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7908ECBD-A0F3-4920-B0FB-F5854D2E4B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7810DC46-0D20-4079-A077-4AC22785A0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4C2AE10D-2C50-4928-86F5-CAFD0729018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a:extLst>
            <a:ext uri="{FF2B5EF4-FFF2-40B4-BE49-F238E27FC236}">
              <a16:creationId xmlns:a16="http://schemas.microsoft.com/office/drawing/2014/main" id="{9EC12CF0-BA71-4B5C-8D8D-C498135C351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D3F7F7D3-4D36-4FE1-81CE-F865AB1BD61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a:extLst>
            <a:ext uri="{FF2B5EF4-FFF2-40B4-BE49-F238E27FC236}">
              <a16:creationId xmlns:a16="http://schemas.microsoft.com/office/drawing/2014/main" id="{2B5F1902-ED09-49F5-A220-B632ECB9BD8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a:extLst>
            <a:ext uri="{FF2B5EF4-FFF2-40B4-BE49-F238E27FC236}">
              <a16:creationId xmlns:a16="http://schemas.microsoft.com/office/drawing/2014/main" id="{BBBD71A6-20ED-4A03-ACDF-DF2EF09CE0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a:extLst>
            <a:ext uri="{FF2B5EF4-FFF2-40B4-BE49-F238E27FC236}">
              <a16:creationId xmlns:a16="http://schemas.microsoft.com/office/drawing/2014/main" id="{6F1B853A-3975-4C3C-9EA7-F2817321AF4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a:extLst>
            <a:ext uri="{FF2B5EF4-FFF2-40B4-BE49-F238E27FC236}">
              <a16:creationId xmlns:a16="http://schemas.microsoft.com/office/drawing/2014/main" id="{0E2C46EE-C45C-4F92-B173-AA7AF9499FA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a:extLst>
            <a:ext uri="{FF2B5EF4-FFF2-40B4-BE49-F238E27FC236}">
              <a16:creationId xmlns:a16="http://schemas.microsoft.com/office/drawing/2014/main" id="{E234DC58-E800-4B75-867E-DA1A1711B3E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a:extLst>
            <a:ext uri="{FF2B5EF4-FFF2-40B4-BE49-F238E27FC236}">
              <a16:creationId xmlns:a16="http://schemas.microsoft.com/office/drawing/2014/main" id="{A1EF7FF4-8239-420A-8488-74F2224BAF7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a:extLst>
            <a:ext uri="{FF2B5EF4-FFF2-40B4-BE49-F238E27FC236}">
              <a16:creationId xmlns:a16="http://schemas.microsoft.com/office/drawing/2014/main" id="{B6897C0A-77C4-492C-BB95-0C8128FDE86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6" name="テキスト ボックス 635">
          <a:extLst>
            <a:ext uri="{FF2B5EF4-FFF2-40B4-BE49-F238E27FC236}">
              <a16:creationId xmlns:a16="http://schemas.microsoft.com/office/drawing/2014/main" id="{9F18277D-AD9D-45DF-A263-80360EE2377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6C4BF07-F2AA-4238-88B4-3E7A85A5CF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C31CC2ED-FB66-47FC-85E0-7A8076B58B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9" name="直線コネクタ 638">
          <a:extLst>
            <a:ext uri="{FF2B5EF4-FFF2-40B4-BE49-F238E27FC236}">
              <a16:creationId xmlns:a16="http://schemas.microsoft.com/office/drawing/2014/main" id="{DCB2D014-9D94-4227-8F93-EA88811FC54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0" name="【消防施設】&#10;有形固定資産減価償却率最小値テキスト">
          <a:extLst>
            <a:ext uri="{FF2B5EF4-FFF2-40B4-BE49-F238E27FC236}">
              <a16:creationId xmlns:a16="http://schemas.microsoft.com/office/drawing/2014/main" id="{D1E2BBBA-94F9-49F6-BA1F-00F576ADC65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1" name="直線コネクタ 640">
          <a:extLst>
            <a:ext uri="{FF2B5EF4-FFF2-40B4-BE49-F238E27FC236}">
              <a16:creationId xmlns:a16="http://schemas.microsoft.com/office/drawing/2014/main" id="{8AE69F1B-E86B-4DAF-8B2C-8D2015B595F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2" name="【消防施設】&#10;有形固定資産減価償却率最大値テキスト">
          <a:extLst>
            <a:ext uri="{FF2B5EF4-FFF2-40B4-BE49-F238E27FC236}">
              <a16:creationId xmlns:a16="http://schemas.microsoft.com/office/drawing/2014/main" id="{8CEF3ABB-D83D-40F2-BAAF-82EFA4920FB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3" name="直線コネクタ 642">
          <a:extLst>
            <a:ext uri="{FF2B5EF4-FFF2-40B4-BE49-F238E27FC236}">
              <a16:creationId xmlns:a16="http://schemas.microsoft.com/office/drawing/2014/main" id="{E61D913F-0F53-4E68-A283-0F9E277E8C7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6E0D0F56-FCE4-4AC2-9FA9-4E32877DDBD2}"/>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45" name="フローチャート: 判断 644">
          <a:extLst>
            <a:ext uri="{FF2B5EF4-FFF2-40B4-BE49-F238E27FC236}">
              <a16:creationId xmlns:a16="http://schemas.microsoft.com/office/drawing/2014/main" id="{5E9B469A-3B6A-46B0-963C-6FDAB61A8AFD}"/>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46" name="フローチャート: 判断 645">
          <a:extLst>
            <a:ext uri="{FF2B5EF4-FFF2-40B4-BE49-F238E27FC236}">
              <a16:creationId xmlns:a16="http://schemas.microsoft.com/office/drawing/2014/main" id="{26AA57D8-D915-4969-8B22-CC3FDE658F6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47" name="フローチャート: 判断 646">
          <a:extLst>
            <a:ext uri="{FF2B5EF4-FFF2-40B4-BE49-F238E27FC236}">
              <a16:creationId xmlns:a16="http://schemas.microsoft.com/office/drawing/2014/main" id="{0804CE07-5647-44B0-ABAA-97865B765B0E}"/>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48" name="フローチャート: 判断 647">
          <a:extLst>
            <a:ext uri="{FF2B5EF4-FFF2-40B4-BE49-F238E27FC236}">
              <a16:creationId xmlns:a16="http://schemas.microsoft.com/office/drawing/2014/main" id="{A7B8DDB7-7044-4A9A-9918-3ADD816E701E}"/>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49" name="フローチャート: 判断 648">
          <a:extLst>
            <a:ext uri="{FF2B5EF4-FFF2-40B4-BE49-F238E27FC236}">
              <a16:creationId xmlns:a16="http://schemas.microsoft.com/office/drawing/2014/main" id="{B2F61E52-3F2E-43FB-BA18-123A3778A78D}"/>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D68C389-8C27-4FF1-A95C-C1EF487EE8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DE8847BB-EA48-45FE-97C5-C813C973CB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15DCF043-7E29-4754-946A-782D2F82B50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5E5798B-99EA-4C52-B00F-2251C8194C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C0123DF-6646-4E56-B474-CFFB7CC74F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55" name="楕円 654">
          <a:extLst>
            <a:ext uri="{FF2B5EF4-FFF2-40B4-BE49-F238E27FC236}">
              <a16:creationId xmlns:a16="http://schemas.microsoft.com/office/drawing/2014/main" id="{267775AA-41F2-4D45-87BE-C25E8F91C3D1}"/>
            </a:ext>
          </a:extLst>
        </xdr:cNvPr>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2F2AAE79-528A-47A3-93D3-8A198AF90A03}"/>
            </a:ext>
          </a:extLst>
        </xdr:cNvPr>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15239</xdr:rowOff>
    </xdr:from>
    <xdr:to>
      <xdr:col>81</xdr:col>
      <xdr:colOff>101600</xdr:colOff>
      <xdr:row>81</xdr:row>
      <xdr:rowOff>116839</xdr:rowOff>
    </xdr:to>
    <xdr:sp macro="" textlink="">
      <xdr:nvSpPr>
        <xdr:cNvPr id="657" name="楕円 656">
          <a:extLst>
            <a:ext uri="{FF2B5EF4-FFF2-40B4-BE49-F238E27FC236}">
              <a16:creationId xmlns:a16="http://schemas.microsoft.com/office/drawing/2014/main" id="{E17F445A-14A7-4399-AF9F-64F26E62A4EA}"/>
            </a:ext>
          </a:extLst>
        </xdr:cNvPr>
        <xdr:cNvSpPr/>
      </xdr:nvSpPr>
      <xdr:spPr>
        <a:xfrm>
          <a:off x="154305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66039</xdr:rowOff>
    </xdr:from>
    <xdr:to>
      <xdr:col>85</xdr:col>
      <xdr:colOff>127000</xdr:colOff>
      <xdr:row>81</xdr:row>
      <xdr:rowOff>83820</xdr:rowOff>
    </xdr:to>
    <xdr:cxnSp macro="">
      <xdr:nvCxnSpPr>
        <xdr:cNvPr id="658" name="直線コネクタ 657">
          <a:extLst>
            <a:ext uri="{FF2B5EF4-FFF2-40B4-BE49-F238E27FC236}">
              <a16:creationId xmlns:a16="http://schemas.microsoft.com/office/drawing/2014/main" id="{B278E0AB-0318-4EC7-845D-846EE7ACB789}"/>
            </a:ext>
          </a:extLst>
        </xdr:cNvPr>
        <xdr:cNvCxnSpPr/>
      </xdr:nvCxnSpPr>
      <xdr:spPr>
        <a:xfrm>
          <a:off x="15481300" y="139534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31750</xdr:rowOff>
    </xdr:from>
    <xdr:to>
      <xdr:col>76</xdr:col>
      <xdr:colOff>165100</xdr:colOff>
      <xdr:row>81</xdr:row>
      <xdr:rowOff>133350</xdr:rowOff>
    </xdr:to>
    <xdr:sp macro="" textlink="">
      <xdr:nvSpPr>
        <xdr:cNvPr id="659" name="楕円 658">
          <a:extLst>
            <a:ext uri="{FF2B5EF4-FFF2-40B4-BE49-F238E27FC236}">
              <a16:creationId xmlns:a16="http://schemas.microsoft.com/office/drawing/2014/main" id="{410DA3F2-84B1-4B56-AB2C-1577B7500B67}"/>
            </a:ext>
          </a:extLst>
        </xdr:cNvPr>
        <xdr:cNvSpPr/>
      </xdr:nvSpPr>
      <xdr:spPr>
        <a:xfrm>
          <a:off x="14541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66039</xdr:rowOff>
    </xdr:from>
    <xdr:to>
      <xdr:col>81</xdr:col>
      <xdr:colOff>50800</xdr:colOff>
      <xdr:row>81</xdr:row>
      <xdr:rowOff>82550</xdr:rowOff>
    </xdr:to>
    <xdr:cxnSp macro="">
      <xdr:nvCxnSpPr>
        <xdr:cNvPr id="660" name="直線コネクタ 659">
          <a:extLst>
            <a:ext uri="{FF2B5EF4-FFF2-40B4-BE49-F238E27FC236}">
              <a16:creationId xmlns:a16="http://schemas.microsoft.com/office/drawing/2014/main" id="{691A4E70-CD45-4EB1-8E79-D175CC67AF43}"/>
            </a:ext>
          </a:extLst>
        </xdr:cNvPr>
        <xdr:cNvCxnSpPr/>
      </xdr:nvCxnSpPr>
      <xdr:spPr>
        <a:xfrm flipV="1">
          <a:off x="14592300" y="139534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166370</xdr:rowOff>
    </xdr:from>
    <xdr:to>
      <xdr:col>72</xdr:col>
      <xdr:colOff>38100</xdr:colOff>
      <xdr:row>80</xdr:row>
      <xdr:rowOff>96520</xdr:rowOff>
    </xdr:to>
    <xdr:sp macro="" textlink="">
      <xdr:nvSpPr>
        <xdr:cNvPr id="661" name="楕円 660">
          <a:extLst>
            <a:ext uri="{FF2B5EF4-FFF2-40B4-BE49-F238E27FC236}">
              <a16:creationId xmlns:a16="http://schemas.microsoft.com/office/drawing/2014/main" id="{2EB6FDD4-F5CD-4274-BD7D-65C37F0F30AC}"/>
            </a:ext>
          </a:extLst>
        </xdr:cNvPr>
        <xdr:cNvSpPr/>
      </xdr:nvSpPr>
      <xdr:spPr>
        <a:xfrm>
          <a:off x="13652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45720</xdr:rowOff>
    </xdr:from>
    <xdr:to>
      <xdr:col>76</xdr:col>
      <xdr:colOff>114300</xdr:colOff>
      <xdr:row>81</xdr:row>
      <xdr:rowOff>82550</xdr:rowOff>
    </xdr:to>
    <xdr:cxnSp macro="">
      <xdr:nvCxnSpPr>
        <xdr:cNvPr id="662" name="直線コネクタ 661">
          <a:extLst>
            <a:ext uri="{FF2B5EF4-FFF2-40B4-BE49-F238E27FC236}">
              <a16:creationId xmlns:a16="http://schemas.microsoft.com/office/drawing/2014/main" id="{20710881-E3DC-43D9-9027-D718D4163577}"/>
            </a:ext>
          </a:extLst>
        </xdr:cNvPr>
        <xdr:cNvCxnSpPr/>
      </xdr:nvCxnSpPr>
      <xdr:spPr>
        <a:xfrm>
          <a:off x="13703300" y="13761720"/>
          <a:ext cx="8890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135889</xdr:rowOff>
    </xdr:from>
    <xdr:to>
      <xdr:col>67</xdr:col>
      <xdr:colOff>101600</xdr:colOff>
      <xdr:row>80</xdr:row>
      <xdr:rowOff>66039</xdr:rowOff>
    </xdr:to>
    <xdr:sp macro="" textlink="">
      <xdr:nvSpPr>
        <xdr:cNvPr id="663" name="楕円 662">
          <a:extLst>
            <a:ext uri="{FF2B5EF4-FFF2-40B4-BE49-F238E27FC236}">
              <a16:creationId xmlns:a16="http://schemas.microsoft.com/office/drawing/2014/main" id="{CD8D6560-D14A-4001-87C7-D8029D72D690}"/>
            </a:ext>
          </a:extLst>
        </xdr:cNvPr>
        <xdr:cNvSpPr/>
      </xdr:nvSpPr>
      <xdr:spPr>
        <a:xfrm>
          <a:off x="12763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15239</xdr:rowOff>
    </xdr:from>
    <xdr:to>
      <xdr:col>71</xdr:col>
      <xdr:colOff>177800</xdr:colOff>
      <xdr:row>80</xdr:row>
      <xdr:rowOff>45720</xdr:rowOff>
    </xdr:to>
    <xdr:cxnSp macro="">
      <xdr:nvCxnSpPr>
        <xdr:cNvPr id="664" name="直線コネクタ 663">
          <a:extLst>
            <a:ext uri="{FF2B5EF4-FFF2-40B4-BE49-F238E27FC236}">
              <a16:creationId xmlns:a16="http://schemas.microsoft.com/office/drawing/2014/main" id="{ECFBFDE1-4266-49D2-8F77-DB9BF1E14813}"/>
            </a:ext>
          </a:extLst>
        </xdr:cNvPr>
        <xdr:cNvCxnSpPr/>
      </xdr:nvCxnSpPr>
      <xdr:spPr>
        <a:xfrm>
          <a:off x="12814300" y="13731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65" name="n_1aveValue【消防施設】&#10;有形固定資産減価償却率">
          <a:extLst>
            <a:ext uri="{FF2B5EF4-FFF2-40B4-BE49-F238E27FC236}">
              <a16:creationId xmlns:a16="http://schemas.microsoft.com/office/drawing/2014/main" id="{3E096F80-5A61-449D-9998-012CC410D5FA}"/>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66" name="n_2aveValue【消防施設】&#10;有形固定資産減価償却率">
          <a:extLst>
            <a:ext uri="{FF2B5EF4-FFF2-40B4-BE49-F238E27FC236}">
              <a16:creationId xmlns:a16="http://schemas.microsoft.com/office/drawing/2014/main" id="{745370CD-2ADB-4BC7-90DF-14EF730F363E}"/>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67" name="n_3aveValue【消防施設】&#10;有形固定資産減価償却率">
          <a:extLst>
            <a:ext uri="{FF2B5EF4-FFF2-40B4-BE49-F238E27FC236}">
              <a16:creationId xmlns:a16="http://schemas.microsoft.com/office/drawing/2014/main" id="{BD6DC761-A832-42FD-9E16-7261C6DD8BF4}"/>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68" name="n_4aveValue【消防施設】&#10;有形固定資産減価償却率">
          <a:extLst>
            <a:ext uri="{FF2B5EF4-FFF2-40B4-BE49-F238E27FC236}">
              <a16:creationId xmlns:a16="http://schemas.microsoft.com/office/drawing/2014/main" id="{A742885D-3C4B-443C-A360-12047B1670CF}"/>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133366</xdr:rowOff>
    </xdr:from>
    <xdr:ext cx="405111" cy="259045"/>
    <xdr:sp macro="" textlink="">
      <xdr:nvSpPr>
        <xdr:cNvPr id="669" name="n_1mainValue【消防施設】&#10;有形固定資産減価償却率">
          <a:extLst>
            <a:ext uri="{FF2B5EF4-FFF2-40B4-BE49-F238E27FC236}">
              <a16:creationId xmlns:a16="http://schemas.microsoft.com/office/drawing/2014/main" id="{24D2FC94-E9B2-4E6A-B9CC-3675A1EA2031}"/>
            </a:ext>
          </a:extLst>
        </xdr:cNvPr>
        <xdr:cNvSpPr txBox="1"/>
      </xdr:nvSpPr>
      <xdr:spPr>
        <a:xfrm>
          <a:off x="152660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149877</xdr:rowOff>
    </xdr:from>
    <xdr:ext cx="405111" cy="259045"/>
    <xdr:sp macro="" textlink="">
      <xdr:nvSpPr>
        <xdr:cNvPr id="670" name="n_2mainValue【消防施設】&#10;有形固定資産減価償却率">
          <a:extLst>
            <a:ext uri="{FF2B5EF4-FFF2-40B4-BE49-F238E27FC236}">
              <a16:creationId xmlns:a16="http://schemas.microsoft.com/office/drawing/2014/main" id="{B0D4D376-59F8-4877-90BD-3C50A7580413}"/>
            </a:ext>
          </a:extLst>
        </xdr:cNvPr>
        <xdr:cNvSpPr txBox="1"/>
      </xdr:nvSpPr>
      <xdr:spPr>
        <a:xfrm>
          <a:off x="1438974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113047</xdr:rowOff>
    </xdr:from>
    <xdr:ext cx="405111" cy="259045"/>
    <xdr:sp macro="" textlink="">
      <xdr:nvSpPr>
        <xdr:cNvPr id="671" name="n_3mainValue【消防施設】&#10;有形固定資産減価償却率">
          <a:extLst>
            <a:ext uri="{FF2B5EF4-FFF2-40B4-BE49-F238E27FC236}">
              <a16:creationId xmlns:a16="http://schemas.microsoft.com/office/drawing/2014/main" id="{30FC49BA-770D-4428-8EB9-470DB9952AAE}"/>
            </a:ext>
          </a:extLst>
        </xdr:cNvPr>
        <xdr:cNvSpPr txBox="1"/>
      </xdr:nvSpPr>
      <xdr:spPr>
        <a:xfrm>
          <a:off x="13500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82566</xdr:rowOff>
    </xdr:from>
    <xdr:ext cx="405111" cy="259045"/>
    <xdr:sp macro="" textlink="">
      <xdr:nvSpPr>
        <xdr:cNvPr id="672" name="n_4mainValue【消防施設】&#10;有形固定資産減価償却率">
          <a:extLst>
            <a:ext uri="{FF2B5EF4-FFF2-40B4-BE49-F238E27FC236}">
              <a16:creationId xmlns:a16="http://schemas.microsoft.com/office/drawing/2014/main" id="{E8D2E033-8982-4084-B771-E6C2EF40EB5A}"/>
            </a:ext>
          </a:extLst>
        </xdr:cNvPr>
        <xdr:cNvSpPr txBox="1"/>
      </xdr:nvSpPr>
      <xdr:spPr>
        <a:xfrm>
          <a:off x="12611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D2051EA2-9478-443F-88F8-2C6EECB1BF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31EA6000-6695-4E41-AAF9-69FB7B2E93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BD18366D-F2EC-469F-9BD9-C0CA1E2F06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72E13E8B-1739-40CB-801D-E48D1B1CDE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488164A7-7263-443F-A8AD-25DED48A1CF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D2CA1575-84F8-4805-BB69-773B203275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2E07B906-BCE1-4903-8BA1-16F06653CC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2E6E50D8-2EB0-4BE3-A761-D0DE752D5D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5279DAF5-04BB-4ADD-8A4F-D51C241195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F1BC1282-EB4D-4ED1-B489-ED8C9463DA5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01EE043C-D899-4B32-9DD7-5C46C8A37F5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6DD1A437-EE08-4446-8440-41F52A9ED29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A60AFFCD-AA27-44F5-BBD2-FFB67F8A091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86" name="テキスト ボックス 685">
          <a:extLst>
            <a:ext uri="{FF2B5EF4-FFF2-40B4-BE49-F238E27FC236}">
              <a16:creationId xmlns:a16="http://schemas.microsoft.com/office/drawing/2014/main" id="{F8DA6A2F-538D-463E-B09E-1A1498E4E3D8}"/>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163DE0B1-8449-4E2B-8437-EC0FDA61884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88" name="テキスト ボックス 687">
          <a:extLst>
            <a:ext uri="{FF2B5EF4-FFF2-40B4-BE49-F238E27FC236}">
              <a16:creationId xmlns:a16="http://schemas.microsoft.com/office/drawing/2014/main" id="{BB6E897D-E7FC-425D-87A2-7ADA18C16C28}"/>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7B2E83B1-D48C-484B-8F62-D1B26F0FBFE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0" name="テキスト ボックス 689">
          <a:extLst>
            <a:ext uri="{FF2B5EF4-FFF2-40B4-BE49-F238E27FC236}">
              <a16:creationId xmlns:a16="http://schemas.microsoft.com/office/drawing/2014/main" id="{D68870A8-E65C-44BB-A687-D0FAE11DB579}"/>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9A88D98A-234A-40DB-B9DE-ABB0A18D29E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92" name="テキスト ボックス 691">
          <a:extLst>
            <a:ext uri="{FF2B5EF4-FFF2-40B4-BE49-F238E27FC236}">
              <a16:creationId xmlns:a16="http://schemas.microsoft.com/office/drawing/2014/main" id="{28CD3985-9443-4602-A5E6-3AFB1779055A}"/>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44AB2859-C8C5-4417-8C89-412E15BA53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94" name="テキスト ボックス 693">
          <a:extLst>
            <a:ext uri="{FF2B5EF4-FFF2-40B4-BE49-F238E27FC236}">
              <a16:creationId xmlns:a16="http://schemas.microsoft.com/office/drawing/2014/main" id="{893491EE-2452-443C-8D96-97B318B7843C}"/>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9C7672A3-72C5-4B03-B427-C3693113CF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96" name="直線コネクタ 695">
          <a:extLst>
            <a:ext uri="{FF2B5EF4-FFF2-40B4-BE49-F238E27FC236}">
              <a16:creationId xmlns:a16="http://schemas.microsoft.com/office/drawing/2014/main" id="{A79952CA-56A7-4E17-A95F-1B6942A85BE7}"/>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97" name="【消防施設】&#10;一人当たり面積最小値テキスト">
          <a:extLst>
            <a:ext uri="{FF2B5EF4-FFF2-40B4-BE49-F238E27FC236}">
              <a16:creationId xmlns:a16="http://schemas.microsoft.com/office/drawing/2014/main" id="{3DFFD5A6-1CFF-44A1-BB9B-E9940DE8C01D}"/>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98" name="直線コネクタ 697">
          <a:extLst>
            <a:ext uri="{FF2B5EF4-FFF2-40B4-BE49-F238E27FC236}">
              <a16:creationId xmlns:a16="http://schemas.microsoft.com/office/drawing/2014/main" id="{C3C2DC16-BCF6-4169-A27A-37728E10BC53}"/>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99" name="【消防施設】&#10;一人当たり面積最大値テキスト">
          <a:extLst>
            <a:ext uri="{FF2B5EF4-FFF2-40B4-BE49-F238E27FC236}">
              <a16:creationId xmlns:a16="http://schemas.microsoft.com/office/drawing/2014/main" id="{82CF5CAC-1B80-4CD3-89B3-217F33AAC411}"/>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00" name="直線コネクタ 699">
          <a:extLst>
            <a:ext uri="{FF2B5EF4-FFF2-40B4-BE49-F238E27FC236}">
              <a16:creationId xmlns:a16="http://schemas.microsoft.com/office/drawing/2014/main" id="{71529FA5-102B-4A3F-A3C7-3A59B51CD168}"/>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01" name="【消防施設】&#10;一人当たり面積平均値テキスト">
          <a:extLst>
            <a:ext uri="{FF2B5EF4-FFF2-40B4-BE49-F238E27FC236}">
              <a16:creationId xmlns:a16="http://schemas.microsoft.com/office/drawing/2014/main" id="{94D50AA2-E91D-4396-9FEA-86CC9B8C01F2}"/>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02" name="フローチャート: 判断 701">
          <a:extLst>
            <a:ext uri="{FF2B5EF4-FFF2-40B4-BE49-F238E27FC236}">
              <a16:creationId xmlns:a16="http://schemas.microsoft.com/office/drawing/2014/main" id="{31432C85-8BE8-43A8-97C2-9A5928AB92FC}"/>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03" name="フローチャート: 判断 702">
          <a:extLst>
            <a:ext uri="{FF2B5EF4-FFF2-40B4-BE49-F238E27FC236}">
              <a16:creationId xmlns:a16="http://schemas.microsoft.com/office/drawing/2014/main" id="{E0D9E4F3-7393-4B7A-9E0C-E2F9366B8922}"/>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04" name="フローチャート: 判断 703">
          <a:extLst>
            <a:ext uri="{FF2B5EF4-FFF2-40B4-BE49-F238E27FC236}">
              <a16:creationId xmlns:a16="http://schemas.microsoft.com/office/drawing/2014/main" id="{FD2B06D6-AFC4-4CED-A5FE-BBB81E6B973E}"/>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05" name="フローチャート: 判断 704">
          <a:extLst>
            <a:ext uri="{FF2B5EF4-FFF2-40B4-BE49-F238E27FC236}">
              <a16:creationId xmlns:a16="http://schemas.microsoft.com/office/drawing/2014/main" id="{730B4C04-237F-4094-9C93-A3B7199A759F}"/>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06" name="フローチャート: 判断 705">
          <a:extLst>
            <a:ext uri="{FF2B5EF4-FFF2-40B4-BE49-F238E27FC236}">
              <a16:creationId xmlns:a16="http://schemas.microsoft.com/office/drawing/2014/main" id="{7660CAE8-76DB-444E-BB32-D703A47B4291}"/>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8D26DB79-89B8-4DFE-A08A-8BFCB3A0AF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59D7FD83-E493-459A-A827-6DAF74368B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8779423-45E5-43E4-A7B2-D62DAD6A33F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A2F6E5B-EC33-4F44-9373-1AA2B174A2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29B0F23-4072-4094-B9B4-B88A74393A4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62959</xdr:rowOff>
    </xdr:from>
    <xdr:to>
      <xdr:col>116</xdr:col>
      <xdr:colOff>114300</xdr:colOff>
      <xdr:row>86</xdr:row>
      <xdr:rowOff>164559</xdr:rowOff>
    </xdr:to>
    <xdr:sp macro="" textlink="">
      <xdr:nvSpPr>
        <xdr:cNvPr id="712" name="楕円 711">
          <a:extLst>
            <a:ext uri="{FF2B5EF4-FFF2-40B4-BE49-F238E27FC236}">
              <a16:creationId xmlns:a16="http://schemas.microsoft.com/office/drawing/2014/main" id="{18D82A16-D0C9-4927-9EE7-5C781343271A}"/>
            </a:ext>
          </a:extLst>
        </xdr:cNvPr>
        <xdr:cNvSpPr/>
      </xdr:nvSpPr>
      <xdr:spPr>
        <a:xfrm>
          <a:off x="221107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13" name="【消防施設】&#10;一人当たり面積該当値テキスト">
          <a:extLst>
            <a:ext uri="{FF2B5EF4-FFF2-40B4-BE49-F238E27FC236}">
              <a16:creationId xmlns:a16="http://schemas.microsoft.com/office/drawing/2014/main" id="{7A3EEE2B-E010-4DB4-8CF2-FEC065D49FB7}"/>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62959</xdr:rowOff>
    </xdr:from>
    <xdr:to>
      <xdr:col>112</xdr:col>
      <xdr:colOff>38100</xdr:colOff>
      <xdr:row>86</xdr:row>
      <xdr:rowOff>164559</xdr:rowOff>
    </xdr:to>
    <xdr:sp macro="" textlink="">
      <xdr:nvSpPr>
        <xdr:cNvPr id="714" name="楕円 713">
          <a:extLst>
            <a:ext uri="{FF2B5EF4-FFF2-40B4-BE49-F238E27FC236}">
              <a16:creationId xmlns:a16="http://schemas.microsoft.com/office/drawing/2014/main" id="{3C05D6B1-ED19-4F9A-83C8-6568E361C6CA}"/>
            </a:ext>
          </a:extLst>
        </xdr:cNvPr>
        <xdr:cNvSpPr/>
      </xdr:nvSpPr>
      <xdr:spPr>
        <a:xfrm>
          <a:off x="21272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113759</xdr:rowOff>
    </xdr:from>
    <xdr:to>
      <xdr:col>116</xdr:col>
      <xdr:colOff>63500</xdr:colOff>
      <xdr:row>86</xdr:row>
      <xdr:rowOff>113759</xdr:rowOff>
    </xdr:to>
    <xdr:cxnSp macro="">
      <xdr:nvCxnSpPr>
        <xdr:cNvPr id="715" name="直線コネクタ 714">
          <a:extLst>
            <a:ext uri="{FF2B5EF4-FFF2-40B4-BE49-F238E27FC236}">
              <a16:creationId xmlns:a16="http://schemas.microsoft.com/office/drawing/2014/main" id="{2D3C9911-1FE2-44F3-94B6-2CFA7C27577A}"/>
            </a:ext>
          </a:extLst>
        </xdr:cNvPr>
        <xdr:cNvCxnSpPr/>
      </xdr:nvCxnSpPr>
      <xdr:spPr>
        <a:xfrm>
          <a:off x="21323300" y="14858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62990</xdr:rowOff>
    </xdr:from>
    <xdr:to>
      <xdr:col>107</xdr:col>
      <xdr:colOff>101600</xdr:colOff>
      <xdr:row>86</xdr:row>
      <xdr:rowOff>164590</xdr:rowOff>
    </xdr:to>
    <xdr:sp macro="" textlink="">
      <xdr:nvSpPr>
        <xdr:cNvPr id="716" name="楕円 715">
          <a:extLst>
            <a:ext uri="{FF2B5EF4-FFF2-40B4-BE49-F238E27FC236}">
              <a16:creationId xmlns:a16="http://schemas.microsoft.com/office/drawing/2014/main" id="{4C2F0C39-4B57-4F83-8B6F-D3D9D28D5D49}"/>
            </a:ext>
          </a:extLst>
        </xdr:cNvPr>
        <xdr:cNvSpPr/>
      </xdr:nvSpPr>
      <xdr:spPr>
        <a:xfrm>
          <a:off x="20383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113759</xdr:rowOff>
    </xdr:from>
    <xdr:to>
      <xdr:col>111</xdr:col>
      <xdr:colOff>177800</xdr:colOff>
      <xdr:row>86</xdr:row>
      <xdr:rowOff>113790</xdr:rowOff>
    </xdr:to>
    <xdr:cxnSp macro="">
      <xdr:nvCxnSpPr>
        <xdr:cNvPr id="717" name="直線コネクタ 716">
          <a:extLst>
            <a:ext uri="{FF2B5EF4-FFF2-40B4-BE49-F238E27FC236}">
              <a16:creationId xmlns:a16="http://schemas.microsoft.com/office/drawing/2014/main" id="{C624A239-B281-4012-BD6F-B2337504E488}"/>
            </a:ext>
          </a:extLst>
        </xdr:cNvPr>
        <xdr:cNvCxnSpPr/>
      </xdr:nvCxnSpPr>
      <xdr:spPr>
        <a:xfrm flipV="1">
          <a:off x="20434300" y="1485845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62998</xdr:rowOff>
    </xdr:from>
    <xdr:to>
      <xdr:col>102</xdr:col>
      <xdr:colOff>165100</xdr:colOff>
      <xdr:row>86</xdr:row>
      <xdr:rowOff>164598</xdr:rowOff>
    </xdr:to>
    <xdr:sp macro="" textlink="">
      <xdr:nvSpPr>
        <xdr:cNvPr id="718" name="楕円 717">
          <a:extLst>
            <a:ext uri="{FF2B5EF4-FFF2-40B4-BE49-F238E27FC236}">
              <a16:creationId xmlns:a16="http://schemas.microsoft.com/office/drawing/2014/main" id="{9CDED08F-D157-4E50-8AA3-40C2EFEEAC65}"/>
            </a:ext>
          </a:extLst>
        </xdr:cNvPr>
        <xdr:cNvSpPr/>
      </xdr:nvSpPr>
      <xdr:spPr>
        <a:xfrm>
          <a:off x="194945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113790</xdr:rowOff>
    </xdr:from>
    <xdr:to>
      <xdr:col>107</xdr:col>
      <xdr:colOff>50800</xdr:colOff>
      <xdr:row>86</xdr:row>
      <xdr:rowOff>113798</xdr:rowOff>
    </xdr:to>
    <xdr:cxnSp macro="">
      <xdr:nvCxnSpPr>
        <xdr:cNvPr id="719" name="直線コネクタ 718">
          <a:extLst>
            <a:ext uri="{FF2B5EF4-FFF2-40B4-BE49-F238E27FC236}">
              <a16:creationId xmlns:a16="http://schemas.microsoft.com/office/drawing/2014/main" id="{73337481-80CE-40FA-AAFD-87A8054C36AB}"/>
            </a:ext>
          </a:extLst>
        </xdr:cNvPr>
        <xdr:cNvCxnSpPr/>
      </xdr:nvCxnSpPr>
      <xdr:spPr>
        <a:xfrm flipV="1">
          <a:off x="19545300" y="1485849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63012</xdr:rowOff>
    </xdr:from>
    <xdr:to>
      <xdr:col>98</xdr:col>
      <xdr:colOff>38100</xdr:colOff>
      <xdr:row>86</xdr:row>
      <xdr:rowOff>164612</xdr:rowOff>
    </xdr:to>
    <xdr:sp macro="" textlink="">
      <xdr:nvSpPr>
        <xdr:cNvPr id="720" name="楕円 719">
          <a:extLst>
            <a:ext uri="{FF2B5EF4-FFF2-40B4-BE49-F238E27FC236}">
              <a16:creationId xmlns:a16="http://schemas.microsoft.com/office/drawing/2014/main" id="{E7820FF1-2C1C-4382-9D03-62DE50495F5A}"/>
            </a:ext>
          </a:extLst>
        </xdr:cNvPr>
        <xdr:cNvSpPr/>
      </xdr:nvSpPr>
      <xdr:spPr>
        <a:xfrm>
          <a:off x="18605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113798</xdr:rowOff>
    </xdr:from>
    <xdr:to>
      <xdr:col>102</xdr:col>
      <xdr:colOff>114300</xdr:colOff>
      <xdr:row>86</xdr:row>
      <xdr:rowOff>113812</xdr:rowOff>
    </xdr:to>
    <xdr:cxnSp macro="">
      <xdr:nvCxnSpPr>
        <xdr:cNvPr id="721" name="直線コネクタ 720">
          <a:extLst>
            <a:ext uri="{FF2B5EF4-FFF2-40B4-BE49-F238E27FC236}">
              <a16:creationId xmlns:a16="http://schemas.microsoft.com/office/drawing/2014/main" id="{413F2B3D-585F-43D9-A9BA-671B6E9E9329}"/>
            </a:ext>
          </a:extLst>
        </xdr:cNvPr>
        <xdr:cNvCxnSpPr/>
      </xdr:nvCxnSpPr>
      <xdr:spPr>
        <a:xfrm flipV="1">
          <a:off x="18656300" y="14858498"/>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22" name="n_1aveValue【消防施設】&#10;一人当たり面積">
          <a:extLst>
            <a:ext uri="{FF2B5EF4-FFF2-40B4-BE49-F238E27FC236}">
              <a16:creationId xmlns:a16="http://schemas.microsoft.com/office/drawing/2014/main" id="{D1D5ECDE-3447-4DE9-8444-C73A7476DE22}"/>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23" name="n_2aveValue【消防施設】&#10;一人当たり面積">
          <a:extLst>
            <a:ext uri="{FF2B5EF4-FFF2-40B4-BE49-F238E27FC236}">
              <a16:creationId xmlns:a16="http://schemas.microsoft.com/office/drawing/2014/main" id="{F706C418-147A-47BF-9E8A-0D0841C46EF8}"/>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24" name="n_3aveValue【消防施設】&#10;一人当たり面積">
          <a:extLst>
            <a:ext uri="{FF2B5EF4-FFF2-40B4-BE49-F238E27FC236}">
              <a16:creationId xmlns:a16="http://schemas.microsoft.com/office/drawing/2014/main" id="{66C7C1E9-55BF-4B38-A4AA-B9D35B3CBBF1}"/>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25" name="n_4aveValue【消防施設】&#10;一人当たり面積">
          <a:extLst>
            <a:ext uri="{FF2B5EF4-FFF2-40B4-BE49-F238E27FC236}">
              <a16:creationId xmlns:a16="http://schemas.microsoft.com/office/drawing/2014/main" id="{C3C25459-B123-4C16-8105-E76B5BFA49AC}"/>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9636</xdr:rowOff>
    </xdr:from>
    <xdr:ext cx="469744" cy="259045"/>
    <xdr:sp macro="" textlink="">
      <xdr:nvSpPr>
        <xdr:cNvPr id="726" name="n_1mainValue【消防施設】&#10;一人当たり面積">
          <a:extLst>
            <a:ext uri="{FF2B5EF4-FFF2-40B4-BE49-F238E27FC236}">
              <a16:creationId xmlns:a16="http://schemas.microsoft.com/office/drawing/2014/main" id="{F9D311D3-FDA5-45DD-BA8D-D84AA46CA774}"/>
            </a:ext>
          </a:extLst>
        </xdr:cNvPr>
        <xdr:cNvSpPr txBox="1"/>
      </xdr:nvSpPr>
      <xdr:spPr>
        <a:xfrm>
          <a:off x="210757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155717</xdr:rowOff>
    </xdr:from>
    <xdr:ext cx="469744" cy="259045"/>
    <xdr:sp macro="" textlink="">
      <xdr:nvSpPr>
        <xdr:cNvPr id="727" name="n_2mainValue【消防施設】&#10;一人当たり面積">
          <a:extLst>
            <a:ext uri="{FF2B5EF4-FFF2-40B4-BE49-F238E27FC236}">
              <a16:creationId xmlns:a16="http://schemas.microsoft.com/office/drawing/2014/main" id="{521BEA2A-437E-41BC-B5B6-65F9C25BD389}"/>
            </a:ext>
          </a:extLst>
        </xdr:cNvPr>
        <xdr:cNvSpPr txBox="1"/>
      </xdr:nvSpPr>
      <xdr:spPr>
        <a:xfrm>
          <a:off x="20199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155725</xdr:rowOff>
    </xdr:from>
    <xdr:ext cx="469744" cy="259045"/>
    <xdr:sp macro="" textlink="">
      <xdr:nvSpPr>
        <xdr:cNvPr id="728" name="n_3mainValue【消防施設】&#10;一人当たり面積">
          <a:extLst>
            <a:ext uri="{FF2B5EF4-FFF2-40B4-BE49-F238E27FC236}">
              <a16:creationId xmlns:a16="http://schemas.microsoft.com/office/drawing/2014/main" id="{09FEF743-52CB-4FAA-B1B8-62204D19DF6F}"/>
            </a:ext>
          </a:extLst>
        </xdr:cNvPr>
        <xdr:cNvSpPr txBox="1"/>
      </xdr:nvSpPr>
      <xdr:spPr>
        <a:xfrm>
          <a:off x="19310427" y="149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155739</xdr:rowOff>
    </xdr:from>
    <xdr:ext cx="469744" cy="259045"/>
    <xdr:sp macro="" textlink="">
      <xdr:nvSpPr>
        <xdr:cNvPr id="729" name="n_4mainValue【消防施設】&#10;一人当たり面積">
          <a:extLst>
            <a:ext uri="{FF2B5EF4-FFF2-40B4-BE49-F238E27FC236}">
              <a16:creationId xmlns:a16="http://schemas.microsoft.com/office/drawing/2014/main" id="{095951B4-4AF3-4F3D-95E0-F1948DBB7F3E}"/>
            </a:ext>
          </a:extLst>
        </xdr:cNvPr>
        <xdr:cNvSpPr txBox="1"/>
      </xdr:nvSpPr>
      <xdr:spPr>
        <a:xfrm>
          <a:off x="184214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B13A63D2-D677-45E8-9A0D-2F392DC5E2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DE7BE9C2-3C31-4767-A2DC-6BFED876C5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F2747BBC-9DB1-49D4-9310-D14A3544B4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4A381713-6A56-47E7-84FB-608F077842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7F7208CA-7316-42C1-9AEA-411B0A97CC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4857A361-615C-4113-86AD-03F12F4E8A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175800EA-AEFC-4AD3-AC04-68AD11E17C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69F7CB97-519E-40B9-A1DE-61FCC4921E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3D870D2D-DE85-47AC-8466-930F138132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8878F481-C228-4CA7-869D-D2A7CA846A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FA570BD7-3985-4132-BA41-2887F3B88C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980973AE-F126-48CE-9748-7FE5A5845F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6EE13822-361E-4B17-8AB6-98D6E7807B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8967CD76-D0E5-4D2D-A38C-DFBC157406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D4EC04AA-D478-4E41-9AF5-ECACC0FA20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C1CD927B-36D9-4668-86B3-3D8FF951B4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6C3B21FD-F69D-4990-BA12-577DB5ACA0D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B3F4584A-2A51-4949-92F6-404571850DD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D38E7C86-0616-4D2F-A24C-69DE9EA9CBF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E97A1519-2F4B-4AA4-9D6B-17E1A6020D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6289AF96-B515-470D-9DBC-DE59B2FE09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8FC675CB-E25A-4A82-9586-C9F821DC92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1F5A79B0-AE42-42C7-AF87-8A08BC46EA0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FAB0FA1C-1169-4E6A-87F9-5927DED2AD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04EA8516-E1A3-4865-B892-31B32A0720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5FDE1AB8-191C-4C8B-AA71-DCB9ED6617C2}"/>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庁舎】&#10;有形固定資産減価償却率最小値テキスト">
          <a:extLst>
            <a:ext uri="{FF2B5EF4-FFF2-40B4-BE49-F238E27FC236}">
              <a16:creationId xmlns:a16="http://schemas.microsoft.com/office/drawing/2014/main" id="{7AAA5388-9028-4F15-80F1-073CA0E74FD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E980B1A8-5398-4986-B5E5-FC9EDC31166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58" name="【庁舎】&#10;有形固定資産減価償却率最大値テキスト">
          <a:extLst>
            <a:ext uri="{FF2B5EF4-FFF2-40B4-BE49-F238E27FC236}">
              <a16:creationId xmlns:a16="http://schemas.microsoft.com/office/drawing/2014/main" id="{CF983095-E491-452E-AE9A-9991AA4AF133}"/>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59" name="直線コネクタ 758">
          <a:extLst>
            <a:ext uri="{FF2B5EF4-FFF2-40B4-BE49-F238E27FC236}">
              <a16:creationId xmlns:a16="http://schemas.microsoft.com/office/drawing/2014/main" id="{CA65E63F-CFFB-4D39-9305-E0AB45D68C48}"/>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60" name="【庁舎】&#10;有形固定資産減価償却率平均値テキスト">
          <a:extLst>
            <a:ext uri="{FF2B5EF4-FFF2-40B4-BE49-F238E27FC236}">
              <a16:creationId xmlns:a16="http://schemas.microsoft.com/office/drawing/2014/main" id="{63D38B46-A818-4BD2-8B75-A014F41728E8}"/>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61" name="フローチャート: 判断 760">
          <a:extLst>
            <a:ext uri="{FF2B5EF4-FFF2-40B4-BE49-F238E27FC236}">
              <a16:creationId xmlns:a16="http://schemas.microsoft.com/office/drawing/2014/main" id="{F9F00A42-D3A7-4085-9003-B677EDAD8AC4}"/>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2" name="フローチャート: 判断 761">
          <a:extLst>
            <a:ext uri="{FF2B5EF4-FFF2-40B4-BE49-F238E27FC236}">
              <a16:creationId xmlns:a16="http://schemas.microsoft.com/office/drawing/2014/main" id="{818D6199-68BE-47C3-9EC8-0C046B81391A}"/>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3" name="フローチャート: 判断 762">
          <a:extLst>
            <a:ext uri="{FF2B5EF4-FFF2-40B4-BE49-F238E27FC236}">
              <a16:creationId xmlns:a16="http://schemas.microsoft.com/office/drawing/2014/main" id="{98416BEA-1041-4693-8050-F92F77E0B628}"/>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64" name="フローチャート: 判断 763">
          <a:extLst>
            <a:ext uri="{FF2B5EF4-FFF2-40B4-BE49-F238E27FC236}">
              <a16:creationId xmlns:a16="http://schemas.microsoft.com/office/drawing/2014/main" id="{5C695147-E62F-48AA-8615-F29463C145BB}"/>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65" name="フローチャート: 判断 764">
          <a:extLst>
            <a:ext uri="{FF2B5EF4-FFF2-40B4-BE49-F238E27FC236}">
              <a16:creationId xmlns:a16="http://schemas.microsoft.com/office/drawing/2014/main" id="{D7BC40E7-D20B-4765-B2ED-CE68B758B98C}"/>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78CB4CB3-C4A6-43A1-A7BF-6D619A9FDB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81AF7871-1564-47E0-BCDF-2D7EE63CF1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12A59B08-4E76-4B1F-A3B4-42DE9565C5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268EE95-A176-4A2A-BC03-4F2C55963D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D7DC6A63-C552-4687-803A-BCE03B6F06D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771" name="楕円 770">
          <a:extLst>
            <a:ext uri="{FF2B5EF4-FFF2-40B4-BE49-F238E27FC236}">
              <a16:creationId xmlns:a16="http://schemas.microsoft.com/office/drawing/2014/main" id="{24798149-D24A-4F3F-B949-E9C49E905DA5}"/>
            </a:ext>
          </a:extLst>
        </xdr:cNvPr>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772" name="【庁舎】&#10;有形固定資産減価償却率該当値テキスト">
          <a:extLst>
            <a:ext uri="{FF2B5EF4-FFF2-40B4-BE49-F238E27FC236}">
              <a16:creationId xmlns:a16="http://schemas.microsoft.com/office/drawing/2014/main" id="{CF26D527-5C46-4C56-92E9-F8B5F6895404}"/>
            </a:ext>
          </a:extLst>
        </xdr:cNvPr>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773" name="楕円 772">
          <a:extLst>
            <a:ext uri="{FF2B5EF4-FFF2-40B4-BE49-F238E27FC236}">
              <a16:creationId xmlns:a16="http://schemas.microsoft.com/office/drawing/2014/main" id="{70867609-D26D-4D5A-8371-9AF909BD5F2E}"/>
            </a:ext>
          </a:extLst>
        </xdr:cNvPr>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9252</xdr:rowOff>
    </xdr:to>
    <xdr:cxnSp macro="">
      <xdr:nvCxnSpPr>
        <xdr:cNvPr id="774" name="直線コネクタ 773">
          <a:extLst>
            <a:ext uri="{FF2B5EF4-FFF2-40B4-BE49-F238E27FC236}">
              <a16:creationId xmlns:a16="http://schemas.microsoft.com/office/drawing/2014/main" id="{E6D16F3D-4ADF-430B-BB3F-65E364D71DE1}"/>
            </a:ext>
          </a:extLst>
        </xdr:cNvPr>
        <xdr:cNvCxnSpPr/>
      </xdr:nvCxnSpPr>
      <xdr:spPr>
        <a:xfrm flipV="1">
          <a:off x="15481300" y="1834297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775" name="楕円 774">
          <a:extLst>
            <a:ext uri="{FF2B5EF4-FFF2-40B4-BE49-F238E27FC236}">
              <a16:creationId xmlns:a16="http://schemas.microsoft.com/office/drawing/2014/main" id="{B6D5E5C1-2031-44AC-B635-9E98EA49125B}"/>
            </a:ext>
          </a:extLst>
        </xdr:cNvPr>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151312</xdr:rowOff>
    </xdr:from>
    <xdr:to>
      <xdr:col>81</xdr:col>
      <xdr:colOff>50800</xdr:colOff>
      <xdr:row>107</xdr:row>
      <xdr:rowOff>9252</xdr:rowOff>
    </xdr:to>
    <xdr:cxnSp macro="">
      <xdr:nvCxnSpPr>
        <xdr:cNvPr id="776" name="直線コネクタ 775">
          <a:extLst>
            <a:ext uri="{FF2B5EF4-FFF2-40B4-BE49-F238E27FC236}">
              <a16:creationId xmlns:a16="http://schemas.microsoft.com/office/drawing/2014/main" id="{4EFCBF84-D39C-4167-9133-44B6EB63B932}"/>
            </a:ext>
          </a:extLst>
        </xdr:cNvPr>
        <xdr:cNvCxnSpPr/>
      </xdr:nvCxnSpPr>
      <xdr:spPr>
        <a:xfrm>
          <a:off x="14592300" y="183250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777" name="楕円 776">
          <a:extLst>
            <a:ext uri="{FF2B5EF4-FFF2-40B4-BE49-F238E27FC236}">
              <a16:creationId xmlns:a16="http://schemas.microsoft.com/office/drawing/2014/main" id="{81E01893-0548-478A-B573-1EA39DF728E7}"/>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106</xdr:row>
      <xdr:rowOff>151312</xdr:rowOff>
    </xdr:to>
    <xdr:cxnSp macro="">
      <xdr:nvCxnSpPr>
        <xdr:cNvPr id="778" name="直線コネクタ 777">
          <a:extLst>
            <a:ext uri="{FF2B5EF4-FFF2-40B4-BE49-F238E27FC236}">
              <a16:creationId xmlns:a16="http://schemas.microsoft.com/office/drawing/2014/main" id="{9D11520B-6726-4A2D-A79C-D41481EB0D30}"/>
            </a:ext>
          </a:extLst>
        </xdr:cNvPr>
        <xdr:cNvCxnSpPr/>
      </xdr:nvCxnSpPr>
      <xdr:spPr>
        <a:xfrm>
          <a:off x="13703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779" name="楕円 778">
          <a:extLst>
            <a:ext uri="{FF2B5EF4-FFF2-40B4-BE49-F238E27FC236}">
              <a16:creationId xmlns:a16="http://schemas.microsoft.com/office/drawing/2014/main" id="{4DC422EA-0CE1-454B-8D0B-3C1C8FDD79A3}"/>
            </a:ext>
          </a:extLst>
        </xdr:cNvPr>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144780</xdr:rowOff>
    </xdr:to>
    <xdr:cxnSp macro="">
      <xdr:nvCxnSpPr>
        <xdr:cNvPr id="780" name="直線コネクタ 779">
          <a:extLst>
            <a:ext uri="{FF2B5EF4-FFF2-40B4-BE49-F238E27FC236}">
              <a16:creationId xmlns:a16="http://schemas.microsoft.com/office/drawing/2014/main" id="{EFCE3D5A-3F9E-43BA-BD7B-A5EE89849C3B}"/>
            </a:ext>
          </a:extLst>
        </xdr:cNvPr>
        <xdr:cNvCxnSpPr/>
      </xdr:nvCxnSpPr>
      <xdr:spPr>
        <a:xfrm>
          <a:off x="12814300" y="182988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1" name="n_1aveValue【庁舎】&#10;有形固定資産減価償却率">
          <a:extLst>
            <a:ext uri="{FF2B5EF4-FFF2-40B4-BE49-F238E27FC236}">
              <a16:creationId xmlns:a16="http://schemas.microsoft.com/office/drawing/2014/main" id="{66171051-960D-489A-AEB6-0732A362D7BB}"/>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2" name="n_2aveValue【庁舎】&#10;有形固定資産減価償却率">
          <a:extLst>
            <a:ext uri="{FF2B5EF4-FFF2-40B4-BE49-F238E27FC236}">
              <a16:creationId xmlns:a16="http://schemas.microsoft.com/office/drawing/2014/main" id="{AFBAB099-4302-427F-8B1C-07B2EB2E700A}"/>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83" name="n_3aveValue【庁舎】&#10;有形固定資産減価償却率">
          <a:extLst>
            <a:ext uri="{FF2B5EF4-FFF2-40B4-BE49-F238E27FC236}">
              <a16:creationId xmlns:a16="http://schemas.microsoft.com/office/drawing/2014/main" id="{BCB1D24B-6D80-4BB2-B5B2-9B247FB87A19}"/>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84" name="n_4aveValue【庁舎】&#10;有形固定資産減価償却率">
          <a:extLst>
            <a:ext uri="{FF2B5EF4-FFF2-40B4-BE49-F238E27FC236}">
              <a16:creationId xmlns:a16="http://schemas.microsoft.com/office/drawing/2014/main" id="{70107562-0535-4B4C-8053-2C9EFC7B11D2}"/>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785" name="n_1mainValue【庁舎】&#10;有形固定資産減価償却率">
          <a:extLst>
            <a:ext uri="{FF2B5EF4-FFF2-40B4-BE49-F238E27FC236}">
              <a16:creationId xmlns:a16="http://schemas.microsoft.com/office/drawing/2014/main" id="{3007EE9E-E076-4BDF-847C-839BCEE72C21}"/>
            </a:ext>
          </a:extLst>
        </xdr:cNvPr>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786" name="n_2mainValue【庁舎】&#10;有形固定資産減価償却率">
          <a:extLst>
            <a:ext uri="{FF2B5EF4-FFF2-40B4-BE49-F238E27FC236}">
              <a16:creationId xmlns:a16="http://schemas.microsoft.com/office/drawing/2014/main" id="{92B359D2-483D-4098-A100-8C95AC70E127}"/>
            </a:ext>
          </a:extLst>
        </xdr:cNvPr>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787" name="n_3mainValue【庁舎】&#10;有形固定資産減価償却率">
          <a:extLst>
            <a:ext uri="{FF2B5EF4-FFF2-40B4-BE49-F238E27FC236}">
              <a16:creationId xmlns:a16="http://schemas.microsoft.com/office/drawing/2014/main" id="{D8B8A723-C215-449F-BEEE-1DB39FDF517E}"/>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788" name="n_4mainValue【庁舎】&#10;有形固定資産減価償却率">
          <a:extLst>
            <a:ext uri="{FF2B5EF4-FFF2-40B4-BE49-F238E27FC236}">
              <a16:creationId xmlns:a16="http://schemas.microsoft.com/office/drawing/2014/main" id="{010D5A73-99E4-46DE-AC77-EEDA6F5E7643}"/>
            </a:ext>
          </a:extLst>
        </xdr:cNvPr>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CE575278-F9EF-4112-942E-5482B57DBE0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5085640D-7AE7-4345-A057-3D8A063174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20359664-69DC-4B1E-9A77-76C7CD701C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7EBD0694-63F7-4156-953E-857817509E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2C931BF9-3C90-4C3C-8450-48E11AFF6A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B27185D7-D3B1-49E0-B655-5FC6385617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F4F09D76-585D-4F57-B9B3-81D7BA6F14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8FC55ADC-9608-4F3D-851C-14DDA40A61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258DB4F6-5DA7-4E02-A4AA-C4293D582FF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E0400B6C-D03A-4618-B7C8-FCD7CE874E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E6B2A6B1-311D-4CCA-95B1-F0AF330FDB8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6425AD18-4F88-451B-A53F-54F4C51E199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84EC9FD1-ED65-4B07-943A-53FD18D1FB6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B2191C3F-EAA1-43BA-8576-26DA92FC3F2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87D68A29-E8F0-405A-A08B-66022534E0B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27FEAD7B-B970-4EBA-AA8B-44BF2C3CD1E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B9209E3C-CB3E-4819-B584-249DD5E41A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988D1F24-0341-42F7-AA74-3D1248B1786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B77C8B75-9469-4B39-AAD4-8134A25670F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E961B84E-0BE3-4D14-8B35-966DA3F588B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FF47D114-BE06-472F-B0AD-4E42017908B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505B527E-FC5D-4293-B804-CD73DD07C03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624E0957-9CFE-4B64-BF4C-33467516C3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BA67268A-C5E4-4064-A911-D2B24422D1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a:extLst>
            <a:ext uri="{FF2B5EF4-FFF2-40B4-BE49-F238E27FC236}">
              <a16:creationId xmlns:a16="http://schemas.microsoft.com/office/drawing/2014/main" id="{111584E3-0E1A-4AC2-B629-AF1580554F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14" name="直線コネクタ 813">
          <a:extLst>
            <a:ext uri="{FF2B5EF4-FFF2-40B4-BE49-F238E27FC236}">
              <a16:creationId xmlns:a16="http://schemas.microsoft.com/office/drawing/2014/main" id="{5A7BF991-2372-4759-98DB-E135B86E900A}"/>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5" name="【庁舎】&#10;一人当たり面積最小値テキスト">
          <a:extLst>
            <a:ext uri="{FF2B5EF4-FFF2-40B4-BE49-F238E27FC236}">
              <a16:creationId xmlns:a16="http://schemas.microsoft.com/office/drawing/2014/main" id="{91DF2DB8-2A37-48C7-B25B-1A0996251CDE}"/>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16" name="直線コネクタ 815">
          <a:extLst>
            <a:ext uri="{FF2B5EF4-FFF2-40B4-BE49-F238E27FC236}">
              <a16:creationId xmlns:a16="http://schemas.microsoft.com/office/drawing/2014/main" id="{2F26C945-2816-4D17-ABDA-805D2C035717}"/>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17" name="【庁舎】&#10;一人当たり面積最大値テキスト">
          <a:extLst>
            <a:ext uri="{FF2B5EF4-FFF2-40B4-BE49-F238E27FC236}">
              <a16:creationId xmlns:a16="http://schemas.microsoft.com/office/drawing/2014/main" id="{A5E317C7-A7C5-445E-81B8-64DC78DAEC79}"/>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18" name="直線コネクタ 817">
          <a:extLst>
            <a:ext uri="{FF2B5EF4-FFF2-40B4-BE49-F238E27FC236}">
              <a16:creationId xmlns:a16="http://schemas.microsoft.com/office/drawing/2014/main" id="{CB7CA1F7-83BB-4FEF-9CDD-69A73C26FB4B}"/>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19" name="【庁舎】&#10;一人当たり面積平均値テキスト">
          <a:extLst>
            <a:ext uri="{FF2B5EF4-FFF2-40B4-BE49-F238E27FC236}">
              <a16:creationId xmlns:a16="http://schemas.microsoft.com/office/drawing/2014/main" id="{D8AB21F7-7024-4AF5-ACDD-706B8A6AB31E}"/>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20" name="フローチャート: 判断 819">
          <a:extLst>
            <a:ext uri="{FF2B5EF4-FFF2-40B4-BE49-F238E27FC236}">
              <a16:creationId xmlns:a16="http://schemas.microsoft.com/office/drawing/2014/main" id="{8D04F4C9-D943-487D-AE9C-AE94BD85A461}"/>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21" name="フローチャート: 判断 820">
          <a:extLst>
            <a:ext uri="{FF2B5EF4-FFF2-40B4-BE49-F238E27FC236}">
              <a16:creationId xmlns:a16="http://schemas.microsoft.com/office/drawing/2014/main" id="{14341840-94FA-4BF1-8E84-331DD48E6FFA}"/>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22" name="フローチャート: 判断 821">
          <a:extLst>
            <a:ext uri="{FF2B5EF4-FFF2-40B4-BE49-F238E27FC236}">
              <a16:creationId xmlns:a16="http://schemas.microsoft.com/office/drawing/2014/main" id="{369F8432-47A5-45E1-830C-9189F9371A08}"/>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23" name="フローチャート: 判断 822">
          <a:extLst>
            <a:ext uri="{FF2B5EF4-FFF2-40B4-BE49-F238E27FC236}">
              <a16:creationId xmlns:a16="http://schemas.microsoft.com/office/drawing/2014/main" id="{7E23A76B-7A58-49DC-8000-BC8EC49222DA}"/>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4" name="フローチャート: 判断 823">
          <a:extLst>
            <a:ext uri="{FF2B5EF4-FFF2-40B4-BE49-F238E27FC236}">
              <a16:creationId xmlns:a16="http://schemas.microsoft.com/office/drawing/2014/main" id="{8BCB38B9-C1EA-421E-86FB-C3141D213657}"/>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99BEBAB-BCD3-48FB-935F-10AFF4C4ED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43DD06B-DDE5-42D3-9DE9-D4154E7CB1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D5CE594-09EA-44CC-B4DE-E81FECB18C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B28A3B2-4CC8-4A6E-8A20-BD00B5F403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4E8B205-6F49-4D65-B2FD-92284F5EDD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40095</xdr:rowOff>
    </xdr:from>
    <xdr:to>
      <xdr:col>116</xdr:col>
      <xdr:colOff>114300</xdr:colOff>
      <xdr:row>104</xdr:row>
      <xdr:rowOff>141695</xdr:rowOff>
    </xdr:to>
    <xdr:sp macro="" textlink="">
      <xdr:nvSpPr>
        <xdr:cNvPr id="830" name="楕円 829">
          <a:extLst>
            <a:ext uri="{FF2B5EF4-FFF2-40B4-BE49-F238E27FC236}">
              <a16:creationId xmlns:a16="http://schemas.microsoft.com/office/drawing/2014/main" id="{DEEB4F2E-5F04-47E3-8E33-192F3478AA4C}"/>
            </a:ext>
          </a:extLst>
        </xdr:cNvPr>
        <xdr:cNvSpPr/>
      </xdr:nvSpPr>
      <xdr:spPr>
        <a:xfrm>
          <a:off x="22110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62972</xdr:rowOff>
    </xdr:from>
    <xdr:ext cx="469744" cy="259045"/>
    <xdr:sp macro="" textlink="">
      <xdr:nvSpPr>
        <xdr:cNvPr id="831" name="【庁舎】&#10;一人当たり面積該当値テキスト">
          <a:extLst>
            <a:ext uri="{FF2B5EF4-FFF2-40B4-BE49-F238E27FC236}">
              <a16:creationId xmlns:a16="http://schemas.microsoft.com/office/drawing/2014/main" id="{9C754532-807E-4DB4-A4D4-1C4B36C87BFB}"/>
            </a:ext>
          </a:extLst>
        </xdr:cNvPr>
        <xdr:cNvSpPr txBox="1"/>
      </xdr:nvSpPr>
      <xdr:spPr>
        <a:xfrm>
          <a:off x="22199600" y="177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51526</xdr:rowOff>
    </xdr:from>
    <xdr:to>
      <xdr:col>112</xdr:col>
      <xdr:colOff>38100</xdr:colOff>
      <xdr:row>104</xdr:row>
      <xdr:rowOff>153126</xdr:rowOff>
    </xdr:to>
    <xdr:sp macro="" textlink="">
      <xdr:nvSpPr>
        <xdr:cNvPr id="832" name="楕円 831">
          <a:extLst>
            <a:ext uri="{FF2B5EF4-FFF2-40B4-BE49-F238E27FC236}">
              <a16:creationId xmlns:a16="http://schemas.microsoft.com/office/drawing/2014/main" id="{DEC4BB7F-2EE3-4C34-9349-79CEE6BF7C06}"/>
            </a:ext>
          </a:extLst>
        </xdr:cNvPr>
        <xdr:cNvSpPr/>
      </xdr:nvSpPr>
      <xdr:spPr>
        <a:xfrm>
          <a:off x="2127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90895</xdr:rowOff>
    </xdr:from>
    <xdr:to>
      <xdr:col>116</xdr:col>
      <xdr:colOff>63500</xdr:colOff>
      <xdr:row>104</xdr:row>
      <xdr:rowOff>102326</xdr:rowOff>
    </xdr:to>
    <xdr:cxnSp macro="">
      <xdr:nvCxnSpPr>
        <xdr:cNvPr id="833" name="直線コネクタ 832">
          <a:extLst>
            <a:ext uri="{FF2B5EF4-FFF2-40B4-BE49-F238E27FC236}">
              <a16:creationId xmlns:a16="http://schemas.microsoft.com/office/drawing/2014/main" id="{CD81BAAF-6539-4731-AFF2-A57F3B0A2A7F}"/>
            </a:ext>
          </a:extLst>
        </xdr:cNvPr>
        <xdr:cNvCxnSpPr/>
      </xdr:nvCxnSpPr>
      <xdr:spPr>
        <a:xfrm flipV="1">
          <a:off x="21323300" y="179216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62956</xdr:rowOff>
    </xdr:from>
    <xdr:to>
      <xdr:col>107</xdr:col>
      <xdr:colOff>101600</xdr:colOff>
      <xdr:row>104</xdr:row>
      <xdr:rowOff>164556</xdr:rowOff>
    </xdr:to>
    <xdr:sp macro="" textlink="">
      <xdr:nvSpPr>
        <xdr:cNvPr id="834" name="楕円 833">
          <a:extLst>
            <a:ext uri="{FF2B5EF4-FFF2-40B4-BE49-F238E27FC236}">
              <a16:creationId xmlns:a16="http://schemas.microsoft.com/office/drawing/2014/main" id="{D2EB1817-1767-4A2E-9D1A-67EF7CA45C5F}"/>
            </a:ext>
          </a:extLst>
        </xdr:cNvPr>
        <xdr:cNvSpPr/>
      </xdr:nvSpPr>
      <xdr:spPr>
        <a:xfrm>
          <a:off x="2038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102326</xdr:rowOff>
    </xdr:from>
    <xdr:to>
      <xdr:col>111</xdr:col>
      <xdr:colOff>177800</xdr:colOff>
      <xdr:row>104</xdr:row>
      <xdr:rowOff>113756</xdr:rowOff>
    </xdr:to>
    <xdr:cxnSp macro="">
      <xdr:nvCxnSpPr>
        <xdr:cNvPr id="835" name="直線コネクタ 834">
          <a:extLst>
            <a:ext uri="{FF2B5EF4-FFF2-40B4-BE49-F238E27FC236}">
              <a16:creationId xmlns:a16="http://schemas.microsoft.com/office/drawing/2014/main" id="{E01E8C4A-C529-4FF5-9625-C8133334F53F}"/>
            </a:ext>
          </a:extLst>
        </xdr:cNvPr>
        <xdr:cNvCxnSpPr/>
      </xdr:nvCxnSpPr>
      <xdr:spPr>
        <a:xfrm flipV="1">
          <a:off x="20434300" y="179331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836" name="楕円 835">
          <a:extLst>
            <a:ext uri="{FF2B5EF4-FFF2-40B4-BE49-F238E27FC236}">
              <a16:creationId xmlns:a16="http://schemas.microsoft.com/office/drawing/2014/main" id="{F2EE6CFE-FA4D-49C6-8001-B30C5FB9B6FE}"/>
            </a:ext>
          </a:extLst>
        </xdr:cNvPr>
        <xdr:cNvSpPr/>
      </xdr:nvSpPr>
      <xdr:spPr>
        <a:xfrm>
          <a:off x="19494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113756</xdr:rowOff>
    </xdr:from>
    <xdr:to>
      <xdr:col>107</xdr:col>
      <xdr:colOff>50800</xdr:colOff>
      <xdr:row>104</xdr:row>
      <xdr:rowOff>125186</xdr:rowOff>
    </xdr:to>
    <xdr:cxnSp macro="">
      <xdr:nvCxnSpPr>
        <xdr:cNvPr id="837" name="直線コネクタ 836">
          <a:extLst>
            <a:ext uri="{FF2B5EF4-FFF2-40B4-BE49-F238E27FC236}">
              <a16:creationId xmlns:a16="http://schemas.microsoft.com/office/drawing/2014/main" id="{92DC9C3C-E91F-4ADC-A880-A073A0D272DF}"/>
            </a:ext>
          </a:extLst>
        </xdr:cNvPr>
        <xdr:cNvCxnSpPr/>
      </xdr:nvCxnSpPr>
      <xdr:spPr>
        <a:xfrm flipV="1">
          <a:off x="19545300" y="179445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123371</xdr:rowOff>
    </xdr:from>
    <xdr:to>
      <xdr:col>98</xdr:col>
      <xdr:colOff>38100</xdr:colOff>
      <xdr:row>105</xdr:row>
      <xdr:rowOff>53521</xdr:rowOff>
    </xdr:to>
    <xdr:sp macro="" textlink="">
      <xdr:nvSpPr>
        <xdr:cNvPr id="838" name="楕円 837">
          <a:extLst>
            <a:ext uri="{FF2B5EF4-FFF2-40B4-BE49-F238E27FC236}">
              <a16:creationId xmlns:a16="http://schemas.microsoft.com/office/drawing/2014/main" id="{731AC1BE-93B4-46C8-B9CB-8CA91F29354A}"/>
            </a:ext>
          </a:extLst>
        </xdr:cNvPr>
        <xdr:cNvSpPr/>
      </xdr:nvSpPr>
      <xdr:spPr>
        <a:xfrm>
          <a:off x="18605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125186</xdr:rowOff>
    </xdr:from>
    <xdr:to>
      <xdr:col>102</xdr:col>
      <xdr:colOff>114300</xdr:colOff>
      <xdr:row>105</xdr:row>
      <xdr:rowOff>2721</xdr:rowOff>
    </xdr:to>
    <xdr:cxnSp macro="">
      <xdr:nvCxnSpPr>
        <xdr:cNvPr id="839" name="直線コネクタ 838">
          <a:extLst>
            <a:ext uri="{FF2B5EF4-FFF2-40B4-BE49-F238E27FC236}">
              <a16:creationId xmlns:a16="http://schemas.microsoft.com/office/drawing/2014/main" id="{FDECC066-56FB-4102-9D76-B490C6290C8D}"/>
            </a:ext>
          </a:extLst>
        </xdr:cNvPr>
        <xdr:cNvCxnSpPr/>
      </xdr:nvCxnSpPr>
      <xdr:spPr>
        <a:xfrm flipV="1">
          <a:off x="18656300" y="179559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40" name="n_1aveValue【庁舎】&#10;一人当たり面積">
          <a:extLst>
            <a:ext uri="{FF2B5EF4-FFF2-40B4-BE49-F238E27FC236}">
              <a16:creationId xmlns:a16="http://schemas.microsoft.com/office/drawing/2014/main" id="{09B74456-409A-44D9-AA98-24F019EFE776}"/>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41" name="n_2aveValue【庁舎】&#10;一人当たり面積">
          <a:extLst>
            <a:ext uri="{FF2B5EF4-FFF2-40B4-BE49-F238E27FC236}">
              <a16:creationId xmlns:a16="http://schemas.microsoft.com/office/drawing/2014/main" id="{AE399B1C-8513-4657-AC87-A3DF03816C04}"/>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42" name="n_3aveValue【庁舎】&#10;一人当たり面積">
          <a:extLst>
            <a:ext uri="{FF2B5EF4-FFF2-40B4-BE49-F238E27FC236}">
              <a16:creationId xmlns:a16="http://schemas.microsoft.com/office/drawing/2014/main" id="{8A849E19-F3BE-444E-A97E-CA93B86F7BB6}"/>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3" name="n_4aveValue【庁舎】&#10;一人当たり面積">
          <a:extLst>
            <a:ext uri="{FF2B5EF4-FFF2-40B4-BE49-F238E27FC236}">
              <a16:creationId xmlns:a16="http://schemas.microsoft.com/office/drawing/2014/main" id="{D49EDDAE-FCA9-44F8-8689-9741BC632185}"/>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169653</xdr:rowOff>
    </xdr:from>
    <xdr:ext cx="469744" cy="259045"/>
    <xdr:sp macro="" textlink="">
      <xdr:nvSpPr>
        <xdr:cNvPr id="844" name="n_1mainValue【庁舎】&#10;一人当たり面積">
          <a:extLst>
            <a:ext uri="{FF2B5EF4-FFF2-40B4-BE49-F238E27FC236}">
              <a16:creationId xmlns:a16="http://schemas.microsoft.com/office/drawing/2014/main" id="{74BB5C05-53B5-46A0-A1D8-ED6E9EF88C42}"/>
            </a:ext>
          </a:extLst>
        </xdr:cNvPr>
        <xdr:cNvSpPr txBox="1"/>
      </xdr:nvSpPr>
      <xdr:spPr>
        <a:xfrm>
          <a:off x="21075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9633</xdr:rowOff>
    </xdr:from>
    <xdr:ext cx="469744" cy="259045"/>
    <xdr:sp macro="" textlink="">
      <xdr:nvSpPr>
        <xdr:cNvPr id="845" name="n_2mainValue【庁舎】&#10;一人当たり面積">
          <a:extLst>
            <a:ext uri="{FF2B5EF4-FFF2-40B4-BE49-F238E27FC236}">
              <a16:creationId xmlns:a16="http://schemas.microsoft.com/office/drawing/2014/main" id="{861B5125-1910-4CC1-BCD4-EAC6D8FB0154}"/>
            </a:ext>
          </a:extLst>
        </xdr:cNvPr>
        <xdr:cNvSpPr txBox="1"/>
      </xdr:nvSpPr>
      <xdr:spPr>
        <a:xfrm>
          <a:off x="2019942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846" name="n_3mainValue【庁舎】&#10;一人当たり面積">
          <a:extLst>
            <a:ext uri="{FF2B5EF4-FFF2-40B4-BE49-F238E27FC236}">
              <a16:creationId xmlns:a16="http://schemas.microsoft.com/office/drawing/2014/main" id="{164D7686-8371-434B-8BFE-2493721FA6AF}"/>
            </a:ext>
          </a:extLst>
        </xdr:cNvPr>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70048</xdr:rowOff>
    </xdr:from>
    <xdr:ext cx="469744" cy="259045"/>
    <xdr:sp macro="" textlink="">
      <xdr:nvSpPr>
        <xdr:cNvPr id="847" name="n_4mainValue【庁舎】&#10;一人当たり面積">
          <a:extLst>
            <a:ext uri="{FF2B5EF4-FFF2-40B4-BE49-F238E27FC236}">
              <a16:creationId xmlns:a16="http://schemas.microsoft.com/office/drawing/2014/main" id="{CF8570F7-5B69-47EB-B31F-DC8285E77F24}"/>
            </a:ext>
          </a:extLst>
        </xdr:cNvPr>
        <xdr:cNvSpPr txBox="1"/>
      </xdr:nvSpPr>
      <xdr:spPr>
        <a:xfrm>
          <a:off x="18421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12CF09F8-5311-46B2-83B6-38C18A9765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D01448D-5C9A-4504-8C8F-97A3C477E2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EE52E109-9ABC-4A7B-99BD-7D51F7E863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類似団体と比較して特に有形固定資産減価償却率が特に高くなっている施設は、体育館・プール、福祉施設、市民会館、保健センター・保健所及び庁舎である。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体育館・プールについては、半数以上の施設で建築後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年以上を経過し、老朽化が問題となっているが、財政的な制約もあることから、令和２年度に策定した公共施設等個別施設計画を基に老朽化に対処していく。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福祉施設については、ほとんどの施設で耐用年数を過ぎていたり、老朽化率が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％なので、今後は公共施設等個別施設計画を基に長寿命化を検討していく。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市民会館については、一部の建物が老朽化率</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％を超えているため、統廃合を考慮し、公共施設等個別施設計画を基に建て替え及び長寿命化を検討していく。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庁舎については、両支所の主要な庁舎が老朽化しているため、公共施設等個別施設計画を基に長寿命化を検討していく。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30,646
30,214
290.28
34,269,566
33,695,346
429,592
11,211,305
22,178,798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指数としては、昨年とほぼ横ばいであるが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ふるさと納税を主とした寄附金の増加等により、基準財政需要額が増加している。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改革アクションプラン」や行政評価を着実に実施し、市税を始めとした自主財源の更なる確保に努め、行財政改革や事業内容の改善・見直しを進めることにより、選択と集中による歳出の抑制に取り組み、持続可能な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これまで事務事業の見直し、定員適正化計画に沿った人員削減など、経常的な歳出の抑制に努めてきた。昨年度と比較すると▲</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今後、地方交付税は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本算定となるため、引き続き市税を始めとする自主財源の確保に努め、事務事業の見直しを更に進めるとともに、全ての事務事業の優先度を厳しく点検し、経常経費の削減に努める。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41728</xdr:rowOff>
    </xdr:from>
    <xdr:to>
      <xdr:col>23</xdr:col>
      <xdr:colOff>133350</xdr:colOff>
      <xdr:row>60</xdr:row>
      <xdr:rowOff>66766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57278"/>
          <a:ext cx="8382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114119</xdr:rowOff>
    </xdr:from>
    <xdr:to>
      <xdr:col>19</xdr:col>
      <xdr:colOff>133350</xdr:colOff>
      <xdr:row>60</xdr:row>
      <xdr:rowOff>66766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296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114119</xdr:rowOff>
    </xdr:from>
    <xdr:to>
      <xdr:col>15</xdr:col>
      <xdr:colOff>82550</xdr:colOff>
      <xdr:row>59</xdr:row>
      <xdr:rowOff>121013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121013</xdr:rowOff>
    </xdr:from>
    <xdr:to>
      <xdr:col>11</xdr:col>
      <xdr:colOff>31750</xdr:colOff>
      <xdr:row>59</xdr:row>
      <xdr:rowOff>121013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36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162378</xdr:rowOff>
    </xdr:from>
    <xdr:to>
      <xdr:col>23</xdr:col>
      <xdr:colOff>184150</xdr:colOff>
      <xdr:row>59</xdr:row>
      <xdr:rowOff>92528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7455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15966</xdr:rowOff>
    </xdr:from>
    <xdr:to>
      <xdr:col>19</xdr:col>
      <xdr:colOff>184150</xdr:colOff>
      <xdr:row>60</xdr:row>
      <xdr:rowOff>117566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63319</xdr:rowOff>
    </xdr:from>
    <xdr:to>
      <xdr:col>15</xdr:col>
      <xdr:colOff>133350</xdr:colOff>
      <xdr:row>59</xdr:row>
      <xdr:rowOff>164919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3646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70213</xdr:rowOff>
    </xdr:from>
    <xdr:to>
      <xdr:col>11</xdr:col>
      <xdr:colOff>82550</xdr:colOff>
      <xdr:row>60</xdr:row>
      <xdr:rowOff>363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70213</xdr:rowOff>
    </xdr:from>
    <xdr:to>
      <xdr:col>7</xdr:col>
      <xdr:colOff>31750</xdr:colOff>
      <xdr:row>60</xdr:row>
      <xdr:rowOff>363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類似団体平均水準に比べて高くなっているのは、ふるさと納税事業の拡充に伴う物件費の増加が要因である。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今後も引き続き定員適正化計画に基づいて人員の抑制に努め、公共施設の経常経費の削減に努める。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76189</xdr:rowOff>
    </xdr:from>
    <xdr:to>
      <xdr:col>23</xdr:col>
      <xdr:colOff>133350</xdr:colOff>
      <xdr:row>84</xdr:row>
      <xdr:rowOff>152850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77989"/>
          <a:ext cx="838200" cy="7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50567</xdr:rowOff>
    </xdr:from>
    <xdr:to>
      <xdr:col>19</xdr:col>
      <xdr:colOff>133350</xdr:colOff>
      <xdr:row>84</xdr:row>
      <xdr:rowOff>76189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52367"/>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23599</xdr:rowOff>
    </xdr:from>
    <xdr:to>
      <xdr:col>15</xdr:col>
      <xdr:colOff>82550</xdr:colOff>
      <xdr:row>84</xdr:row>
      <xdr:rowOff>50567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25399"/>
          <a:ext cx="8890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135995</xdr:rowOff>
    </xdr:from>
    <xdr:to>
      <xdr:col>11</xdr:col>
      <xdr:colOff>31750</xdr:colOff>
      <xdr:row>84</xdr:row>
      <xdr:rowOff>23599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66345"/>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102050</xdr:rowOff>
    </xdr:from>
    <xdr:to>
      <xdr:col>23</xdr:col>
      <xdr:colOff>184150</xdr:colOff>
      <xdr:row>85</xdr:row>
      <xdr:rowOff>32200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74127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7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25389</xdr:rowOff>
    </xdr:from>
    <xdr:to>
      <xdr:col>19</xdr:col>
      <xdr:colOff>184150</xdr:colOff>
      <xdr:row>84</xdr:row>
      <xdr:rowOff>126989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111766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171217</xdr:rowOff>
    </xdr:from>
    <xdr:to>
      <xdr:col>15</xdr:col>
      <xdr:colOff>133350</xdr:colOff>
      <xdr:row>84</xdr:row>
      <xdr:rowOff>101367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86144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144249</xdr:rowOff>
    </xdr:from>
    <xdr:to>
      <xdr:col>11</xdr:col>
      <xdr:colOff>82550</xdr:colOff>
      <xdr:row>84</xdr:row>
      <xdr:rowOff>74399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59176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6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85195</xdr:rowOff>
    </xdr:from>
    <xdr:to>
      <xdr:col>7</xdr:col>
      <xdr:colOff>31750</xdr:colOff>
      <xdr:row>84</xdr:row>
      <xdr:rowOff>15345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0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ラスパイレス指数は、類似団体の平均と比較して下回って推移している。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今後も国及び近隣自治体の動向を踏まえ、人事評価制度、各種手当等を検証し、見直しを図るなど住民に理解される給与制度の運用及び給与水準の適正化を図る。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84</xdr:row>
      <xdr:rowOff>157238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1307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84</xdr:row>
      <xdr:rowOff>157238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130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157238</xdr:rowOff>
    </xdr:from>
    <xdr:to>
      <xdr:col>72</xdr:col>
      <xdr:colOff>203200</xdr:colOff>
      <xdr:row>85</xdr:row>
      <xdr:rowOff>8768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590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590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定員適正化計画に基づき、退職者の不補充及び新規採用職員の採用抑制を行ったことにより、過去５年間で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今後も、同計画に基づき、類似団体平均水準程度を維持できるよう努める。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38705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6400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34109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536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163044</xdr:rowOff>
    </xdr:from>
    <xdr:to>
      <xdr:col>72</xdr:col>
      <xdr:colOff>203200</xdr:colOff>
      <xdr:row>62</xdr:row>
      <xdr:rowOff>23767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214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163044</xdr:rowOff>
    </xdr:from>
    <xdr:to>
      <xdr:col>68</xdr:col>
      <xdr:colOff>152400</xdr:colOff>
      <xdr:row>61</xdr:row>
      <xdr:rowOff>165342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6214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159355</xdr:rowOff>
    </xdr:from>
    <xdr:to>
      <xdr:col>81</xdr:col>
      <xdr:colOff>95250</xdr:colOff>
      <xdr:row>62</xdr:row>
      <xdr:rowOff>89505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4432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95086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112244</xdr:rowOff>
    </xdr:from>
    <xdr:to>
      <xdr:col>68</xdr:col>
      <xdr:colOff>203200</xdr:colOff>
      <xdr:row>62</xdr:row>
      <xdr:rowOff>42394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52571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114542</xdr:rowOff>
    </xdr:from>
    <xdr:to>
      <xdr:col>64</xdr:col>
      <xdr:colOff>152400</xdr:colOff>
      <xdr:row>62</xdr:row>
      <xdr:rowOff>44692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54869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類似団体平均水準より高いため、今後も振興計画、過疎計画等に基づく計画的な事業実施による起債の運用に努め、交付税算入率の高い起債を積極的に活用するなど、財政健全化を図る。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46143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817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42122</xdr:rowOff>
    </xdr:from>
    <xdr:to>
      <xdr:col>77</xdr:col>
      <xdr:colOff>44450</xdr:colOff>
      <xdr:row>37</xdr:row>
      <xdr:rowOff>46143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8577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42122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7973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36089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7571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162772</xdr:rowOff>
    </xdr:from>
    <xdr:to>
      <xdr:col>73</xdr:col>
      <xdr:colOff>44450</xdr:colOff>
      <xdr:row>37</xdr:row>
      <xdr:rowOff>92922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77699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93044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将来負担額について、地方債発行額より元利償還金が上回ったことから、地方債現在高が減少し、また、退職手当支給予定額に係る一般会計負担見込額が減少した。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一方、充当可能財源等のうち、ふるさと志基金額が増加したことから、比率が改善した。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今後も後世への負担を少しでも軽減するような新規事業の実施について精査するなどし、地方債の発行を抑制するなど財政の健全化を図る。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31898</xdr:rowOff>
    </xdr:from>
    <xdr:to>
      <xdr:col>81</xdr:col>
      <xdr:colOff>44450</xdr:colOff>
      <xdr:row>14</xdr:row>
      <xdr:rowOff>46376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321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46376</xdr:rowOff>
    </xdr:from>
    <xdr:to>
      <xdr:col>77</xdr:col>
      <xdr:colOff>44450</xdr:colOff>
      <xdr:row>14</xdr:row>
      <xdr:rowOff>64474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4667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64474</xdr:rowOff>
    </xdr:from>
    <xdr:to>
      <xdr:col>72</xdr:col>
      <xdr:colOff>203200</xdr:colOff>
      <xdr:row>14</xdr:row>
      <xdr:rowOff>107505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64774"/>
          <a:ext cx="889000" cy="4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107505</xdr:rowOff>
    </xdr:from>
    <xdr:to>
      <xdr:col>68</xdr:col>
      <xdr:colOff>152400</xdr:colOff>
      <xdr:row>14</xdr:row>
      <xdr:rowOff>150135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07805"/>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152548</xdr:rowOff>
    </xdr:from>
    <xdr:to>
      <xdr:col>81</xdr:col>
      <xdr:colOff>95250</xdr:colOff>
      <xdr:row>14</xdr:row>
      <xdr:rowOff>82698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73825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0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167026</xdr:rowOff>
    </xdr:from>
    <xdr:to>
      <xdr:col>77</xdr:col>
      <xdr:colOff>95250</xdr:colOff>
      <xdr:row>14</xdr:row>
      <xdr:rowOff>97176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3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107353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6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13674</xdr:rowOff>
    </xdr:from>
    <xdr:to>
      <xdr:col>73</xdr:col>
      <xdr:colOff>44450</xdr:colOff>
      <xdr:row>14</xdr:row>
      <xdr:rowOff>115274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125451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56705</xdr:rowOff>
    </xdr:from>
    <xdr:to>
      <xdr:col>68</xdr:col>
      <xdr:colOff>203200</xdr:colOff>
      <xdr:row>14</xdr:row>
      <xdr:rowOff>158305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168482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99335</xdr:rowOff>
    </xdr:from>
    <xdr:to>
      <xdr:col>64</xdr:col>
      <xdr:colOff>152400</xdr:colOff>
      <xdr:row>15</xdr:row>
      <xdr:rowOff>29485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39662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6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30,646
30,214
290.28
34,269,566
33,695,346
429,592
11,211,305
22,178,798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退職者の不拡充及び新規採用職員の採用抑制により、過去５年間で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名削減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％）している。前年度と比較すると、職員は２名減少し、類似団体平均及び県平均と比べて低い水準となった。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今後も定員適正化計画を推進するとともに、各種手当や実施事業の見直しを図るなどして、人件費の抑制に努める。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ふるさと納税事業の拡充に伴い増加しているが、農林水産業費や衛生費等の委託料等の見直しにより、数値が改善したと考えられる。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類似団体平均水準は下回っており、今後も事務事業の整理合理化等により歳出の削減に努める。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16</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78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昨年度に比べ、自立支援医療事業及び生活保護扶助費等の充当額に伴い減少したものの（前年度比▲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今後も増加が見込まれる単独補助費の見直し並びに高齢者の健康増進及び健康診断等の疫病予防に係る施策を推進し、扶助費の抑制に努める。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60</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441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60</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07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58</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その他は、類似団体平均水準を大きく下回っているが、前年度より減少（前年度比▲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ポイント）している。今後も現在の水準を維持できるよう努める。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153670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補助費は、類似団体平均水準を下回っており、昨年度と比較すると減少（前年度比▲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今後も事務事業の整理合理化及び見直し等により経費の縮減に努める。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07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2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143002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公債費は、前年度と比較すると減少傾向にあるものの（前年度比▲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ポイント）、市債償還のピークを迎えることによりほぼ横ばいとなっており、類似団体平均を上回っている。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今後は、普通建設事業の見直し等により、新たな市債発行を抑制し、交付税算入率の高い有利な市債の発行に努めるなど、健全な市債運営を図る。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83185</xdr:rowOff>
    </xdr:from>
    <xdr:to>
      <xdr:col>24</xdr:col>
      <xdr:colOff>25400</xdr:colOff>
      <xdr:row>75</xdr:row>
      <xdr:rowOff>94615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419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94615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438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85090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32385</xdr:rowOff>
    </xdr:from>
    <xdr:to>
      <xdr:col>24</xdr:col>
      <xdr:colOff>76200</xdr:colOff>
      <xdr:row>75</xdr:row>
      <xdr:rowOff>133985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4462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43815</xdr:rowOff>
    </xdr:from>
    <xdr:to>
      <xdr:col>20</xdr:col>
      <xdr:colOff>38100</xdr:colOff>
      <xdr:row>75</xdr:row>
      <xdr:rowOff>145415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130191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88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97807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類似団体平均水準を下回っており、前年度より大幅に減少（前年度比▲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ポイント）しているが、依然として扶助費については、類似団体平均水準を上回っていることから、類似団体と同程度の水準をなるよう改善に取り組む。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75</xdr:row>
      <xdr:rowOff>133858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75943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508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50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75</xdr:row>
      <xdr:rowOff>56134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896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69023</xdr:rowOff>
    </xdr:from>
    <xdr:to>
      <xdr:col>29</xdr:col>
      <xdr:colOff>127000</xdr:colOff>
      <xdr:row>17</xdr:row>
      <xdr:rowOff>105229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1298"/>
          <a:ext cx="647700" cy="3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53800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6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105229</xdr:rowOff>
    </xdr:from>
    <xdr:to>
      <xdr:col>26</xdr:col>
      <xdr:colOff>50800</xdr:colOff>
      <xdr:row>17</xdr:row>
      <xdr:rowOff>129199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7504"/>
          <a:ext cx="698500" cy="2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118204</xdr:rowOff>
    </xdr:from>
    <xdr:to>
      <xdr:col>22</xdr:col>
      <xdr:colOff>114300</xdr:colOff>
      <xdr:row>17</xdr:row>
      <xdr:rowOff>129199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80479"/>
          <a:ext cx="698500" cy="1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118204</xdr:rowOff>
    </xdr:from>
    <xdr:to>
      <xdr:col>18</xdr:col>
      <xdr:colOff>177800</xdr:colOff>
      <xdr:row>17</xdr:row>
      <xdr:rowOff>133412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0479"/>
          <a:ext cx="698500" cy="15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18223</xdr:rowOff>
    </xdr:from>
    <xdr:to>
      <xdr:col>29</xdr:col>
      <xdr:colOff>177800</xdr:colOff>
      <xdr:row>17</xdr:row>
      <xdr:rowOff>119823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34750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54429</xdr:rowOff>
    </xdr:from>
    <xdr:to>
      <xdr:col>26</xdr:col>
      <xdr:colOff>101600</xdr:colOff>
      <xdr:row>17</xdr:row>
      <xdr:rowOff>156029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166206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78399</xdr:rowOff>
    </xdr:from>
    <xdr:to>
      <xdr:col>22</xdr:col>
      <xdr:colOff>165100</xdr:colOff>
      <xdr:row>18</xdr:row>
      <xdr:rowOff>8549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18726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67404</xdr:rowOff>
    </xdr:from>
    <xdr:to>
      <xdr:col>19</xdr:col>
      <xdr:colOff>38100</xdr:colOff>
      <xdr:row>17</xdr:row>
      <xdr:rowOff>169004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7731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82612</xdr:rowOff>
    </xdr:from>
    <xdr:to>
      <xdr:col>15</xdr:col>
      <xdr:colOff>101600</xdr:colOff>
      <xdr:row>18</xdr:row>
      <xdr:rowOff>12762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22939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316292</xdr:rowOff>
    </xdr:from>
    <xdr:to>
      <xdr:col>29</xdr:col>
      <xdr:colOff>127000</xdr:colOff>
      <xdr:row>37</xdr:row>
      <xdr:rowOff>330934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40992"/>
          <a:ext cx="6477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315711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40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313290</xdr:rowOff>
    </xdr:from>
    <xdr:to>
      <xdr:col>26</xdr:col>
      <xdr:colOff>50800</xdr:colOff>
      <xdr:row>37</xdr:row>
      <xdr:rowOff>316292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37990"/>
          <a:ext cx="6985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313290</xdr:rowOff>
    </xdr:from>
    <xdr:to>
      <xdr:col>22</xdr:col>
      <xdr:colOff>114300</xdr:colOff>
      <xdr:row>37</xdr:row>
      <xdr:rowOff>319539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37990"/>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319539</xdr:rowOff>
    </xdr:from>
    <xdr:to>
      <xdr:col>18</xdr:col>
      <xdr:colOff>177800</xdr:colOff>
      <xdr:row>37</xdr:row>
      <xdr:rowOff>322967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44239"/>
          <a:ext cx="6985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280134</xdr:rowOff>
    </xdr:from>
    <xdr:to>
      <xdr:col>29</xdr:col>
      <xdr:colOff>177800</xdr:colOff>
      <xdr:row>38</xdr:row>
      <xdr:rowOff>38834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125211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265492</xdr:rowOff>
    </xdr:from>
    <xdr:to>
      <xdr:col>26</xdr:col>
      <xdr:colOff>101600</xdr:colOff>
      <xdr:row>38</xdr:row>
      <xdr:rowOff>24192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34369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262490</xdr:rowOff>
    </xdr:from>
    <xdr:to>
      <xdr:col>22</xdr:col>
      <xdr:colOff>165100</xdr:colOff>
      <xdr:row>38</xdr:row>
      <xdr:rowOff>21190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31367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268739</xdr:rowOff>
    </xdr:from>
    <xdr:to>
      <xdr:col>19</xdr:col>
      <xdr:colOff>38100</xdr:colOff>
      <xdr:row>38</xdr:row>
      <xdr:rowOff>27439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37616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272167</xdr:rowOff>
    </xdr:from>
    <xdr:to>
      <xdr:col>15</xdr:col>
      <xdr:colOff>101600</xdr:colOff>
      <xdr:row>38</xdr:row>
      <xdr:rowOff>30867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9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41044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30,646
30,214
290.28
34,269,566
33,695,346
429,592
11,211,305
22,178,798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19337</xdr:rowOff>
    </xdr:from>
    <xdr:to>
      <xdr:col>24</xdr:col>
      <xdr:colOff>63500</xdr:colOff>
      <xdr:row>35</xdr:row>
      <xdr:rowOff>52135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0087"/>
          <a:ext cx="8382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52135</xdr:rowOff>
    </xdr:from>
    <xdr:to>
      <xdr:col>19</xdr:col>
      <xdr:colOff>177800</xdr:colOff>
      <xdr:row>35</xdr:row>
      <xdr:rowOff>66428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2885"/>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60877</xdr:rowOff>
    </xdr:from>
    <xdr:to>
      <xdr:col>15</xdr:col>
      <xdr:colOff>50800</xdr:colOff>
      <xdr:row>35</xdr:row>
      <xdr:rowOff>66428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1627"/>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60877</xdr:rowOff>
    </xdr:from>
    <xdr:to>
      <xdr:col>10</xdr:col>
      <xdr:colOff>114300</xdr:colOff>
      <xdr:row>35</xdr:row>
      <xdr:rowOff>63838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61627"/>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139987</xdr:rowOff>
    </xdr:from>
    <xdr:to>
      <xdr:col>24</xdr:col>
      <xdr:colOff>114300</xdr:colOff>
      <xdr:row>35</xdr:row>
      <xdr:rowOff>70137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162864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1335</xdr:rowOff>
    </xdr:from>
    <xdr:to>
      <xdr:col>20</xdr:col>
      <xdr:colOff>38100</xdr:colOff>
      <xdr:row>35</xdr:row>
      <xdr:rowOff>102935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15628</xdr:rowOff>
    </xdr:from>
    <xdr:to>
      <xdr:col>15</xdr:col>
      <xdr:colOff>101600</xdr:colOff>
      <xdr:row>35</xdr:row>
      <xdr:rowOff>117228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133755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10077</xdr:rowOff>
    </xdr:from>
    <xdr:to>
      <xdr:col>10</xdr:col>
      <xdr:colOff>165100</xdr:colOff>
      <xdr:row>35</xdr:row>
      <xdr:rowOff>111677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128204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13038</xdr:rowOff>
    </xdr:from>
    <xdr:to>
      <xdr:col>6</xdr:col>
      <xdr:colOff>38100</xdr:colOff>
      <xdr:row>35</xdr:row>
      <xdr:rowOff>114638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131165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13686</xdr:rowOff>
    </xdr:from>
    <xdr:to>
      <xdr:col>24</xdr:col>
      <xdr:colOff>63500</xdr:colOff>
      <xdr:row>56</xdr:row>
      <xdr:rowOff>104894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614886"/>
          <a:ext cx="838200" cy="9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104894</xdr:rowOff>
    </xdr:from>
    <xdr:to>
      <xdr:col>19</xdr:col>
      <xdr:colOff>177800</xdr:colOff>
      <xdr:row>56</xdr:row>
      <xdr:rowOff>136378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06094"/>
          <a:ext cx="8890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136378</xdr:rowOff>
    </xdr:from>
    <xdr:to>
      <xdr:col>15</xdr:col>
      <xdr:colOff>50800</xdr:colOff>
      <xdr:row>57</xdr:row>
      <xdr:rowOff>3144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37578"/>
          <a:ext cx="889000" cy="3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3144</xdr:rowOff>
    </xdr:from>
    <xdr:to>
      <xdr:col>10</xdr:col>
      <xdr:colOff>114300</xdr:colOff>
      <xdr:row>57</xdr:row>
      <xdr:rowOff>81985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75794"/>
          <a:ext cx="889000" cy="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134336</xdr:rowOff>
    </xdr:from>
    <xdr:to>
      <xdr:col>24</xdr:col>
      <xdr:colOff>114300</xdr:colOff>
      <xdr:row>56</xdr:row>
      <xdr:rowOff>64486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5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157213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41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54094</xdr:rowOff>
    </xdr:from>
    <xdr:to>
      <xdr:col>20</xdr:col>
      <xdr:colOff>38100</xdr:colOff>
      <xdr:row>56</xdr:row>
      <xdr:rowOff>155694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85578</xdr:rowOff>
    </xdr:from>
    <xdr:to>
      <xdr:col>15</xdr:col>
      <xdr:colOff>101600</xdr:colOff>
      <xdr:row>57</xdr:row>
      <xdr:rowOff>15728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6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32255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46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123794</xdr:rowOff>
    </xdr:from>
    <xdr:to>
      <xdr:col>10</xdr:col>
      <xdr:colOff>165100</xdr:colOff>
      <xdr:row>57</xdr:row>
      <xdr:rowOff>53944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70471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0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31185</xdr:rowOff>
    </xdr:from>
    <xdr:to>
      <xdr:col>6</xdr:col>
      <xdr:colOff>38100</xdr:colOff>
      <xdr:row>57</xdr:row>
      <xdr:rowOff>132785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149312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7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9646</xdr:rowOff>
    </xdr:from>
    <xdr:to>
      <xdr:col>24</xdr:col>
      <xdr:colOff>63500</xdr:colOff>
      <xdr:row>79</xdr:row>
      <xdr:rowOff>18199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54196"/>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7113</xdr:rowOff>
    </xdr:from>
    <xdr:to>
      <xdr:col>19</xdr:col>
      <xdr:colOff>177800</xdr:colOff>
      <xdr:row>79</xdr:row>
      <xdr:rowOff>9646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1663"/>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5187</xdr:rowOff>
    </xdr:from>
    <xdr:to>
      <xdr:col>15</xdr:col>
      <xdr:colOff>50800</xdr:colOff>
      <xdr:row>79</xdr:row>
      <xdr:rowOff>7113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49737"/>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166142</xdr:rowOff>
    </xdr:from>
    <xdr:to>
      <xdr:col>10</xdr:col>
      <xdr:colOff>114300</xdr:colOff>
      <xdr:row>79</xdr:row>
      <xdr:rowOff>5187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39242"/>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138849</xdr:rowOff>
    </xdr:from>
    <xdr:to>
      <xdr:col>24</xdr:col>
      <xdr:colOff>114300</xdr:colOff>
      <xdr:row>79</xdr:row>
      <xdr:rowOff>68999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53776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130296</xdr:rowOff>
    </xdr:from>
    <xdr:to>
      <xdr:col>20</xdr:col>
      <xdr:colOff>38100</xdr:colOff>
      <xdr:row>79</xdr:row>
      <xdr:rowOff>60446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51573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127763</xdr:rowOff>
    </xdr:from>
    <xdr:to>
      <xdr:col>15</xdr:col>
      <xdr:colOff>101600</xdr:colOff>
      <xdr:row>79</xdr:row>
      <xdr:rowOff>57913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49040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125837</xdr:rowOff>
    </xdr:from>
    <xdr:to>
      <xdr:col>10</xdr:col>
      <xdr:colOff>165100</xdr:colOff>
      <xdr:row>79</xdr:row>
      <xdr:rowOff>55987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47114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115342</xdr:rowOff>
    </xdr:from>
    <xdr:to>
      <xdr:col>6</xdr:col>
      <xdr:colOff>38100</xdr:colOff>
      <xdr:row>79</xdr:row>
      <xdr:rowOff>45492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36619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38570</xdr:rowOff>
    </xdr:from>
    <xdr:to>
      <xdr:col>24</xdr:col>
      <xdr:colOff>63500</xdr:colOff>
      <xdr:row>92</xdr:row>
      <xdr:rowOff>107468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811970"/>
          <a:ext cx="838200" cy="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107468</xdr:rowOff>
    </xdr:from>
    <xdr:to>
      <xdr:col>19</xdr:col>
      <xdr:colOff>177800</xdr:colOff>
      <xdr:row>92</xdr:row>
      <xdr:rowOff>112967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80868"/>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112967</xdr:rowOff>
    </xdr:from>
    <xdr:to>
      <xdr:col>15</xdr:col>
      <xdr:colOff>50800</xdr:colOff>
      <xdr:row>92</xdr:row>
      <xdr:rowOff>121565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86367"/>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79553</xdr:rowOff>
    </xdr:from>
    <xdr:to>
      <xdr:col>10</xdr:col>
      <xdr:colOff>114300</xdr:colOff>
      <xdr:row>92</xdr:row>
      <xdr:rowOff>121565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5852953"/>
          <a:ext cx="8890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159220</xdr:rowOff>
    </xdr:from>
    <xdr:to>
      <xdr:col>24</xdr:col>
      <xdr:colOff>114300</xdr:colOff>
      <xdr:row>92</xdr:row>
      <xdr:rowOff>89370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7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10647</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61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56668</xdr:rowOff>
    </xdr:from>
    <xdr:to>
      <xdr:col>20</xdr:col>
      <xdr:colOff>38100</xdr:colOff>
      <xdr:row>92</xdr:row>
      <xdr:rowOff>158268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3345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0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62167</xdr:rowOff>
    </xdr:from>
    <xdr:to>
      <xdr:col>15</xdr:col>
      <xdr:colOff>101600</xdr:colOff>
      <xdr:row>92</xdr:row>
      <xdr:rowOff>163767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8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8844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61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70765</xdr:rowOff>
    </xdr:from>
    <xdr:to>
      <xdr:col>10</xdr:col>
      <xdr:colOff>165100</xdr:colOff>
      <xdr:row>93</xdr:row>
      <xdr:rowOff>915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8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17442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61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28753</xdr:rowOff>
    </xdr:from>
    <xdr:to>
      <xdr:col>6</xdr:col>
      <xdr:colOff>38100</xdr:colOff>
      <xdr:row>92</xdr:row>
      <xdr:rowOff>130353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146880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5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19280</xdr:rowOff>
    </xdr:from>
    <xdr:to>
      <xdr:col>55</xdr:col>
      <xdr:colOff>0</xdr:colOff>
      <xdr:row>38</xdr:row>
      <xdr:rowOff>34551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91480"/>
          <a:ext cx="838200" cy="3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34551</xdr:rowOff>
    </xdr:from>
    <xdr:to>
      <xdr:col>50</xdr:col>
      <xdr:colOff>114300</xdr:colOff>
      <xdr:row>38</xdr:row>
      <xdr:rowOff>55755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49651"/>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55755</xdr:rowOff>
    </xdr:from>
    <xdr:to>
      <xdr:col>45</xdr:col>
      <xdr:colOff>177800</xdr:colOff>
      <xdr:row>38</xdr:row>
      <xdr:rowOff>68890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70855"/>
          <a:ext cx="889000" cy="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58129</xdr:rowOff>
    </xdr:from>
    <xdr:to>
      <xdr:col>41</xdr:col>
      <xdr:colOff>50800</xdr:colOff>
      <xdr:row>38</xdr:row>
      <xdr:rowOff>68890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73229"/>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139930</xdr:rowOff>
    </xdr:from>
    <xdr:to>
      <xdr:col>55</xdr:col>
      <xdr:colOff>50800</xdr:colOff>
      <xdr:row>36</xdr:row>
      <xdr:rowOff>70080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118357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155201</xdr:rowOff>
    </xdr:from>
    <xdr:to>
      <xdr:col>50</xdr:col>
      <xdr:colOff>165100</xdr:colOff>
      <xdr:row>38</xdr:row>
      <xdr:rowOff>85351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76478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4955</xdr:rowOff>
    </xdr:from>
    <xdr:to>
      <xdr:col>46</xdr:col>
      <xdr:colOff>38100</xdr:colOff>
      <xdr:row>38</xdr:row>
      <xdr:rowOff>106555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97682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18090</xdr:rowOff>
    </xdr:from>
    <xdr:to>
      <xdr:col>41</xdr:col>
      <xdr:colOff>101600</xdr:colOff>
      <xdr:row>38</xdr:row>
      <xdr:rowOff>119690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110817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7329</xdr:rowOff>
    </xdr:from>
    <xdr:to>
      <xdr:col>36</xdr:col>
      <xdr:colOff>165100</xdr:colOff>
      <xdr:row>38</xdr:row>
      <xdr:rowOff>108929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125456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106640</xdr:rowOff>
    </xdr:from>
    <xdr:to>
      <xdr:col>55</xdr:col>
      <xdr:colOff>0</xdr:colOff>
      <xdr:row>55</xdr:row>
      <xdr:rowOff>142315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36390"/>
          <a:ext cx="8382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30338</xdr:rowOff>
    </xdr:from>
    <xdr:to>
      <xdr:col>50</xdr:col>
      <xdr:colOff>114300</xdr:colOff>
      <xdr:row>55</xdr:row>
      <xdr:rowOff>142315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60088"/>
          <a:ext cx="889000" cy="1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13577</xdr:rowOff>
    </xdr:from>
    <xdr:to>
      <xdr:col>45</xdr:col>
      <xdr:colOff>177800</xdr:colOff>
      <xdr:row>55</xdr:row>
      <xdr:rowOff>30338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43327"/>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13577</xdr:rowOff>
    </xdr:from>
    <xdr:to>
      <xdr:col>41</xdr:col>
      <xdr:colOff>50800</xdr:colOff>
      <xdr:row>55</xdr:row>
      <xdr:rowOff>164293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43327"/>
          <a:ext cx="8890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55840</xdr:rowOff>
    </xdr:from>
    <xdr:to>
      <xdr:col>55</xdr:col>
      <xdr:colOff>50800</xdr:colOff>
      <xdr:row>55</xdr:row>
      <xdr:rowOff>157440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78717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3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91515</xdr:rowOff>
    </xdr:from>
    <xdr:to>
      <xdr:col>50</xdr:col>
      <xdr:colOff>165100</xdr:colOff>
      <xdr:row>56</xdr:row>
      <xdr:rowOff>21665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38192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9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150988</xdr:rowOff>
    </xdr:from>
    <xdr:to>
      <xdr:col>46</xdr:col>
      <xdr:colOff>38100</xdr:colOff>
      <xdr:row>55</xdr:row>
      <xdr:rowOff>81138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97665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8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134227</xdr:rowOff>
    </xdr:from>
    <xdr:to>
      <xdr:col>41</xdr:col>
      <xdr:colOff>101600</xdr:colOff>
      <xdr:row>55</xdr:row>
      <xdr:rowOff>64377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80904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6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113493</xdr:rowOff>
    </xdr:from>
    <xdr:to>
      <xdr:col>36</xdr:col>
      <xdr:colOff>165100</xdr:colOff>
      <xdr:row>56</xdr:row>
      <xdr:rowOff>43643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60170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1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147682</xdr:rowOff>
    </xdr:from>
    <xdr:to>
      <xdr:col>55</xdr:col>
      <xdr:colOff>0</xdr:colOff>
      <xdr:row>76</xdr:row>
      <xdr:rowOff>47977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006432"/>
          <a:ext cx="838200" cy="7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140267</xdr:rowOff>
    </xdr:from>
    <xdr:to>
      <xdr:col>50</xdr:col>
      <xdr:colOff>114300</xdr:colOff>
      <xdr:row>75</xdr:row>
      <xdr:rowOff>147682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999017"/>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94885</xdr:rowOff>
    </xdr:from>
    <xdr:to>
      <xdr:col>45</xdr:col>
      <xdr:colOff>177800</xdr:colOff>
      <xdr:row>75</xdr:row>
      <xdr:rowOff>140267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953635"/>
          <a:ext cx="8890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94885</xdr:rowOff>
    </xdr:from>
    <xdr:to>
      <xdr:col>41</xdr:col>
      <xdr:colOff>50800</xdr:colOff>
      <xdr:row>77</xdr:row>
      <xdr:rowOff>65734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953635"/>
          <a:ext cx="889000" cy="3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168627</xdr:rowOff>
    </xdr:from>
    <xdr:to>
      <xdr:col>55</xdr:col>
      <xdr:colOff>50800</xdr:colOff>
      <xdr:row>76</xdr:row>
      <xdr:rowOff>98777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20054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7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96882</xdr:rowOff>
    </xdr:from>
    <xdr:to>
      <xdr:col>50</xdr:col>
      <xdr:colOff>165100</xdr:colOff>
      <xdr:row>76</xdr:row>
      <xdr:rowOff>27032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43559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7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89467</xdr:rowOff>
    </xdr:from>
    <xdr:to>
      <xdr:col>46</xdr:col>
      <xdr:colOff>38100</xdr:colOff>
      <xdr:row>76</xdr:row>
      <xdr:rowOff>19617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36144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44085</xdr:rowOff>
    </xdr:from>
    <xdr:to>
      <xdr:col>41</xdr:col>
      <xdr:colOff>101600</xdr:colOff>
      <xdr:row>75</xdr:row>
      <xdr:rowOff>145685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162212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67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14934</xdr:rowOff>
    </xdr:from>
    <xdr:to>
      <xdr:col>36</xdr:col>
      <xdr:colOff>165100</xdr:colOff>
      <xdr:row>77</xdr:row>
      <xdr:rowOff>116534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107661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43776</xdr:rowOff>
    </xdr:from>
    <xdr:to>
      <xdr:col>55</xdr:col>
      <xdr:colOff>0</xdr:colOff>
      <xdr:row>98</xdr:row>
      <xdr:rowOff>98422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45876"/>
          <a:ext cx="838200" cy="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21394</xdr:rowOff>
    </xdr:from>
    <xdr:to>
      <xdr:col>50</xdr:col>
      <xdr:colOff>114300</xdr:colOff>
      <xdr:row>98</xdr:row>
      <xdr:rowOff>98422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52044"/>
          <a:ext cx="889000" cy="24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168253</xdr:rowOff>
    </xdr:from>
    <xdr:to>
      <xdr:col>45</xdr:col>
      <xdr:colOff>177800</xdr:colOff>
      <xdr:row>97</xdr:row>
      <xdr:rowOff>21394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27453"/>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168253</xdr:rowOff>
    </xdr:from>
    <xdr:to>
      <xdr:col>41</xdr:col>
      <xdr:colOff>50800</xdr:colOff>
      <xdr:row>97</xdr:row>
      <xdr:rowOff>31431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27453"/>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164426</xdr:rowOff>
    </xdr:from>
    <xdr:to>
      <xdr:col>55</xdr:col>
      <xdr:colOff>50800</xdr:colOff>
      <xdr:row>98</xdr:row>
      <xdr:rowOff>94576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142853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47622</xdr:rowOff>
    </xdr:from>
    <xdr:to>
      <xdr:col>50</xdr:col>
      <xdr:colOff>165100</xdr:colOff>
      <xdr:row>98</xdr:row>
      <xdr:rowOff>149222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140349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142044</xdr:rowOff>
    </xdr:from>
    <xdr:to>
      <xdr:col>46</xdr:col>
      <xdr:colOff>38100</xdr:colOff>
      <xdr:row>97</xdr:row>
      <xdr:rowOff>72194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63321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117453</xdr:rowOff>
    </xdr:from>
    <xdr:to>
      <xdr:col>41</xdr:col>
      <xdr:colOff>101600</xdr:colOff>
      <xdr:row>97</xdr:row>
      <xdr:rowOff>47603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38730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152081</xdr:rowOff>
    </xdr:from>
    <xdr:to>
      <xdr:col>36</xdr:col>
      <xdr:colOff>165100</xdr:colOff>
      <xdr:row>97</xdr:row>
      <xdr:rowOff>82231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73358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77991</xdr:rowOff>
    </xdr:from>
    <xdr:to>
      <xdr:col>85</xdr:col>
      <xdr:colOff>127000</xdr:colOff>
      <xdr:row>38</xdr:row>
      <xdr:rowOff>28905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250191"/>
          <a:ext cx="838200" cy="2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28905</xdr:rowOff>
    </xdr:from>
    <xdr:to>
      <xdr:col>81</xdr:col>
      <xdr:colOff>50800</xdr:colOff>
      <xdr:row>38</xdr:row>
      <xdr:rowOff>164986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44005"/>
          <a:ext cx="889000" cy="1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164986</xdr:rowOff>
    </xdr:from>
    <xdr:to>
      <xdr:col>76</xdr:col>
      <xdr:colOff>114300</xdr:colOff>
      <xdr:row>39</xdr:row>
      <xdr:rowOff>9614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80086"/>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9614</xdr:rowOff>
    </xdr:from>
    <xdr:to>
      <xdr:col>71</xdr:col>
      <xdr:colOff>177800</xdr:colOff>
      <xdr:row>39</xdr:row>
      <xdr:rowOff>16256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6164"/>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27191</xdr:rowOff>
    </xdr:from>
    <xdr:to>
      <xdr:col>85</xdr:col>
      <xdr:colOff>177800</xdr:colOff>
      <xdr:row>36</xdr:row>
      <xdr:rowOff>128791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1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50068</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0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149555</xdr:rowOff>
    </xdr:from>
    <xdr:to>
      <xdr:col>81</xdr:col>
      <xdr:colOff>101600</xdr:colOff>
      <xdr:row>38</xdr:row>
      <xdr:rowOff>79705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96232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114186</xdr:rowOff>
    </xdr:from>
    <xdr:to>
      <xdr:col>76</xdr:col>
      <xdr:colOff>165100</xdr:colOff>
      <xdr:row>39</xdr:row>
      <xdr:rowOff>44336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35463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130264</xdr:rowOff>
    </xdr:from>
    <xdr:to>
      <xdr:col>72</xdr:col>
      <xdr:colOff>38100</xdr:colOff>
      <xdr:row>39</xdr:row>
      <xdr:rowOff>60414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51541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136906</xdr:rowOff>
    </xdr:from>
    <xdr:to>
      <xdr:col>67</xdr:col>
      <xdr:colOff>101600</xdr:colOff>
      <xdr:row>39</xdr:row>
      <xdr:rowOff>67056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58183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163810</xdr:rowOff>
    </xdr:from>
    <xdr:to>
      <xdr:col>85</xdr:col>
      <xdr:colOff>127000</xdr:colOff>
      <xdr:row>77</xdr:row>
      <xdr:rowOff>164902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65460"/>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164902</xdr:rowOff>
    </xdr:from>
    <xdr:to>
      <xdr:col>81</xdr:col>
      <xdr:colOff>50800</xdr:colOff>
      <xdr:row>77</xdr:row>
      <xdr:rowOff>169232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6552"/>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169232</xdr:rowOff>
    </xdr:from>
    <xdr:to>
      <xdr:col>76</xdr:col>
      <xdr:colOff>114300</xdr:colOff>
      <xdr:row>78</xdr:row>
      <xdr:rowOff>7934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70882"/>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7934</xdr:rowOff>
    </xdr:from>
    <xdr:to>
      <xdr:col>71</xdr:col>
      <xdr:colOff>177800</xdr:colOff>
      <xdr:row>78</xdr:row>
      <xdr:rowOff>12007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8103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113010</xdr:rowOff>
    </xdr:from>
    <xdr:to>
      <xdr:col>85</xdr:col>
      <xdr:colOff>177800</xdr:colOff>
      <xdr:row>78</xdr:row>
      <xdr:rowOff>43160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135887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114102</xdr:rowOff>
    </xdr:from>
    <xdr:to>
      <xdr:col>81</xdr:col>
      <xdr:colOff>101600</xdr:colOff>
      <xdr:row>78</xdr:row>
      <xdr:rowOff>44252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60779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118432</xdr:rowOff>
    </xdr:from>
    <xdr:to>
      <xdr:col>76</xdr:col>
      <xdr:colOff>165100</xdr:colOff>
      <xdr:row>78</xdr:row>
      <xdr:rowOff>48582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65109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128584</xdr:rowOff>
    </xdr:from>
    <xdr:to>
      <xdr:col>72</xdr:col>
      <xdr:colOff>38100</xdr:colOff>
      <xdr:row>78</xdr:row>
      <xdr:rowOff>58734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75261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132657</xdr:rowOff>
    </xdr:from>
    <xdr:to>
      <xdr:col>67</xdr:col>
      <xdr:colOff>101600</xdr:colOff>
      <xdr:row>78</xdr:row>
      <xdr:rowOff>62807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79334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87381</xdr:rowOff>
    </xdr:from>
    <xdr:to>
      <xdr:col>85</xdr:col>
      <xdr:colOff>127000</xdr:colOff>
      <xdr:row>97</xdr:row>
      <xdr:rowOff>6296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46581"/>
          <a:ext cx="838200" cy="9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6296</xdr:rowOff>
    </xdr:from>
    <xdr:to>
      <xdr:col>81</xdr:col>
      <xdr:colOff>50800</xdr:colOff>
      <xdr:row>97</xdr:row>
      <xdr:rowOff>56792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36946"/>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56792</xdr:rowOff>
    </xdr:from>
    <xdr:to>
      <xdr:col>76</xdr:col>
      <xdr:colOff>114300</xdr:colOff>
      <xdr:row>97</xdr:row>
      <xdr:rowOff>64467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87442"/>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64467</xdr:rowOff>
    </xdr:from>
    <xdr:to>
      <xdr:col>71</xdr:col>
      <xdr:colOff>177800</xdr:colOff>
      <xdr:row>97</xdr:row>
      <xdr:rowOff>132153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95117"/>
          <a:ext cx="889000" cy="6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36581</xdr:rowOff>
    </xdr:from>
    <xdr:to>
      <xdr:col>85</xdr:col>
      <xdr:colOff>177800</xdr:colOff>
      <xdr:row>96</xdr:row>
      <xdr:rowOff>138181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59458</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4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126946</xdr:rowOff>
    </xdr:from>
    <xdr:to>
      <xdr:col>81</xdr:col>
      <xdr:colOff>101600</xdr:colOff>
      <xdr:row>97</xdr:row>
      <xdr:rowOff>57096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73623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36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5992</xdr:rowOff>
    </xdr:from>
    <xdr:to>
      <xdr:col>76</xdr:col>
      <xdr:colOff>165100</xdr:colOff>
      <xdr:row>97</xdr:row>
      <xdr:rowOff>107592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124119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41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13667</xdr:rowOff>
    </xdr:from>
    <xdr:to>
      <xdr:col>72</xdr:col>
      <xdr:colOff>38100</xdr:colOff>
      <xdr:row>97</xdr:row>
      <xdr:rowOff>115267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131794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41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81353</xdr:rowOff>
    </xdr:from>
    <xdr:to>
      <xdr:col>67</xdr:col>
      <xdr:colOff>101600</xdr:colOff>
      <xdr:row>98</xdr:row>
      <xdr:rowOff>11503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28030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111216</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26316"/>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76926</xdr:rowOff>
    </xdr:from>
    <xdr:to>
      <xdr:col>111</xdr:col>
      <xdr:colOff>177800</xdr:colOff>
      <xdr:row>38</xdr:row>
      <xdr:rowOff>111216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920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76926</xdr:rowOff>
    </xdr:from>
    <xdr:to>
      <xdr:col>107</xdr:col>
      <xdr:colOff>50800</xdr:colOff>
      <xdr:row>38</xdr:row>
      <xdr:rowOff>139288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92026"/>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139288</xdr:rowOff>
    </xdr:from>
    <xdr:to>
      <xdr:col>102</xdr:col>
      <xdr:colOff>114300</xdr:colOff>
      <xdr:row>38</xdr:row>
      <xdr:rowOff>139288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60416</xdr:rowOff>
    </xdr:from>
    <xdr:to>
      <xdr:col>112</xdr:col>
      <xdr:colOff>38100</xdr:colOff>
      <xdr:row>38</xdr:row>
      <xdr:rowOff>162016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153143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26126</xdr:rowOff>
    </xdr:from>
    <xdr:to>
      <xdr:col>107</xdr:col>
      <xdr:colOff>101600</xdr:colOff>
      <xdr:row>38</xdr:row>
      <xdr:rowOff>127726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118853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3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88488</xdr:rowOff>
    </xdr:from>
    <xdr:to>
      <xdr:col>102</xdr:col>
      <xdr:colOff>165100</xdr:colOff>
      <xdr:row>39</xdr:row>
      <xdr:rowOff>18638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9765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88488</xdr:rowOff>
    </xdr:from>
    <xdr:to>
      <xdr:col>98</xdr:col>
      <xdr:colOff>38100</xdr:colOff>
      <xdr:row>39</xdr:row>
      <xdr:rowOff>18638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9765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82272</xdr:rowOff>
    </xdr:from>
    <xdr:to>
      <xdr:col>116</xdr:col>
      <xdr:colOff>63500</xdr:colOff>
      <xdr:row>59</xdr:row>
      <xdr:rowOff>84232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9782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84232</xdr:rowOff>
    </xdr:from>
    <xdr:to>
      <xdr:col>111</xdr:col>
      <xdr:colOff>177800</xdr:colOff>
      <xdr:row>59</xdr:row>
      <xdr:rowOff>89065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9978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86012</xdr:rowOff>
    </xdr:from>
    <xdr:to>
      <xdr:col>107</xdr:col>
      <xdr:colOff>50800</xdr:colOff>
      <xdr:row>59</xdr:row>
      <xdr:rowOff>89065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01562"/>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84607</xdr:rowOff>
    </xdr:from>
    <xdr:to>
      <xdr:col>102</xdr:col>
      <xdr:colOff>114300</xdr:colOff>
      <xdr:row>59</xdr:row>
      <xdr:rowOff>86012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00157"/>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31472</xdr:rowOff>
    </xdr:from>
    <xdr:to>
      <xdr:col>116</xdr:col>
      <xdr:colOff>114300</xdr:colOff>
      <xdr:row>59</xdr:row>
      <xdr:rowOff>133072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117849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6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33432</xdr:rowOff>
    </xdr:from>
    <xdr:to>
      <xdr:col>112</xdr:col>
      <xdr:colOff>38100</xdr:colOff>
      <xdr:row>59</xdr:row>
      <xdr:rowOff>135032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126159</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41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38265</xdr:rowOff>
    </xdr:from>
    <xdr:to>
      <xdr:col>107</xdr:col>
      <xdr:colOff>101600</xdr:colOff>
      <xdr:row>59</xdr:row>
      <xdr:rowOff>139865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130992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4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35212</xdr:rowOff>
    </xdr:from>
    <xdr:to>
      <xdr:col>102</xdr:col>
      <xdr:colOff>165100</xdr:colOff>
      <xdr:row>59</xdr:row>
      <xdr:rowOff>136812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127939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3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33807</xdr:rowOff>
    </xdr:from>
    <xdr:to>
      <xdr:col>98</xdr:col>
      <xdr:colOff>38100</xdr:colOff>
      <xdr:row>59</xdr:row>
      <xdr:rowOff>135407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126534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124803</xdr:rowOff>
    </xdr:from>
    <xdr:to>
      <xdr:col>116</xdr:col>
      <xdr:colOff>63500</xdr:colOff>
      <xdr:row>75</xdr:row>
      <xdr:rowOff>11132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12103"/>
          <a:ext cx="8382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11132</xdr:rowOff>
    </xdr:from>
    <xdr:to>
      <xdr:col>111</xdr:col>
      <xdr:colOff>177800</xdr:colOff>
      <xdr:row>75</xdr:row>
      <xdr:rowOff>64357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69882"/>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31896</xdr:rowOff>
    </xdr:from>
    <xdr:to>
      <xdr:col>107</xdr:col>
      <xdr:colOff>50800</xdr:colOff>
      <xdr:row>75</xdr:row>
      <xdr:rowOff>64357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90646"/>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27724</xdr:rowOff>
    </xdr:from>
    <xdr:to>
      <xdr:col>102</xdr:col>
      <xdr:colOff>114300</xdr:colOff>
      <xdr:row>75</xdr:row>
      <xdr:rowOff>31896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86474"/>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74003</xdr:rowOff>
    </xdr:from>
    <xdr:to>
      <xdr:col>116</xdr:col>
      <xdr:colOff>114300</xdr:colOff>
      <xdr:row>75</xdr:row>
      <xdr:rowOff>4153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96880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131782</xdr:rowOff>
    </xdr:from>
    <xdr:to>
      <xdr:col>112</xdr:col>
      <xdr:colOff>38100</xdr:colOff>
      <xdr:row>75</xdr:row>
      <xdr:rowOff>61932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53059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13557</xdr:rowOff>
    </xdr:from>
    <xdr:to>
      <xdr:col>107</xdr:col>
      <xdr:colOff>101600</xdr:colOff>
      <xdr:row>75</xdr:row>
      <xdr:rowOff>115157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106284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152546</xdr:rowOff>
    </xdr:from>
    <xdr:to>
      <xdr:col>102</xdr:col>
      <xdr:colOff>165100</xdr:colOff>
      <xdr:row>75</xdr:row>
      <xdr:rowOff>82696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73823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148374</xdr:rowOff>
    </xdr:from>
    <xdr:to>
      <xdr:col>98</xdr:col>
      <xdr:colOff>38100</xdr:colOff>
      <xdr:row>75</xdr:row>
      <xdr:rowOff>78524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69651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183,587</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円となっており、類似団体の中でも一人当たりコストが上位の状況となっている。主な要因として、ふるさと納税事業の事業拡充が考えられる。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154,963</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一人当たりコストが上位の状況となっている。これは本市が高齢者の増加と子育て支援の充実に重点的に取り組んできたことによるもの及び新型コロナウイルス感染症関連の給付金事業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119,731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円となっており、類似団体と比較すると依然として高い水準となっている。活動火山周辺地域防災営農対策事業や畜産クラスター事業等により普通建設事業が増加したことによる。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172,887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円となっており、類似団体と比較すると高い水準となっている。これは、ふるさと納税制度を活用した寄附金を基金へ積み立てたことによるものである。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今後も事務事業の見直しや歳出の抑制を行い、住民一人当たりのコストを下げることで持続可能な財政運営を図る。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30,646
30,214
290.28
34,269,566
33,695,346
429,592
11,211,305
22,178,798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49593</xdr:rowOff>
    </xdr:from>
    <xdr:to>
      <xdr:col>24</xdr:col>
      <xdr:colOff>63500</xdr:colOff>
      <xdr:row>35</xdr:row>
      <xdr:rowOff>74930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0343"/>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67120</xdr:rowOff>
    </xdr:from>
    <xdr:to>
      <xdr:col>19</xdr:col>
      <xdr:colOff>177800</xdr:colOff>
      <xdr:row>35</xdr:row>
      <xdr:rowOff>49593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6420"/>
          <a:ext cx="889000" cy="15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67120</xdr:rowOff>
    </xdr:from>
    <xdr:to>
      <xdr:col>15</xdr:col>
      <xdr:colOff>50800</xdr:colOff>
      <xdr:row>35</xdr:row>
      <xdr:rowOff>49784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6420"/>
          <a:ext cx="889000" cy="1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49784</xdr:rowOff>
    </xdr:from>
    <xdr:to>
      <xdr:col>10</xdr:col>
      <xdr:colOff>114300</xdr:colOff>
      <xdr:row>35</xdr:row>
      <xdr:rowOff>91313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053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47007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170243</xdr:rowOff>
    </xdr:from>
    <xdr:to>
      <xdr:col>20</xdr:col>
      <xdr:colOff>38100</xdr:colOff>
      <xdr:row>35</xdr:row>
      <xdr:rowOff>100393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116920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16320</xdr:rowOff>
    </xdr:from>
    <xdr:to>
      <xdr:col>15</xdr:col>
      <xdr:colOff>101600</xdr:colOff>
      <xdr:row>34</xdr:row>
      <xdr:rowOff>117920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170434</xdr:rowOff>
    </xdr:from>
    <xdr:to>
      <xdr:col>10</xdr:col>
      <xdr:colOff>165100</xdr:colOff>
      <xdr:row>35</xdr:row>
      <xdr:rowOff>100584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117111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40513</xdr:rowOff>
    </xdr:from>
    <xdr:to>
      <xdr:col>6</xdr:col>
      <xdr:colOff>38100</xdr:colOff>
      <xdr:row>35</xdr:row>
      <xdr:rowOff>142113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158640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31595</xdr:rowOff>
    </xdr:from>
    <xdr:to>
      <xdr:col>24</xdr:col>
      <xdr:colOff>63500</xdr:colOff>
      <xdr:row>57</xdr:row>
      <xdr:rowOff>100778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32795"/>
          <a:ext cx="838200" cy="2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100778</xdr:rowOff>
    </xdr:from>
    <xdr:to>
      <xdr:col>19</xdr:col>
      <xdr:colOff>177800</xdr:colOff>
      <xdr:row>57</xdr:row>
      <xdr:rowOff>143222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3428"/>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142601</xdr:rowOff>
    </xdr:from>
    <xdr:to>
      <xdr:col>15</xdr:col>
      <xdr:colOff>50800</xdr:colOff>
      <xdr:row>57</xdr:row>
      <xdr:rowOff>143222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1525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142601</xdr:rowOff>
    </xdr:from>
    <xdr:to>
      <xdr:col>10</xdr:col>
      <xdr:colOff>114300</xdr:colOff>
      <xdr:row>58</xdr:row>
      <xdr:rowOff>30511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5251"/>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152245</xdr:rowOff>
    </xdr:from>
    <xdr:to>
      <xdr:col>24</xdr:col>
      <xdr:colOff>114300</xdr:colOff>
      <xdr:row>56</xdr:row>
      <xdr:rowOff>82395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3672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3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49978</xdr:rowOff>
    </xdr:from>
    <xdr:to>
      <xdr:col>20</xdr:col>
      <xdr:colOff>38100</xdr:colOff>
      <xdr:row>57</xdr:row>
      <xdr:rowOff>151578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168105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92422</xdr:rowOff>
    </xdr:from>
    <xdr:to>
      <xdr:col>15</xdr:col>
      <xdr:colOff>101600</xdr:colOff>
      <xdr:row>58</xdr:row>
      <xdr:rowOff>22572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39099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91801</xdr:rowOff>
    </xdr:from>
    <xdr:to>
      <xdr:col>10</xdr:col>
      <xdr:colOff>165100</xdr:colOff>
      <xdr:row>58</xdr:row>
      <xdr:rowOff>21951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38478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151161</xdr:rowOff>
    </xdr:from>
    <xdr:to>
      <xdr:col>6</xdr:col>
      <xdr:colOff>38100</xdr:colOff>
      <xdr:row>58</xdr:row>
      <xdr:rowOff>81311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97838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158592</xdr:rowOff>
    </xdr:from>
    <xdr:to>
      <xdr:col>24</xdr:col>
      <xdr:colOff>63500</xdr:colOff>
      <xdr:row>75</xdr:row>
      <xdr:rowOff>32016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45892"/>
          <a:ext cx="8382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158592</xdr:rowOff>
    </xdr:from>
    <xdr:to>
      <xdr:col>19</xdr:col>
      <xdr:colOff>177800</xdr:colOff>
      <xdr:row>75</xdr:row>
      <xdr:rowOff>43149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589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43149</xdr:rowOff>
    </xdr:from>
    <xdr:to>
      <xdr:col>15</xdr:col>
      <xdr:colOff>50800</xdr:colOff>
      <xdr:row>75</xdr:row>
      <xdr:rowOff>77260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1899"/>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37676</xdr:rowOff>
    </xdr:from>
    <xdr:to>
      <xdr:col>10</xdr:col>
      <xdr:colOff>114300</xdr:colOff>
      <xdr:row>75</xdr:row>
      <xdr:rowOff>77260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96426"/>
          <a:ext cx="889000" cy="3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152666</xdr:rowOff>
    </xdr:from>
    <xdr:to>
      <xdr:col>24</xdr:col>
      <xdr:colOff>114300</xdr:colOff>
      <xdr:row>75</xdr:row>
      <xdr:rowOff>82816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107792</xdr:rowOff>
    </xdr:from>
    <xdr:to>
      <xdr:col>20</xdr:col>
      <xdr:colOff>38100</xdr:colOff>
      <xdr:row>75</xdr:row>
      <xdr:rowOff>37942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54469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7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163799</xdr:rowOff>
    </xdr:from>
    <xdr:to>
      <xdr:col>15</xdr:col>
      <xdr:colOff>101600</xdr:colOff>
      <xdr:row>75</xdr:row>
      <xdr:rowOff>93949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110476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26460</xdr:rowOff>
    </xdr:from>
    <xdr:to>
      <xdr:col>10</xdr:col>
      <xdr:colOff>165100</xdr:colOff>
      <xdr:row>75</xdr:row>
      <xdr:rowOff>128060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144587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158326</xdr:rowOff>
    </xdr:from>
    <xdr:to>
      <xdr:col>6</xdr:col>
      <xdr:colOff>38100</xdr:colOff>
      <xdr:row>75</xdr:row>
      <xdr:rowOff>88476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105003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2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37897</xdr:rowOff>
    </xdr:from>
    <xdr:to>
      <xdr:col>24</xdr:col>
      <xdr:colOff>63500</xdr:colOff>
      <xdr:row>97</xdr:row>
      <xdr:rowOff>55848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8547"/>
          <a:ext cx="8382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30570</xdr:rowOff>
    </xdr:from>
    <xdr:to>
      <xdr:col>19</xdr:col>
      <xdr:colOff>177800</xdr:colOff>
      <xdr:row>97</xdr:row>
      <xdr:rowOff>37897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1220"/>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30570</xdr:rowOff>
    </xdr:from>
    <xdr:to>
      <xdr:col>15</xdr:col>
      <xdr:colOff>50800</xdr:colOff>
      <xdr:row>97</xdr:row>
      <xdr:rowOff>43711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1220"/>
          <a:ext cx="889000" cy="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43711</xdr:rowOff>
    </xdr:from>
    <xdr:to>
      <xdr:col>10</xdr:col>
      <xdr:colOff>114300</xdr:colOff>
      <xdr:row>97</xdr:row>
      <xdr:rowOff>69672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4361"/>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5048</xdr:rowOff>
    </xdr:from>
    <xdr:to>
      <xdr:col>24</xdr:col>
      <xdr:colOff>114300</xdr:colOff>
      <xdr:row>97</xdr:row>
      <xdr:rowOff>106648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154925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158547</xdr:rowOff>
    </xdr:from>
    <xdr:to>
      <xdr:col>20</xdr:col>
      <xdr:colOff>38100</xdr:colOff>
      <xdr:row>97</xdr:row>
      <xdr:rowOff>88697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79824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151220</xdr:rowOff>
    </xdr:from>
    <xdr:to>
      <xdr:col>15</xdr:col>
      <xdr:colOff>101600</xdr:colOff>
      <xdr:row>97</xdr:row>
      <xdr:rowOff>81370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72497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164361</xdr:rowOff>
    </xdr:from>
    <xdr:to>
      <xdr:col>10</xdr:col>
      <xdr:colOff>165100</xdr:colOff>
      <xdr:row>97</xdr:row>
      <xdr:rowOff>94511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18872</xdr:rowOff>
    </xdr:from>
    <xdr:to>
      <xdr:col>6</xdr:col>
      <xdr:colOff>38100</xdr:colOff>
      <xdr:row>97</xdr:row>
      <xdr:rowOff>120472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111599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18821</xdr:rowOff>
    </xdr:from>
    <xdr:to>
      <xdr:col>55</xdr:col>
      <xdr:colOff>0</xdr:colOff>
      <xdr:row>57</xdr:row>
      <xdr:rowOff>61181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91471"/>
          <a:ext cx="838200" cy="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92375</xdr:rowOff>
    </xdr:from>
    <xdr:to>
      <xdr:col>50</xdr:col>
      <xdr:colOff>114300</xdr:colOff>
      <xdr:row>57</xdr:row>
      <xdr:rowOff>61181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93575"/>
          <a:ext cx="889000" cy="1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66735</xdr:rowOff>
    </xdr:from>
    <xdr:to>
      <xdr:col>45</xdr:col>
      <xdr:colOff>177800</xdr:colOff>
      <xdr:row>56</xdr:row>
      <xdr:rowOff>92375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67935"/>
          <a:ext cx="8890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66735</xdr:rowOff>
    </xdr:from>
    <xdr:to>
      <xdr:col>41</xdr:col>
      <xdr:colOff>50800</xdr:colOff>
      <xdr:row>56</xdr:row>
      <xdr:rowOff>147582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67935"/>
          <a:ext cx="8890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139471</xdr:rowOff>
    </xdr:from>
    <xdr:to>
      <xdr:col>55</xdr:col>
      <xdr:colOff>50800</xdr:colOff>
      <xdr:row>57</xdr:row>
      <xdr:rowOff>69621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162348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10381</xdr:rowOff>
    </xdr:from>
    <xdr:to>
      <xdr:col>50</xdr:col>
      <xdr:colOff>165100</xdr:colOff>
      <xdr:row>57</xdr:row>
      <xdr:rowOff>111981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128508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5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41575</xdr:rowOff>
    </xdr:from>
    <xdr:to>
      <xdr:col>46</xdr:col>
      <xdr:colOff>38100</xdr:colOff>
      <xdr:row>56</xdr:row>
      <xdr:rowOff>143175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159702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15935</xdr:rowOff>
    </xdr:from>
    <xdr:to>
      <xdr:col>41</xdr:col>
      <xdr:colOff>101600</xdr:colOff>
      <xdr:row>56</xdr:row>
      <xdr:rowOff>117535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96782</xdr:rowOff>
    </xdr:from>
    <xdr:to>
      <xdr:col>36</xdr:col>
      <xdr:colOff>165100</xdr:colOff>
      <xdr:row>57</xdr:row>
      <xdr:rowOff>26932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43459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90082</xdr:rowOff>
    </xdr:from>
    <xdr:to>
      <xdr:col>55</xdr:col>
      <xdr:colOff>0</xdr:colOff>
      <xdr:row>75</xdr:row>
      <xdr:rowOff>11787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605932"/>
          <a:ext cx="838200" cy="26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11787</xdr:rowOff>
    </xdr:from>
    <xdr:to>
      <xdr:col>50</xdr:col>
      <xdr:colOff>114300</xdr:colOff>
      <xdr:row>75</xdr:row>
      <xdr:rowOff>38122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70537"/>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38122</xdr:rowOff>
    </xdr:from>
    <xdr:to>
      <xdr:col>45</xdr:col>
      <xdr:colOff>177800</xdr:colOff>
      <xdr:row>75</xdr:row>
      <xdr:rowOff>83796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896872"/>
          <a:ext cx="889000" cy="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83796</xdr:rowOff>
    </xdr:from>
    <xdr:to>
      <xdr:col>41</xdr:col>
      <xdr:colOff>50800</xdr:colOff>
      <xdr:row>76</xdr:row>
      <xdr:rowOff>44585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42546"/>
          <a:ext cx="889000" cy="13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39282</xdr:rowOff>
    </xdr:from>
    <xdr:to>
      <xdr:col>55</xdr:col>
      <xdr:colOff>50800</xdr:colOff>
      <xdr:row>73</xdr:row>
      <xdr:rowOff>140882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5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62159</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40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132437</xdr:rowOff>
    </xdr:from>
    <xdr:to>
      <xdr:col>50</xdr:col>
      <xdr:colOff>165100</xdr:colOff>
      <xdr:row>75</xdr:row>
      <xdr:rowOff>62587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79114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9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158772</xdr:rowOff>
    </xdr:from>
    <xdr:to>
      <xdr:col>46</xdr:col>
      <xdr:colOff>38100</xdr:colOff>
      <xdr:row>75</xdr:row>
      <xdr:rowOff>88922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105449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32996</xdr:rowOff>
    </xdr:from>
    <xdr:to>
      <xdr:col>41</xdr:col>
      <xdr:colOff>101600</xdr:colOff>
      <xdr:row>75</xdr:row>
      <xdr:rowOff>134596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151123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165235</xdr:rowOff>
    </xdr:from>
    <xdr:to>
      <xdr:col>36</xdr:col>
      <xdr:colOff>165100</xdr:colOff>
      <xdr:row>76</xdr:row>
      <xdr:rowOff>95385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111912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9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33618</xdr:rowOff>
    </xdr:from>
    <xdr:to>
      <xdr:col>55</xdr:col>
      <xdr:colOff>0</xdr:colOff>
      <xdr:row>96</xdr:row>
      <xdr:rowOff>58744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92818"/>
          <a:ext cx="838200" cy="2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58744</xdr:rowOff>
    </xdr:from>
    <xdr:to>
      <xdr:col>50</xdr:col>
      <xdr:colOff>114300</xdr:colOff>
      <xdr:row>96</xdr:row>
      <xdr:rowOff>70129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17944"/>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70129</xdr:rowOff>
    </xdr:from>
    <xdr:to>
      <xdr:col>45</xdr:col>
      <xdr:colOff>177800</xdr:colOff>
      <xdr:row>96</xdr:row>
      <xdr:rowOff>123241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29329"/>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123241</xdr:rowOff>
    </xdr:from>
    <xdr:to>
      <xdr:col>41</xdr:col>
      <xdr:colOff>50800</xdr:colOff>
      <xdr:row>96</xdr:row>
      <xdr:rowOff>144250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82441"/>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154268</xdr:rowOff>
    </xdr:from>
    <xdr:to>
      <xdr:col>55</xdr:col>
      <xdr:colOff>50800</xdr:colOff>
      <xdr:row>96</xdr:row>
      <xdr:rowOff>84418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132695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7944</xdr:rowOff>
    </xdr:from>
    <xdr:to>
      <xdr:col>50</xdr:col>
      <xdr:colOff>165100</xdr:colOff>
      <xdr:row>96</xdr:row>
      <xdr:rowOff>109544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100671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19329</xdr:rowOff>
    </xdr:from>
    <xdr:to>
      <xdr:col>46</xdr:col>
      <xdr:colOff>38100</xdr:colOff>
      <xdr:row>96</xdr:row>
      <xdr:rowOff>120929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112056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72441</xdr:rowOff>
    </xdr:from>
    <xdr:to>
      <xdr:col>41</xdr:col>
      <xdr:colOff>101600</xdr:colOff>
      <xdr:row>97</xdr:row>
      <xdr:rowOff>2591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165168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93450</xdr:rowOff>
    </xdr:from>
    <xdr:to>
      <xdr:col>36</xdr:col>
      <xdr:colOff>165100</xdr:colOff>
      <xdr:row>97</xdr:row>
      <xdr:rowOff>23600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71806</xdr:rowOff>
    </xdr:from>
    <xdr:to>
      <xdr:col>85</xdr:col>
      <xdr:colOff>127000</xdr:colOff>
      <xdr:row>37</xdr:row>
      <xdr:rowOff>111990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15456"/>
          <a:ext cx="8382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71806</xdr:rowOff>
    </xdr:from>
    <xdr:to>
      <xdr:col>81</xdr:col>
      <xdr:colOff>50800</xdr:colOff>
      <xdr:row>37</xdr:row>
      <xdr:rowOff>140255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15456"/>
          <a:ext cx="8890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140255</xdr:rowOff>
    </xdr:from>
    <xdr:to>
      <xdr:col>76</xdr:col>
      <xdr:colOff>114300</xdr:colOff>
      <xdr:row>37</xdr:row>
      <xdr:rowOff>151652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83905"/>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125886</xdr:rowOff>
    </xdr:from>
    <xdr:to>
      <xdr:col>71</xdr:col>
      <xdr:colOff>177800</xdr:colOff>
      <xdr:row>37</xdr:row>
      <xdr:rowOff>151652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69536"/>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61190</xdr:rowOff>
    </xdr:from>
    <xdr:to>
      <xdr:col>85</xdr:col>
      <xdr:colOff>177800</xdr:colOff>
      <xdr:row>37</xdr:row>
      <xdr:rowOff>162790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39617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21006</xdr:rowOff>
    </xdr:from>
    <xdr:to>
      <xdr:col>81</xdr:col>
      <xdr:colOff>101600</xdr:colOff>
      <xdr:row>37</xdr:row>
      <xdr:rowOff>122606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113733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89455</xdr:rowOff>
    </xdr:from>
    <xdr:to>
      <xdr:col>76</xdr:col>
      <xdr:colOff>165100</xdr:colOff>
      <xdr:row>38</xdr:row>
      <xdr:rowOff>19605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100852</xdr:rowOff>
    </xdr:from>
    <xdr:to>
      <xdr:col>72</xdr:col>
      <xdr:colOff>38100</xdr:colOff>
      <xdr:row>38</xdr:row>
      <xdr:rowOff>31003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44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22130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75086</xdr:rowOff>
    </xdr:from>
    <xdr:to>
      <xdr:col>67</xdr:col>
      <xdr:colOff>101600</xdr:colOff>
      <xdr:row>38</xdr:row>
      <xdr:rowOff>5236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167813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45890</xdr:rowOff>
    </xdr:from>
    <xdr:to>
      <xdr:col>85</xdr:col>
      <xdr:colOff>127000</xdr:colOff>
      <xdr:row>56</xdr:row>
      <xdr:rowOff>78442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47090"/>
          <a:ext cx="8382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78442</xdr:rowOff>
    </xdr:from>
    <xdr:to>
      <xdr:col>81</xdr:col>
      <xdr:colOff>50800</xdr:colOff>
      <xdr:row>56</xdr:row>
      <xdr:rowOff>91801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79642"/>
          <a:ext cx="8890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75760</xdr:rowOff>
    </xdr:from>
    <xdr:to>
      <xdr:col>76</xdr:col>
      <xdr:colOff>114300</xdr:colOff>
      <xdr:row>56</xdr:row>
      <xdr:rowOff>91801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76960"/>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75760</xdr:rowOff>
    </xdr:from>
    <xdr:to>
      <xdr:col>71</xdr:col>
      <xdr:colOff>177800</xdr:colOff>
      <xdr:row>56</xdr:row>
      <xdr:rowOff>137185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76960"/>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166540</xdr:rowOff>
    </xdr:from>
    <xdr:to>
      <xdr:col>85</xdr:col>
      <xdr:colOff>177800</xdr:colOff>
      <xdr:row>56</xdr:row>
      <xdr:rowOff>96690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144967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27642</xdr:rowOff>
    </xdr:from>
    <xdr:to>
      <xdr:col>81</xdr:col>
      <xdr:colOff>101600</xdr:colOff>
      <xdr:row>56</xdr:row>
      <xdr:rowOff>129242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120369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41001</xdr:rowOff>
    </xdr:from>
    <xdr:to>
      <xdr:col>76</xdr:col>
      <xdr:colOff>165100</xdr:colOff>
      <xdr:row>56</xdr:row>
      <xdr:rowOff>142601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159128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24960</xdr:rowOff>
    </xdr:from>
    <xdr:to>
      <xdr:col>72</xdr:col>
      <xdr:colOff>38100</xdr:colOff>
      <xdr:row>56</xdr:row>
      <xdr:rowOff>126560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143087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86385</xdr:rowOff>
    </xdr:from>
    <xdr:to>
      <xdr:col>67</xdr:col>
      <xdr:colOff>101600</xdr:colOff>
      <xdr:row>57</xdr:row>
      <xdr:rowOff>16535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77991</xdr:rowOff>
    </xdr:from>
    <xdr:to>
      <xdr:col>85</xdr:col>
      <xdr:colOff>127000</xdr:colOff>
      <xdr:row>78</xdr:row>
      <xdr:rowOff>28905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108191"/>
          <a:ext cx="838200" cy="2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28905</xdr:rowOff>
    </xdr:from>
    <xdr:to>
      <xdr:col>81</xdr:col>
      <xdr:colOff>50800</xdr:colOff>
      <xdr:row>78</xdr:row>
      <xdr:rowOff>164985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02005"/>
          <a:ext cx="889000" cy="1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164985</xdr:rowOff>
    </xdr:from>
    <xdr:to>
      <xdr:col>76</xdr:col>
      <xdr:colOff>114300</xdr:colOff>
      <xdr:row>79</xdr:row>
      <xdr:rowOff>9613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808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9613</xdr:rowOff>
    </xdr:from>
    <xdr:to>
      <xdr:col>71</xdr:col>
      <xdr:colOff>177800</xdr:colOff>
      <xdr:row>79</xdr:row>
      <xdr:rowOff>16256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54163"/>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27191</xdr:rowOff>
    </xdr:from>
    <xdr:to>
      <xdr:col>85</xdr:col>
      <xdr:colOff>177800</xdr:colOff>
      <xdr:row>76</xdr:row>
      <xdr:rowOff>128791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0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50068</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149555</xdr:rowOff>
    </xdr:from>
    <xdr:to>
      <xdr:col>81</xdr:col>
      <xdr:colOff>101600</xdr:colOff>
      <xdr:row>78</xdr:row>
      <xdr:rowOff>79705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96232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114185</xdr:rowOff>
    </xdr:from>
    <xdr:to>
      <xdr:col>76</xdr:col>
      <xdr:colOff>165100</xdr:colOff>
      <xdr:row>79</xdr:row>
      <xdr:rowOff>44335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35462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8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130263</xdr:rowOff>
    </xdr:from>
    <xdr:to>
      <xdr:col>72</xdr:col>
      <xdr:colOff>38100</xdr:colOff>
      <xdr:row>79</xdr:row>
      <xdr:rowOff>60413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51540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136906</xdr:rowOff>
    </xdr:from>
    <xdr:to>
      <xdr:col>67</xdr:col>
      <xdr:colOff>101600</xdr:colOff>
      <xdr:row>79</xdr:row>
      <xdr:rowOff>67056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58183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163810</xdr:rowOff>
    </xdr:from>
    <xdr:to>
      <xdr:col>85</xdr:col>
      <xdr:colOff>127000</xdr:colOff>
      <xdr:row>97</xdr:row>
      <xdr:rowOff>164902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94460"/>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164902</xdr:rowOff>
    </xdr:from>
    <xdr:to>
      <xdr:col>81</xdr:col>
      <xdr:colOff>50800</xdr:colOff>
      <xdr:row>97</xdr:row>
      <xdr:rowOff>169232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5552"/>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169232</xdr:rowOff>
    </xdr:from>
    <xdr:to>
      <xdr:col>76</xdr:col>
      <xdr:colOff>114300</xdr:colOff>
      <xdr:row>98</xdr:row>
      <xdr:rowOff>7934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99882"/>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7934</xdr:rowOff>
    </xdr:from>
    <xdr:to>
      <xdr:col>71</xdr:col>
      <xdr:colOff>177800</xdr:colOff>
      <xdr:row>98</xdr:row>
      <xdr:rowOff>12007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1003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113010</xdr:rowOff>
    </xdr:from>
    <xdr:to>
      <xdr:col>85</xdr:col>
      <xdr:colOff>177800</xdr:colOff>
      <xdr:row>98</xdr:row>
      <xdr:rowOff>43160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135887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114102</xdr:rowOff>
    </xdr:from>
    <xdr:to>
      <xdr:col>81</xdr:col>
      <xdr:colOff>101600</xdr:colOff>
      <xdr:row>98</xdr:row>
      <xdr:rowOff>44252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60779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118432</xdr:rowOff>
    </xdr:from>
    <xdr:to>
      <xdr:col>76</xdr:col>
      <xdr:colOff>165100</xdr:colOff>
      <xdr:row>98</xdr:row>
      <xdr:rowOff>48582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65109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128584</xdr:rowOff>
    </xdr:from>
    <xdr:to>
      <xdr:col>72</xdr:col>
      <xdr:colOff>38100</xdr:colOff>
      <xdr:row>98</xdr:row>
      <xdr:rowOff>58734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75261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3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132657</xdr:rowOff>
    </xdr:from>
    <xdr:to>
      <xdr:col>67</xdr:col>
      <xdr:colOff>101600</xdr:colOff>
      <xdr:row>98</xdr:row>
      <xdr:rowOff>62807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79334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3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356,206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円となっており、類似団体と比較すると高い水準となっている。これは、ふるさと納税制度を活用した寄附金を基金へ積み立てたことや、特別定額給付金給付事業によるものである。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236,053</a:t>
          </a:r>
          <a:r>
            <a:rPr kumimoji="1" lang="ja-JP" altLang="en-US" sz="1300">
              <a:latin typeface="ＭＳ Ｐゴシック" panose="020B0600070205080204" pitchFamily="50" charset="-128"/>
              <a:ea typeface="ＭＳ Ｐゴシック" panose="020B0600070205080204" pitchFamily="50" charset="-128"/>
            </a:rPr>
            <a:t>円となっており、昨年度と比較すると減少したものの、類似団体と比較すると依然として一人当たりコストが上位の状況となっている。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これは、本市が高齢者の増加と子育て支援の充実に重点的に取り組んできたことによるもの及び新型コロナウイルス感染症関連の給付金事業等の増加によるものである。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35,453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円となっており、類似団体と比較すると低い水準となっている。これは、市におけるごみの再資源化に重点的に取り組んできたことによるものであり、歳出コスト削減を図っている。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63,939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円となっており、類似団体と比較すると高い水準になっているのは、市の基幹産業である農業の取組を充実させているためである。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138,682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円となっており、類似団体と比較すると高い水準になっている。これは、ふるさと納税事業の拡充及び新型コロナウイルス感染症対策事業が増加したことによるものである。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財政調整基金残高については、取り崩しはなかった。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実質収支額は前年度と比較し、</a:t>
          </a:r>
          <a:r>
            <a:rPr kumimoji="1" lang="en-US" altLang="ja-JP" sz="1300">
              <a:latin typeface="ＭＳ ゴシック" pitchFamily="49" charset="-128"/>
              <a:ea typeface="ＭＳ ゴシック" pitchFamily="49" charset="-128"/>
            </a:rPr>
            <a:t>116</a:t>
          </a:r>
          <a:r>
            <a:rPr kumimoji="1" lang="ja-JP" altLang="en-US" sz="1300">
              <a:latin typeface="ＭＳ ゴシック" pitchFamily="49" charset="-128"/>
              <a:ea typeface="ＭＳ ゴシック" pitchFamily="49" charset="-128"/>
            </a:rPr>
            <a:t>百万円の増である。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実質単年度収支については、昨年度と比較し</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ポイントの増加である。今後は、引き続き自主財源の確保に努めるとともに、事務事業の見直しや歳出の抑制を行い、財政の健全化に努める。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全ての事業において、実質収支は黒字であり、実質赤字額は生じていない。</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今後も「行政改革アクションプラン」を着実に実施し、事務事業の見直しや歳出を抑制するとともに、自主財源の確保に取り組む。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34269566</v>
      </c>
      <c r="BO4" s="464"/>
      <c r="BP4" s="464"/>
      <c r="BQ4" s="464"/>
      <c r="BR4" s="464"/>
      <c r="BS4" s="464"/>
      <c r="BT4" s="464"/>
      <c r="BU4" s="465"/>
      <c r="BV4" s="463">
        <v>27696656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2.7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33695346</v>
      </c>
      <c r="BO5" s="469"/>
      <c r="BP5" s="469"/>
      <c r="BQ5" s="469"/>
      <c r="BR5" s="469"/>
      <c r="BS5" s="469"/>
      <c r="BT5" s="469"/>
      <c r="BU5" s="470"/>
      <c r="BV5" s="468">
        <v>27368316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86.5</v>
      </c>
      <c r="CU5" s="439"/>
      <c r="CV5" s="439"/>
      <c r="CW5" s="439"/>
      <c r="CX5" s="439"/>
      <c r="CY5" s="439"/>
      <c r="CZ5" s="439"/>
      <c r="DA5" s="440"/>
      <c r="DB5" s="438">
        <v>92.2</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574220</v>
      </c>
      <c r="BO6" s="469"/>
      <c r="BP6" s="469"/>
      <c r="BQ6" s="469"/>
      <c r="BR6" s="469"/>
      <c r="BS6" s="469"/>
      <c r="BT6" s="469"/>
      <c r="BU6" s="470"/>
      <c r="BV6" s="468">
        <v>328340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89.3</v>
      </c>
      <c r="CU6" s="622"/>
      <c r="CV6" s="622"/>
      <c r="CW6" s="622"/>
      <c r="CX6" s="622"/>
      <c r="CY6" s="622"/>
      <c r="CZ6" s="622"/>
      <c r="DA6" s="623"/>
      <c r="DB6" s="621">
        <v>95.4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144628</v>
      </c>
      <c r="BO7" s="469"/>
      <c r="BP7" s="469"/>
      <c r="BQ7" s="469"/>
      <c r="BR7" s="469"/>
      <c r="BS7" s="469"/>
      <c r="BT7" s="469"/>
      <c r="BU7" s="470"/>
      <c r="BV7" s="468">
        <v>36325</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11211305</v>
      </c>
      <c r="CU7" s="469"/>
      <c r="CV7" s="469"/>
      <c r="CW7" s="469"/>
      <c r="CX7" s="469"/>
      <c r="CY7" s="469"/>
      <c r="CZ7" s="469"/>
      <c r="DA7" s="470"/>
      <c r="DB7" s="468">
        <v>10947307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429592</v>
      </c>
      <c r="BO8" s="469"/>
      <c r="BP8" s="469"/>
      <c r="BQ8" s="469"/>
      <c r="BR8" s="469"/>
      <c r="BS8" s="469"/>
      <c r="BT8" s="469"/>
      <c r="BU8" s="470"/>
      <c r="BV8" s="468">
        <v>292015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0.38</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29329</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137577</v>
      </c>
      <c r="BO9" s="469"/>
      <c r="BP9" s="469"/>
      <c r="BQ9" s="469"/>
      <c r="BR9" s="469"/>
      <c r="BS9" s="469"/>
      <c r="BT9" s="469"/>
      <c r="BU9" s="470"/>
      <c r="BV9" s="468">
        <v>-210667</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19.7</v>
      </c>
      <c r="CU9" s="439"/>
      <c r="CV9" s="439"/>
      <c r="CW9" s="439"/>
      <c r="CX9" s="439"/>
      <c r="CY9" s="439"/>
      <c r="CZ9" s="439"/>
      <c r="DA9" s="440"/>
      <c r="DB9" s="438">
        <v>20.5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31479</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3014</v>
      </c>
      <c r="BO10" s="469"/>
      <c r="BP10" s="469"/>
      <c r="BQ10" s="469"/>
      <c r="BR10" s="469"/>
      <c r="BS10" s="469"/>
      <c r="BT10" s="469"/>
      <c r="BU10" s="470"/>
      <c r="BV10" s="468">
        <v>3033</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107</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30646</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49091</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30214</v>
      </c>
      <c r="S13" s="572"/>
      <c r="T13" s="572"/>
      <c r="U13" s="572"/>
      <c r="V13" s="573"/>
      <c r="W13" s="559" t="s">
        <v>137</v>
      </c>
      <c r="X13" s="481"/>
      <c r="Y13" s="481"/>
      <c r="Z13" s="481"/>
      <c r="AA13" s="481"/>
      <c r="AB13" s="482"/>
      <c r="AC13" s="444">
        <v>3395</v>
      </c>
      <c r="AD13" s="445"/>
      <c r="AE13" s="445"/>
      <c r="AF13" s="445"/>
      <c r="AG13" s="446"/>
      <c r="AH13" s="444">
        <v>3731</v>
      </c>
      <c r="AI13" s="445"/>
      <c r="AJ13" s="445"/>
      <c r="AK13" s="445"/>
      <c r="AL13" s="447"/>
      <c r="AM13" s="537" t="s">
        <v>138</v>
      </c>
      <c r="AN13" s="442"/>
      <c r="AO13" s="442"/>
      <c r="AP13" s="442"/>
      <c r="AQ13" s="442"/>
      <c r="AR13" s="442"/>
      <c r="AS13" s="442"/>
      <c r="AT13" s="443"/>
      <c r="AU13" s="525" t="s">
        <v>132</v>
      </c>
      <c r="AV13" s="526"/>
      <c r="AW13" s="526"/>
      <c r="AX13" s="526"/>
      <c r="AY13" s="448" t="s">
        <v>139</v>
      </c>
      <c r="AZ13" s="449"/>
      <c r="BA13" s="449"/>
      <c r="BB13" s="449"/>
      <c r="BC13" s="449"/>
      <c r="BD13" s="449"/>
      <c r="BE13" s="449"/>
      <c r="BF13" s="449"/>
      <c r="BG13" s="449"/>
      <c r="BH13" s="449"/>
      <c r="BI13" s="449"/>
      <c r="BJ13" s="449"/>
      <c r="BK13" s="449"/>
      <c r="BL13" s="449"/>
      <c r="BM13" s="450"/>
      <c r="BN13" s="468">
        <v>140591</v>
      </c>
      <c r="BO13" s="469"/>
      <c r="BP13" s="469"/>
      <c r="BQ13" s="469"/>
      <c r="BR13" s="469"/>
      <c r="BS13" s="469"/>
      <c r="BT13" s="469"/>
      <c r="BU13" s="470"/>
      <c r="BV13" s="468">
        <v>-256725</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10</v>
      </c>
      <c r="CU13" s="439"/>
      <c r="CV13" s="439"/>
      <c r="CW13" s="439"/>
      <c r="CX13" s="439"/>
      <c r="CY13" s="439"/>
      <c r="CZ13" s="439"/>
      <c r="DA13" s="440"/>
      <c r="DB13" s="438">
        <v>10.4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31080</v>
      </c>
      <c r="S14" s="572"/>
      <c r="T14" s="572"/>
      <c r="U14" s="572"/>
      <c r="V14" s="573"/>
      <c r="W14" s="574"/>
      <c r="X14" s="484"/>
      <c r="Y14" s="484"/>
      <c r="Z14" s="484"/>
      <c r="AA14" s="484"/>
      <c r="AB14" s="485"/>
      <c r="AC14" s="564">
        <v>22.3</v>
      </c>
      <c r="AD14" s="565"/>
      <c r="AE14" s="565"/>
      <c r="AF14" s="565"/>
      <c r="AG14" s="566"/>
      <c r="AH14" s="564">
        <v>24.4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15.3</v>
      </c>
      <c r="CU14" s="576"/>
      <c r="CV14" s="576"/>
      <c r="CW14" s="576"/>
      <c r="CX14" s="576"/>
      <c r="CY14" s="576"/>
      <c r="CZ14" s="576"/>
      <c r="DA14" s="577"/>
      <c r="DB14" s="575">
        <v>18.899999999999999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143</v>
      </c>
      <c r="N15" s="569"/>
      <c r="O15" s="569"/>
      <c r="P15" s="569"/>
      <c r="Q15" s="570"/>
      <c r="R15" s="571">
        <v>30655</v>
      </c>
      <c r="S15" s="572"/>
      <c r="T15" s="572"/>
      <c r="U15" s="572"/>
      <c r="V15" s="573"/>
      <c r="W15" s="559" t="s">
        <v>144</v>
      </c>
      <c r="X15" s="481"/>
      <c r="Y15" s="481"/>
      <c r="Z15" s="481"/>
      <c r="AA15" s="481"/>
      <c r="AB15" s="482"/>
      <c r="AC15" s="444">
        <v>2971</v>
      </c>
      <c r="AD15" s="445"/>
      <c r="AE15" s="445"/>
      <c r="AF15" s="445"/>
      <c r="AG15" s="446"/>
      <c r="AH15" s="444">
        <v>3111</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3902522</v>
      </c>
      <c r="BO15" s="464"/>
      <c r="BP15" s="464"/>
      <c r="BQ15" s="464"/>
      <c r="BR15" s="464"/>
      <c r="BS15" s="464"/>
      <c r="BT15" s="464"/>
      <c r="BU15" s="465"/>
      <c r="BV15" s="463">
        <v>3677121</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19.5</v>
      </c>
      <c r="AD16" s="565"/>
      <c r="AE16" s="565"/>
      <c r="AF16" s="565"/>
      <c r="AG16" s="566"/>
      <c r="AH16" s="564">
        <v>20.399999999999999</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9774792</v>
      </c>
      <c r="BO16" s="469"/>
      <c r="BP16" s="469"/>
      <c r="BQ16" s="469"/>
      <c r="BR16" s="469"/>
      <c r="BS16" s="469"/>
      <c r="BT16" s="469"/>
      <c r="BU16" s="470"/>
      <c r="BV16" s="468">
        <v>9529335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8856</v>
      </c>
      <c r="AD17" s="445"/>
      <c r="AE17" s="445"/>
      <c r="AF17" s="445"/>
      <c r="AG17" s="446"/>
      <c r="AH17" s="444">
        <v>8441</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4894154</v>
      </c>
      <c r="BO17" s="469"/>
      <c r="BP17" s="469"/>
      <c r="BQ17" s="469"/>
      <c r="BR17" s="469"/>
      <c r="BS17" s="469"/>
      <c r="BT17" s="469"/>
      <c r="BU17" s="470"/>
      <c r="BV17" s="468">
        <v>4658052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290.27999999999997</v>
      </c>
      <c r="M18" s="533"/>
      <c r="N18" s="533"/>
      <c r="O18" s="533"/>
      <c r="P18" s="533"/>
      <c r="Q18" s="533"/>
      <c r="R18" s="534"/>
      <c r="S18" s="534"/>
      <c r="T18" s="534"/>
      <c r="U18" s="534"/>
      <c r="V18" s="535"/>
      <c r="W18" s="549"/>
      <c r="X18" s="550"/>
      <c r="Y18" s="550"/>
      <c r="Z18" s="550"/>
      <c r="AA18" s="550"/>
      <c r="AB18" s="560"/>
      <c r="AC18" s="432">
        <v>58.2</v>
      </c>
      <c r="AD18" s="433"/>
      <c r="AE18" s="433"/>
      <c r="AF18" s="433"/>
      <c r="AG18" s="536"/>
      <c r="AH18" s="432">
        <v>55.2</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9741392</v>
      </c>
      <c r="BO18" s="469"/>
      <c r="BP18" s="469"/>
      <c r="BQ18" s="469"/>
      <c r="BR18" s="469"/>
      <c r="BS18" s="469"/>
      <c r="BT18" s="469"/>
      <c r="BU18" s="470"/>
      <c r="BV18" s="468">
        <v>10242365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101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13027705</v>
      </c>
      <c r="BO19" s="469"/>
      <c r="BP19" s="469"/>
      <c r="BQ19" s="469"/>
      <c r="BR19" s="469"/>
      <c r="BS19" s="469"/>
      <c r="BT19" s="469"/>
      <c r="BU19" s="470"/>
      <c r="BV19" s="468">
        <v>12659189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13241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22178798</v>
      </c>
      <c r="BO23" s="469"/>
      <c r="BP23" s="469"/>
      <c r="BQ23" s="469"/>
      <c r="BR23" s="469"/>
      <c r="BS23" s="469"/>
      <c r="BT23" s="469"/>
      <c r="BU23" s="470"/>
      <c r="BV23" s="468">
        <v>22438854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8310</v>
      </c>
      <c r="R24" s="445"/>
      <c r="S24" s="445"/>
      <c r="T24" s="445"/>
      <c r="U24" s="445"/>
      <c r="V24" s="446"/>
      <c r="W24" s="510"/>
      <c r="X24" s="501"/>
      <c r="Y24" s="502"/>
      <c r="Z24" s="441" t="s">
        <v>168</v>
      </c>
      <c r="AA24" s="442"/>
      <c r="AB24" s="442"/>
      <c r="AC24" s="442"/>
      <c r="AD24" s="442"/>
      <c r="AE24" s="442"/>
      <c r="AF24" s="442"/>
      <c r="AG24" s="443"/>
      <c r="AH24" s="444">
        <v>283</v>
      </c>
      <c r="AI24" s="445"/>
      <c r="AJ24" s="445"/>
      <c r="AK24" s="445"/>
      <c r="AL24" s="446"/>
      <c r="AM24" s="444">
        <v>877300</v>
      </c>
      <c r="AN24" s="445"/>
      <c r="AO24" s="445"/>
      <c r="AP24" s="445"/>
      <c r="AQ24" s="445"/>
      <c r="AR24" s="446"/>
      <c r="AS24" s="444">
        <v>3100</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13777009</v>
      </c>
      <c r="BO24" s="469"/>
      <c r="BP24" s="469"/>
      <c r="BQ24" s="469"/>
      <c r="BR24" s="469"/>
      <c r="BS24" s="469"/>
      <c r="BT24" s="469"/>
      <c r="BU24" s="470"/>
      <c r="BV24" s="468">
        <v>13946901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6540</v>
      </c>
      <c r="R25" s="445"/>
      <c r="S25" s="445"/>
      <c r="T25" s="445"/>
      <c r="U25" s="445"/>
      <c r="V25" s="446"/>
      <c r="W25" s="510"/>
      <c r="X25" s="501"/>
      <c r="Y25" s="502"/>
      <c r="Z25" s="441" t="s">
        <v>171</v>
      </c>
      <c r="AA25" s="442"/>
      <c r="AB25" s="442"/>
      <c r="AC25" s="442"/>
      <c r="AD25" s="442"/>
      <c r="AE25" s="442"/>
      <c r="AF25" s="442"/>
      <c r="AG25" s="443"/>
      <c r="AH25" s="444" t="s">
        <v>135</v>
      </c>
      <c r="AI25" s="445"/>
      <c r="AJ25" s="445"/>
      <c r="AK25" s="445"/>
      <c r="AL25" s="446"/>
      <c r="AM25" s="444" t="s">
        <v>126</v>
      </c>
      <c r="AN25" s="445"/>
      <c r="AO25" s="445"/>
      <c r="AP25" s="445"/>
      <c r="AQ25" s="445"/>
      <c r="AR25" s="446"/>
      <c r="AS25" s="444" t="s">
        <v>172</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1453535</v>
      </c>
      <c r="BO25" s="464"/>
      <c r="BP25" s="464"/>
      <c r="BQ25" s="464"/>
      <c r="BR25" s="464"/>
      <c r="BS25" s="464"/>
      <c r="BT25" s="464"/>
      <c r="BU25" s="465"/>
      <c r="BV25" s="463">
        <v>683318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6100</v>
      </c>
      <c r="R26" s="445"/>
      <c r="S26" s="445"/>
      <c r="T26" s="445"/>
      <c r="U26" s="445"/>
      <c r="V26" s="446"/>
      <c r="W26" s="510"/>
      <c r="X26" s="501"/>
      <c r="Y26" s="502"/>
      <c r="Z26" s="441" t="s">
        <v>175</v>
      </c>
      <c r="AA26" s="523"/>
      <c r="AB26" s="523"/>
      <c r="AC26" s="523"/>
      <c r="AD26" s="523"/>
      <c r="AE26" s="523"/>
      <c r="AF26" s="523"/>
      <c r="AG26" s="524"/>
      <c r="AH26" s="444" t="s">
        <v>135</v>
      </c>
      <c r="AI26" s="445"/>
      <c r="AJ26" s="445"/>
      <c r="AK26" s="445"/>
      <c r="AL26" s="446"/>
      <c r="AM26" s="444" t="s">
        <v>135</v>
      </c>
      <c r="AN26" s="445"/>
      <c r="AO26" s="445"/>
      <c r="AP26" s="445"/>
      <c r="AQ26" s="445"/>
      <c r="AR26" s="446"/>
      <c r="AS26" s="444" t="s">
        <v>172</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3947</v>
      </c>
      <c r="R27" s="445"/>
      <c r="S27" s="445"/>
      <c r="T27" s="445"/>
      <c r="U27" s="445"/>
      <c r="V27" s="446"/>
      <c r="W27" s="510"/>
      <c r="X27" s="501"/>
      <c r="Y27" s="502"/>
      <c r="Z27" s="441" t="s">
        <v>178</v>
      </c>
      <c r="AA27" s="442"/>
      <c r="AB27" s="442"/>
      <c r="AC27" s="442"/>
      <c r="AD27" s="442"/>
      <c r="AE27" s="442"/>
      <c r="AF27" s="442"/>
      <c r="AG27" s="443"/>
      <c r="AH27" s="444">
        <v>5</v>
      </c>
      <c r="AI27" s="445"/>
      <c r="AJ27" s="445"/>
      <c r="AK27" s="445"/>
      <c r="AL27" s="446"/>
      <c r="AM27" s="444">
        <v>25170</v>
      </c>
      <c r="AN27" s="445"/>
      <c r="AO27" s="445"/>
      <c r="AP27" s="445"/>
      <c r="AQ27" s="445"/>
      <c r="AR27" s="446"/>
      <c r="AS27" s="444">
        <v>5034</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135</v>
      </c>
      <c r="BO27" s="472"/>
      <c r="BP27" s="472"/>
      <c r="BQ27" s="472"/>
      <c r="BR27" s="472"/>
      <c r="BS27" s="472"/>
      <c r="BT27" s="472"/>
      <c r="BU27" s="473"/>
      <c r="BV27" s="471" t="s">
        <v>135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3103</v>
      </c>
      <c r="R28" s="445"/>
      <c r="S28" s="445"/>
      <c r="T28" s="445"/>
      <c r="U28" s="445"/>
      <c r="V28" s="446"/>
      <c r="W28" s="510"/>
      <c r="X28" s="501"/>
      <c r="Y28" s="502"/>
      <c r="Z28" s="441" t="s">
        <v>181</v>
      </c>
      <c r="AA28" s="442"/>
      <c r="AB28" s="442"/>
      <c r="AC28" s="442"/>
      <c r="AD28" s="442"/>
      <c r="AE28" s="442"/>
      <c r="AF28" s="442"/>
      <c r="AG28" s="443"/>
      <c r="AH28" s="444" t="s">
        <v>135</v>
      </c>
      <c r="AI28" s="445"/>
      <c r="AJ28" s="445"/>
      <c r="AK28" s="445"/>
      <c r="AL28" s="446"/>
      <c r="AM28" s="444" t="s">
        <v>135</v>
      </c>
      <c r="AN28" s="445"/>
      <c r="AO28" s="445"/>
      <c r="AP28" s="445"/>
      <c r="AQ28" s="445"/>
      <c r="AR28" s="446"/>
      <c r="AS28" s="444" t="s">
        <v>135</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2539323</v>
      </c>
      <c r="BO28" s="464"/>
      <c r="BP28" s="464"/>
      <c r="BQ28" s="464"/>
      <c r="BR28" s="464"/>
      <c r="BS28" s="464"/>
      <c r="BT28" s="464"/>
      <c r="BU28" s="465"/>
      <c r="BV28" s="463">
        <v>2536309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18</v>
      </c>
      <c r="M29" s="445"/>
      <c r="N29" s="445"/>
      <c r="O29" s="445"/>
      <c r="P29" s="446"/>
      <c r="Q29" s="444">
        <v>2881</v>
      </c>
      <c r="R29" s="445"/>
      <c r="S29" s="445"/>
      <c r="T29" s="445"/>
      <c r="U29" s="445"/>
      <c r="V29" s="446"/>
      <c r="W29" s="511"/>
      <c r="X29" s="512"/>
      <c r="Y29" s="513"/>
      <c r="Z29" s="441" t="s">
        <v>184</v>
      </c>
      <c r="AA29" s="442"/>
      <c r="AB29" s="442"/>
      <c r="AC29" s="442"/>
      <c r="AD29" s="442"/>
      <c r="AE29" s="442"/>
      <c r="AF29" s="442"/>
      <c r="AG29" s="443"/>
      <c r="AH29" s="444">
        <v>288</v>
      </c>
      <c r="AI29" s="445"/>
      <c r="AJ29" s="445"/>
      <c r="AK29" s="445"/>
      <c r="AL29" s="446"/>
      <c r="AM29" s="444">
        <v>902470</v>
      </c>
      <c r="AN29" s="445"/>
      <c r="AO29" s="445"/>
      <c r="AP29" s="445"/>
      <c r="AQ29" s="445"/>
      <c r="AR29" s="446"/>
      <c r="AS29" s="444">
        <v>3134</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340651</v>
      </c>
      <c r="BO29" s="469"/>
      <c r="BP29" s="469"/>
      <c r="BQ29" s="469"/>
      <c r="BR29" s="469"/>
      <c r="BS29" s="469"/>
      <c r="BT29" s="469"/>
      <c r="BU29" s="470"/>
      <c r="BV29" s="468">
        <v>344879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4221903</v>
      </c>
      <c r="BO30" s="472"/>
      <c r="BP30" s="472"/>
      <c r="BQ30" s="472"/>
      <c r="BR30" s="472"/>
      <c r="BS30" s="472"/>
      <c r="BT30" s="472"/>
      <c r="BU30" s="473"/>
      <c r="BV30" s="471">
        <v>3848457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下水道管理特別会計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志布志まちづくり公社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曽於北部衛生処理組合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志布志市農業公社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8</v>
      </c>
      <c r="BF36" s="427"/>
      <c r="BG36" s="426" t="str">
        <f>IF('各会計、関係団体の財政状況及び健全化判断比率'!B34="","",'各会計、関係団体の財政状況及び健全化判断比率'!B34)</f>
        <v>国民宿舎特別会計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大隅曽於地区消防組合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志布志市土地開発公社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9</v>
      </c>
      <c r="BF37" s="427"/>
      <c r="BG37" s="426" t="str">
        <f>IF('各会計、関係団体の財政状況及び健全化判断比率'!B35="","",'各会計、関係団体の財政状況及び健全化判断比率'!B35)</f>
        <v>工業団地整備事業特別会計</v>
      </c>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曽於南部厚生事務組合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曽於地区介護保険組合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鹿児島県後期高齢者医療広域連合（一般会計）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鹿児島県後期高齢者医療広域連合（特別会計）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曽於地域公設地方卸売市場管理組合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OThgo5uEK3GzUeh21fyDCk+GaugDdYo27IboRlq7oo0oQW+5uimJA1mQ8+AnHNdW5HRxgligKufORCgRC5t6VQ==" saltValue="1w+hSPT6bKgEsVZ1svaH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567</v>
      </c>
      <c r="D34" s="1250"/>
      <c r="E34" s="1251"/>
      <c r="F34" s="32">
        <v>8.2200000000000006</v>
      </c>
      <c r="G34" s="33">
        <v>9.19</v>
      </c>
      <c r="H34" s="33">
        <v>10.47</v>
      </c>
      <c r="I34" s="33">
        <v>11.26</v>
      </c>
      <c r="J34" s="34">
        <v>10.56</v>
      </c>
      <c r="K34" s="22"/>
      <c r="L34" s="22"/>
      <c r="M34" s="22"/>
      <c r="N34" s="22"/>
      <c r="O34" s="22"/>
      <c r="P34" s="22"/>
    </row>
    <row r="35" spans="1:16" ht="39" customHeight="1" x14ac:dyDescent="0.15">
      <c r="A35" s="22"/>
      <c r="B35" s="35"/>
      <c r="C35" s="1244" t="s">
        <v>568</v>
      </c>
      <c r="D35" s="1245"/>
      <c r="E35" s="1246"/>
      <c r="F35" s="36">
        <v>5.24</v>
      </c>
      <c r="G35" s="37">
        <v>5.68</v>
      </c>
      <c r="H35" s="37">
        <v>5.84</v>
      </c>
      <c r="I35" s="37">
        <v>2.73</v>
      </c>
      <c r="J35" s="38">
        <v>4.43</v>
      </c>
      <c r="K35" s="22"/>
      <c r="L35" s="22"/>
      <c r="M35" s="22"/>
      <c r="N35" s="22"/>
      <c r="O35" s="22"/>
      <c r="P35" s="22"/>
    </row>
    <row r="36" spans="1:16" ht="39" customHeight="1" x14ac:dyDescent="0.15">
      <c r="A36" s="22"/>
      <c r="B36" s="35"/>
      <c r="C36" s="1244" t="s">
        <v>569</v>
      </c>
      <c r="D36" s="1245"/>
      <c r="E36" s="1246"/>
      <c r="F36" s="36">
        <v>3.13</v>
      </c>
      <c r="G36" s="37">
        <v>3.32</v>
      </c>
      <c r="H36" s="37">
        <v>3.92</v>
      </c>
      <c r="I36" s="37">
        <v>3.71</v>
      </c>
      <c r="J36" s="38">
        <v>4.04</v>
      </c>
      <c r="K36" s="22"/>
      <c r="L36" s="22"/>
      <c r="M36" s="22"/>
      <c r="N36" s="22"/>
      <c r="O36" s="22"/>
      <c r="P36" s="22"/>
    </row>
    <row r="37" spans="1:16" ht="39" customHeight="1" x14ac:dyDescent="0.15">
      <c r="A37" s="22"/>
      <c r="B37" s="35"/>
      <c r="C37" s="1244" t="s">
        <v>570</v>
      </c>
      <c r="D37" s="1245"/>
      <c r="E37" s="1246"/>
      <c r="F37" s="36">
        <v>1.78</v>
      </c>
      <c r="G37" s="37">
        <v>2.72</v>
      </c>
      <c r="H37" s="37">
        <v>2.0099999999999998</v>
      </c>
      <c r="I37" s="37">
        <v>1.8</v>
      </c>
      <c r="J37" s="38">
        <v>1.25</v>
      </c>
      <c r="K37" s="22"/>
      <c r="L37" s="22"/>
      <c r="M37" s="22"/>
      <c r="N37" s="22"/>
      <c r="O37" s="22"/>
      <c r="P37" s="22"/>
    </row>
    <row r="38" spans="1:16" ht="39" customHeight="1" x14ac:dyDescent="0.15">
      <c r="A38" s="22"/>
      <c r="B38" s="35"/>
      <c r="C38" s="1244" t="s">
        <v>571</v>
      </c>
      <c r="D38" s="1245"/>
      <c r="E38" s="1246"/>
      <c r="F38" s="36">
        <v>0.04</v>
      </c>
      <c r="G38" s="37">
        <v>0.03</v>
      </c>
      <c r="H38" s="37">
        <v>0.02</v>
      </c>
      <c r="I38" s="37">
        <v>0.02</v>
      </c>
      <c r="J38" s="38">
        <v>0.06</v>
      </c>
      <c r="K38" s="22"/>
      <c r="L38" s="22"/>
      <c r="M38" s="22"/>
      <c r="N38" s="22"/>
      <c r="O38" s="22"/>
      <c r="P38" s="22"/>
    </row>
    <row r="39" spans="1:16" ht="39" customHeight="1" x14ac:dyDescent="0.15">
      <c r="A39" s="22"/>
      <c r="B39" s="35"/>
      <c r="C39" s="1244" t="s">
        <v>572</v>
      </c>
      <c r="D39" s="1245"/>
      <c r="E39" s="1246"/>
      <c r="F39" s="36">
        <v>0.01</v>
      </c>
      <c r="G39" s="37">
        <v>0.01</v>
      </c>
      <c r="H39" s="37">
        <v>0.01</v>
      </c>
      <c r="I39" s="37">
        <v>0</v>
      </c>
      <c r="J39" s="38">
        <v>0.01</v>
      </c>
      <c r="K39" s="22"/>
      <c r="L39" s="22"/>
      <c r="M39" s="22"/>
      <c r="N39" s="22"/>
      <c r="O39" s="22"/>
      <c r="P39" s="22"/>
    </row>
    <row r="40" spans="1:16" ht="39" customHeight="1" x14ac:dyDescent="0.15">
      <c r="A40" s="22"/>
      <c r="B40" s="35"/>
      <c r="C40" s="1244" t="s">
        <v>573</v>
      </c>
      <c r="D40" s="1245"/>
      <c r="E40" s="1246"/>
      <c r="F40" s="36">
        <v>0</v>
      </c>
      <c r="G40" s="37">
        <v>0</v>
      </c>
      <c r="H40" s="37">
        <v>0</v>
      </c>
      <c r="I40" s="37">
        <v>0.01</v>
      </c>
      <c r="J40" s="38">
        <v>0</v>
      </c>
      <c r="K40" s="22"/>
      <c r="L40" s="22"/>
      <c r="M40" s="22"/>
      <c r="N40" s="22"/>
      <c r="O40" s="22"/>
      <c r="P40" s="22"/>
    </row>
    <row r="41" spans="1:16" ht="39" customHeight="1" x14ac:dyDescent="0.15">
      <c r="A41" s="22"/>
      <c r="B41" s="35"/>
      <c r="C41" s="1244" t="s">
        <v>574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UFid6H0nmosQi7JFlvDjLIXMUdKPKe550RUmRBO0aU5KTYoi7gOctSkRTlYgAM/DaVqNB0ipdUWlyzyR7nuw==" saltValue="f4sSsMyV1RRmzTT/QPu4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2564</v>
      </c>
      <c r="L45" s="60">
        <v>2573</v>
      </c>
      <c r="M45" s="60">
        <v>2629</v>
      </c>
      <c r="N45" s="60">
        <v>2635</v>
      </c>
      <c r="O45" s="61">
        <v>2608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279</v>
      </c>
      <c r="L48" s="64">
        <v>294</v>
      </c>
      <c r="M48" s="64">
        <v>274</v>
      </c>
      <c r="N48" s="64">
        <v>248</v>
      </c>
      <c r="O48" s="65">
        <v>212</v>
      </c>
      <c r="P48" s="48"/>
      <c r="Q48" s="48"/>
      <c r="R48" s="48"/>
      <c r="S48" s="48"/>
      <c r="T48" s="48"/>
      <c r="U48" s="48"/>
    </row>
    <row r="49" spans="1:21" ht="30.75" customHeight="1" x14ac:dyDescent="0.15">
      <c r="A49" s="48"/>
      <c r="B49" s="1272"/>
      <c r="C49" s="1273"/>
      <c r="D49" s="62"/>
      <c r="E49" s="1254" t="s">
        <v>16</v>
      </c>
      <c r="F49" s="1254"/>
      <c r="G49" s="1254"/>
      <c r="H49" s="1254"/>
      <c r="I49" s="1254"/>
      <c r="J49" s="1255"/>
      <c r="K49" s="63">
        <v>20</v>
      </c>
      <c r="L49" s="64">
        <v>20</v>
      </c>
      <c r="M49" s="64">
        <v>21</v>
      </c>
      <c r="N49" s="64">
        <v>20</v>
      </c>
      <c r="O49" s="65">
        <v>20</v>
      </c>
      <c r="P49" s="48"/>
      <c r="Q49" s="48"/>
      <c r="R49" s="48"/>
      <c r="S49" s="48"/>
      <c r="T49" s="48"/>
      <c r="U49" s="48"/>
    </row>
    <row r="50" spans="1:21" ht="30.75" customHeight="1" x14ac:dyDescent="0.15">
      <c r="A50" s="48"/>
      <c r="B50" s="1272"/>
      <c r="C50" s="1273"/>
      <c r="D50" s="62"/>
      <c r="E50" s="1254" t="s">
        <v>17</v>
      </c>
      <c r="F50" s="1254"/>
      <c r="G50" s="1254"/>
      <c r="H50" s="1254"/>
      <c r="I50" s="1254"/>
      <c r="J50" s="1255"/>
      <c r="K50" s="63">
        <v>104</v>
      </c>
      <c r="L50" s="64">
        <v>104</v>
      </c>
      <c r="M50" s="64">
        <v>102</v>
      </c>
      <c r="N50" s="64">
        <v>92</v>
      </c>
      <c r="O50" s="65">
        <v>7</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518</v>
      </c>
      <c r="M51" s="64" t="s">
        <v>518</v>
      </c>
      <c r="N51" s="64" t="s">
        <v>518</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2041</v>
      </c>
      <c r="L52" s="64">
        <v>2047</v>
      </c>
      <c r="M52" s="64">
        <v>2046</v>
      </c>
      <c r="N52" s="64">
        <v>2052</v>
      </c>
      <c r="O52" s="65">
        <v>2035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926</v>
      </c>
      <c r="L53" s="69">
        <v>944</v>
      </c>
      <c r="M53" s="69">
        <v>980</v>
      </c>
      <c r="N53" s="69">
        <v>943</v>
      </c>
      <c r="O53" s="70">
        <v>812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K9mtY/bER6KqIFGAdUmGT3uQ/pUFoIaWszVAUD8lW4Oy2KV4Q0Lhn/LbuahfJ5nVvYC1FdPlwh6vhvOV7Dkg==" saltValue="f9llzlCrDD36+Tw9knZk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23859</v>
      </c>
      <c r="J41" s="104">
        <v>23630</v>
      </c>
      <c r="K41" s="104">
        <v>23099</v>
      </c>
      <c r="L41" s="104">
        <v>22439</v>
      </c>
      <c r="M41" s="105">
        <v>22179</v>
      </c>
    </row>
    <row r="42" spans="2:13" ht="27.75" customHeight="1" x14ac:dyDescent="0.15">
      <c r="B42" s="1280"/>
      <c r="C42" s="1281"/>
      <c r="D42" s="106"/>
      <c r="E42" s="1284" t="s">
        <v>32</v>
      </c>
      <c r="F42" s="1284"/>
      <c r="G42" s="1284"/>
      <c r="H42" s="1285"/>
      <c r="I42" s="107">
        <v>267</v>
      </c>
      <c r="J42" s="108">
        <v>185</v>
      </c>
      <c r="K42" s="108">
        <v>89</v>
      </c>
      <c r="L42" s="108">
        <v>9</v>
      </c>
      <c r="M42" s="109">
        <v>6</v>
      </c>
    </row>
    <row r="43" spans="2:13" ht="27.75" customHeight="1" x14ac:dyDescent="0.15">
      <c r="B43" s="1280"/>
      <c r="C43" s="1281"/>
      <c r="D43" s="106"/>
      <c r="E43" s="1284" t="s">
        <v>33</v>
      </c>
      <c r="F43" s="1284"/>
      <c r="G43" s="1284"/>
      <c r="H43" s="1285"/>
      <c r="I43" s="107">
        <v>2606</v>
      </c>
      <c r="J43" s="108">
        <v>2416</v>
      </c>
      <c r="K43" s="108">
        <v>2353</v>
      </c>
      <c r="L43" s="108">
        <v>2606</v>
      </c>
      <c r="M43" s="109">
        <v>2648</v>
      </c>
    </row>
    <row r="44" spans="2:13" ht="27.75" customHeight="1" x14ac:dyDescent="0.15">
      <c r="B44" s="1280"/>
      <c r="C44" s="1281"/>
      <c r="D44" s="106"/>
      <c r="E44" s="1284" t="s">
        <v>34</v>
      </c>
      <c r="F44" s="1284"/>
      <c r="G44" s="1284"/>
      <c r="H44" s="1285"/>
      <c r="I44" s="107">
        <v>117</v>
      </c>
      <c r="J44" s="108">
        <v>110</v>
      </c>
      <c r="K44" s="108">
        <v>137</v>
      </c>
      <c r="L44" s="108">
        <v>116</v>
      </c>
      <c r="M44" s="109">
        <v>107</v>
      </c>
    </row>
    <row r="45" spans="2:13" ht="27.75" customHeight="1" x14ac:dyDescent="0.15">
      <c r="B45" s="1280"/>
      <c r="C45" s="1281"/>
      <c r="D45" s="106"/>
      <c r="E45" s="1284" t="s">
        <v>35</v>
      </c>
      <c r="F45" s="1284"/>
      <c r="G45" s="1284"/>
      <c r="H45" s="1285"/>
      <c r="I45" s="107">
        <v>2729</v>
      </c>
      <c r="J45" s="108">
        <v>2549</v>
      </c>
      <c r="K45" s="108">
        <v>2307</v>
      </c>
      <c r="L45" s="108">
        <v>2121</v>
      </c>
      <c r="M45" s="109">
        <v>1870</v>
      </c>
    </row>
    <row r="46" spans="2:13" ht="27.75" customHeight="1" x14ac:dyDescent="0.15">
      <c r="B46" s="1280"/>
      <c r="C46" s="1281"/>
      <c r="D46" s="110"/>
      <c r="E46" s="1284" t="s">
        <v>36</v>
      </c>
      <c r="F46" s="1284"/>
      <c r="G46" s="1284"/>
      <c r="H46" s="1285"/>
      <c r="I46" s="107">
        <v>766</v>
      </c>
      <c r="J46" s="108">
        <v>667</v>
      </c>
      <c r="K46" s="108">
        <v>590</v>
      </c>
      <c r="L46" s="108">
        <v>462</v>
      </c>
      <c r="M46" s="109">
        <v>384</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5991</v>
      </c>
      <c r="J50" s="108">
        <v>6479</v>
      </c>
      <c r="K50" s="108">
        <v>6757</v>
      </c>
      <c r="L50" s="108">
        <v>7084</v>
      </c>
      <c r="M50" s="109">
        <v>7435</v>
      </c>
    </row>
    <row r="51" spans="2:13" ht="27.75" customHeight="1" x14ac:dyDescent="0.15">
      <c r="B51" s="1280"/>
      <c r="C51" s="1281"/>
      <c r="D51" s="106"/>
      <c r="E51" s="1284" t="s">
        <v>42</v>
      </c>
      <c r="F51" s="1284"/>
      <c r="G51" s="1284"/>
      <c r="H51" s="1285"/>
      <c r="I51" s="107">
        <v>719</v>
      </c>
      <c r="J51" s="108">
        <v>729</v>
      </c>
      <c r="K51" s="108">
        <v>733</v>
      </c>
      <c r="L51" s="108">
        <v>693</v>
      </c>
      <c r="M51" s="109">
        <v>652</v>
      </c>
    </row>
    <row r="52" spans="2:13" ht="27.75" customHeight="1" x14ac:dyDescent="0.15">
      <c r="B52" s="1282"/>
      <c r="C52" s="1283"/>
      <c r="D52" s="106"/>
      <c r="E52" s="1284" t="s">
        <v>43</v>
      </c>
      <c r="F52" s="1284"/>
      <c r="G52" s="1284"/>
      <c r="H52" s="1285"/>
      <c r="I52" s="107">
        <v>19393</v>
      </c>
      <c r="J52" s="108">
        <v>19182</v>
      </c>
      <c r="K52" s="108">
        <v>18946</v>
      </c>
      <c r="L52" s="108">
        <v>18278</v>
      </c>
      <c r="M52" s="109">
        <v>17692</v>
      </c>
    </row>
    <row r="53" spans="2:13" ht="27.75" customHeight="1" thickBot="1" x14ac:dyDescent="0.2">
      <c r="B53" s="1286" t="s">
        <v>21</v>
      </c>
      <c r="C53" s="1287"/>
      <c r="D53" s="113"/>
      <c r="E53" s="1288" t="s">
        <v>44</v>
      </c>
      <c r="F53" s="1288"/>
      <c r="G53" s="1288"/>
      <c r="H53" s="1289"/>
      <c r="I53" s="114">
        <v>4239</v>
      </c>
      <c r="J53" s="115">
        <v>3167</v>
      </c>
      <c r="K53" s="115">
        <v>2140</v>
      </c>
      <c r="L53" s="115">
        <v>1698</v>
      </c>
      <c r="M53" s="116">
        <v>1415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JWa8BwrLA1+R7VY8XLcl6SCkkL1gDKK1PjJMlOcDyL5xhSLVCwHaswW3QbA+7EqczckP/P/09aTkQBD9H23bw==" saltValue="2LLWeBFX6eOqmnzAdhnZ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47</v>
      </c>
      <c r="D55" s="1305"/>
      <c r="E55" s="1306"/>
      <c r="F55" s="128">
        <v>2582</v>
      </c>
      <c r="G55" s="128">
        <v>2536</v>
      </c>
      <c r="H55" s="129">
        <v>2539</v>
      </c>
    </row>
    <row r="56" spans="2:8" ht="52.5" customHeight="1" x14ac:dyDescent="0.15">
      <c r="B56" s="130"/>
      <c r="C56" s="1307" t="s">
        <v>48</v>
      </c>
      <c r="D56" s="1307"/>
      <c r="E56" s="1308"/>
      <c r="F56" s="131">
        <v>356</v>
      </c>
      <c r="G56" s="131">
        <v>345</v>
      </c>
      <c r="H56" s="132">
        <v>341</v>
      </c>
    </row>
    <row r="57" spans="2:8" ht="53.25" customHeight="1" x14ac:dyDescent="0.15">
      <c r="B57" s="130"/>
      <c r="C57" s="1309" t="s">
        <v>49</v>
      </c>
      <c r="D57" s="1309"/>
      <c r="E57" s="1310"/>
      <c r="F57" s="133">
        <v>3455</v>
      </c>
      <c r="G57" s="133">
        <v>3848</v>
      </c>
      <c r="H57" s="134">
        <v>4222</v>
      </c>
    </row>
    <row r="58" spans="2:8" ht="45.75" customHeight="1" x14ac:dyDescent="0.15">
      <c r="B58" s="135"/>
      <c r="C58" s="1297" t="s">
        <v>583</v>
      </c>
      <c r="D58" s="1298"/>
      <c r="E58" s="1299"/>
      <c r="F58" s="136">
        <v>1375</v>
      </c>
      <c r="G58" s="136">
        <v>1909</v>
      </c>
      <c r="H58" s="137">
        <v>2394</v>
      </c>
    </row>
    <row r="59" spans="2:8" ht="45.75" customHeight="1" x14ac:dyDescent="0.15">
      <c r="B59" s="135"/>
      <c r="C59" s="1297" t="s">
        <v>584</v>
      </c>
      <c r="D59" s="1298"/>
      <c r="E59" s="1299"/>
      <c r="F59" s="136">
        <v>1234</v>
      </c>
      <c r="G59" s="136">
        <v>1204</v>
      </c>
      <c r="H59" s="137">
        <v>1211</v>
      </c>
    </row>
    <row r="60" spans="2:8" ht="45.75" customHeight="1" x14ac:dyDescent="0.15">
      <c r="B60" s="135"/>
      <c r="C60" s="1297" t="s">
        <v>585</v>
      </c>
      <c r="D60" s="1298"/>
      <c r="E60" s="1299"/>
      <c r="F60" s="136">
        <v>713</v>
      </c>
      <c r="G60" s="136">
        <v>612</v>
      </c>
      <c r="H60" s="137">
        <v>492</v>
      </c>
    </row>
    <row r="61" spans="2:8" ht="45.75" customHeight="1" x14ac:dyDescent="0.15">
      <c r="B61" s="135"/>
      <c r="C61" s="1297" t="s">
        <v>586</v>
      </c>
      <c r="D61" s="1298"/>
      <c r="E61" s="1299"/>
      <c r="F61" s="136">
        <v>76</v>
      </c>
      <c r="G61" s="136">
        <v>56</v>
      </c>
      <c r="H61" s="137">
        <v>37</v>
      </c>
    </row>
    <row r="62" spans="2:8" ht="45.75" customHeight="1" thickBot="1" x14ac:dyDescent="0.2">
      <c r="B62" s="138"/>
      <c r="C62" s="1300" t="s">
        <v>587</v>
      </c>
      <c r="D62" s="1301"/>
      <c r="E62" s="1302"/>
      <c r="F62" s="139">
        <v>0</v>
      </c>
      <c r="G62" s="139">
        <v>13</v>
      </c>
      <c r="H62" s="140">
        <v>34</v>
      </c>
    </row>
    <row r="63" spans="2:8" ht="52.5" customHeight="1" thickBot="1" x14ac:dyDescent="0.2">
      <c r="B63" s="141"/>
      <c r="C63" s="1303" t="s">
        <v>50</v>
      </c>
      <c r="D63" s="1303"/>
      <c r="E63" s="1304"/>
      <c r="F63" s="142">
        <v>6394</v>
      </c>
      <c r="G63" s="142">
        <v>6730</v>
      </c>
      <c r="H63" s="143">
        <v>7102</v>
      </c>
    </row>
    <row r="64" spans="2:8" ht="15" customHeight="1" x14ac:dyDescent="0.15"/>
  </sheetData>
  <sheetProtection algorithmName="SHA-512" hashValue="P0uE4zhZhmvwB1Iz28m40o9KarxQl+PYMtwt8yiXPLwD7ewUjN9G1tlONy+cuMrUpcDPzLPRZZPwLW4EMlgTGQ==" saltValue="hWqVIJ2dJMvNvHdfmpm7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6108-95DE-4746-B6CA-6E648135EC12}">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v>44.7</v>
      </c>
      <c r="BQ51" s="1311"/>
      <c r="BR51" s="1311"/>
      <c r="BS51" s="1311"/>
      <c r="BT51" s="1311"/>
      <c r="BU51" s="1311"/>
      <c r="BV51" s="1311"/>
      <c r="BW51" s="1311"/>
      <c r="BX51" s="1311">
        <v>34.1</v>
      </c>
      <c r="BY51" s="1311"/>
      <c r="BZ51" s="1311"/>
      <c r="CA51" s="1311"/>
      <c r="CB51" s="1311"/>
      <c r="CC51" s="1311"/>
      <c r="CD51" s="1311"/>
      <c r="CE51" s="1311"/>
      <c r="CF51" s="1311">
        <v>23.4</v>
      </c>
      <c r="CG51" s="1311"/>
      <c r="CH51" s="1311"/>
      <c r="CI51" s="1311"/>
      <c r="CJ51" s="1311"/>
      <c r="CK51" s="1311"/>
      <c r="CL51" s="1311"/>
      <c r="CM51" s="1311"/>
      <c r="CN51" s="1311">
        <v>18.899999999999999</v>
      </c>
      <c r="CO51" s="1311"/>
      <c r="CP51" s="1311"/>
      <c r="CQ51" s="1311"/>
      <c r="CR51" s="1311"/>
      <c r="CS51" s="1311"/>
      <c r="CT51" s="1311"/>
      <c r="CU51" s="1311"/>
      <c r="CV51" s="1311">
        <v>15.3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37.1</v>
      </c>
      <c r="BQ53" s="1311"/>
      <c r="BR53" s="1311"/>
      <c r="BS53" s="1311"/>
      <c r="BT53" s="1311"/>
      <c r="BU53" s="1311"/>
      <c r="BV53" s="1311"/>
      <c r="BW53" s="1311"/>
      <c r="BX53" s="1311">
        <v>38.6</v>
      </c>
      <c r="BY53" s="1311"/>
      <c r="BZ53" s="1311"/>
      <c r="CA53" s="1311"/>
      <c r="CB53" s="1311"/>
      <c r="CC53" s="1311"/>
      <c r="CD53" s="1311"/>
      <c r="CE53" s="1311"/>
      <c r="CF53" s="1311">
        <v>40.299999999999997</v>
      </c>
      <c r="CG53" s="1311"/>
      <c r="CH53" s="1311"/>
      <c r="CI53" s="1311"/>
      <c r="CJ53" s="1311"/>
      <c r="CK53" s="1311"/>
      <c r="CL53" s="1311"/>
      <c r="CM53" s="1311"/>
      <c r="CN53" s="1311">
        <v>41.9</v>
      </c>
      <c r="CO53" s="1311"/>
      <c r="CP53" s="1311"/>
      <c r="CQ53" s="1311"/>
      <c r="CR53" s="1311"/>
      <c r="CS53" s="1311"/>
      <c r="CT53" s="1311"/>
      <c r="CU53" s="1311"/>
      <c r="CV53" s="1311">
        <v>43.9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611</v>
      </c>
      <c r="AO55" s="1316"/>
      <c r="AP55" s="1316"/>
      <c r="AQ55" s="1316"/>
      <c r="AR55" s="1316"/>
      <c r="AS55" s="1316"/>
      <c r="AT55" s="1316"/>
      <c r="AU55" s="1316"/>
      <c r="AV55" s="1316"/>
      <c r="AW55" s="1316"/>
      <c r="AX55" s="1316"/>
      <c r="AY55" s="1316"/>
      <c r="AZ55" s="1316"/>
      <c r="BA55" s="1316"/>
      <c r="BB55" s="1314" t="s">
        <v>609</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610</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v>44.7</v>
      </c>
      <c r="BQ73" s="1311"/>
      <c r="BR73" s="1311"/>
      <c r="BS73" s="1311"/>
      <c r="BT73" s="1311"/>
      <c r="BU73" s="1311"/>
      <c r="BV73" s="1311"/>
      <c r="BW73" s="1311"/>
      <c r="BX73" s="1311">
        <v>34.1</v>
      </c>
      <c r="BY73" s="1311"/>
      <c r="BZ73" s="1311"/>
      <c r="CA73" s="1311"/>
      <c r="CB73" s="1311"/>
      <c r="CC73" s="1311"/>
      <c r="CD73" s="1311"/>
      <c r="CE73" s="1311"/>
      <c r="CF73" s="1311">
        <v>23.4</v>
      </c>
      <c r="CG73" s="1311"/>
      <c r="CH73" s="1311"/>
      <c r="CI73" s="1311"/>
      <c r="CJ73" s="1311"/>
      <c r="CK73" s="1311"/>
      <c r="CL73" s="1311"/>
      <c r="CM73" s="1311"/>
      <c r="CN73" s="1311">
        <v>18.899999999999999</v>
      </c>
      <c r="CO73" s="1311"/>
      <c r="CP73" s="1311"/>
      <c r="CQ73" s="1311"/>
      <c r="CR73" s="1311"/>
      <c r="CS73" s="1311"/>
      <c r="CT73" s="1311"/>
      <c r="CU73" s="1311"/>
      <c r="CV73" s="1311">
        <v>15.3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9.6999999999999993</v>
      </c>
      <c r="BQ75" s="1311"/>
      <c r="BR75" s="1311"/>
      <c r="BS75" s="1311"/>
      <c r="BT75" s="1311"/>
      <c r="BU75" s="1311"/>
      <c r="BV75" s="1311"/>
      <c r="BW75" s="1311"/>
      <c r="BX75" s="1311">
        <v>9.9</v>
      </c>
      <c r="BY75" s="1311"/>
      <c r="BZ75" s="1311"/>
      <c r="CA75" s="1311"/>
      <c r="CB75" s="1311"/>
      <c r="CC75" s="1311"/>
      <c r="CD75" s="1311"/>
      <c r="CE75" s="1311"/>
      <c r="CF75" s="1311">
        <v>10.199999999999999</v>
      </c>
      <c r="CG75" s="1311"/>
      <c r="CH75" s="1311"/>
      <c r="CI75" s="1311"/>
      <c r="CJ75" s="1311"/>
      <c r="CK75" s="1311"/>
      <c r="CL75" s="1311"/>
      <c r="CM75" s="1311"/>
      <c r="CN75" s="1311">
        <v>10.4</v>
      </c>
      <c r="CO75" s="1311"/>
      <c r="CP75" s="1311"/>
      <c r="CQ75" s="1311"/>
      <c r="CR75" s="1311"/>
      <c r="CS75" s="1311"/>
      <c r="CT75" s="1311"/>
      <c r="CU75" s="1311"/>
      <c r="CV75" s="1311">
        <v>10</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611</v>
      </c>
      <c r="AO77" s="1316"/>
      <c r="AP77" s="1316"/>
      <c r="AQ77" s="1316"/>
      <c r="AR77" s="1316"/>
      <c r="AS77" s="1316"/>
      <c r="AT77" s="1316"/>
      <c r="AU77" s="1316"/>
      <c r="AV77" s="1316"/>
      <c r="AW77" s="1316"/>
      <c r="AX77" s="1316"/>
      <c r="AY77" s="1316"/>
      <c r="AZ77" s="1316"/>
      <c r="BA77" s="1316"/>
      <c r="BB77" s="1314" t="s">
        <v>609</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613</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UJpfT6DaNdrNpoStaNpk0ug7TwGQVmnQU1CTCmYLVJcKi7nRxzel+Fpi1GuTAoazasBaOr9eYTSom5jkzjb9g==" saltValue="64KXP9LQyD0/8P2VYLAU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B7FEB-B9DB-469D-9A9C-D9F3DC475842}">
  <sheetPr>
    <pageSetUpPr fitToPage="1"/>
  </sheetPr>
  <dimension ref="A1:DR125"/>
  <sheetViews>
    <sheetView showGridLines="0" topLeftCell="A76" zoomScale="80" zoomScaleNormal="8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wRMCFBNv3uBtOV2w2UUuuQkEqnnXsT6h8jYegu4YlxTiJdKgdwIog9QVe7U6oILQEAhIrExX7SBjGLHO/HVITw==" saltValue="J9bg/PiUseha7nHQj5ho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4E71-2AB7-4B32-A59A-89BDF9170285}">
  <sheetPr>
    <pageSetUpPr fitToPage="1"/>
  </sheetPr>
  <dimension ref="A1:DR125"/>
  <sheetViews>
    <sheetView showGridLines="0" topLeftCell="A63"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eJL4pNLoERBWW6u02gUNh3fyNYuKj1cujYz5pidEvibDF6tkIUmQWzzYg7soIOVSGSi/ltgYw6+bqwkhlSpzgw==" saltValue="yK1XN0ecTusTPI/+LSRi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107121</v>
      </c>
      <c r="E3" s="162"/>
      <c r="F3" s="163">
        <v>83280</v>
      </c>
      <c r="G3" s="164"/>
      <c r="H3" s="165"/>
    </row>
    <row r="4" spans="1:8" x14ac:dyDescent="0.15">
      <c r="A4" s="166"/>
      <c r="B4" s="167"/>
      <c r="C4" s="168"/>
      <c r="D4" s="169">
        <v>36993</v>
      </c>
      <c r="E4" s="170"/>
      <c r="F4" s="171">
        <v>43123</v>
      </c>
      <c r="G4" s="172"/>
      <c r="H4" s="173"/>
    </row>
    <row r="5" spans="1:8" x14ac:dyDescent="0.15">
      <c r="A5" s="154" t="s">
        <v>552</v>
      </c>
      <c r="B5" s="159"/>
      <c r="C5" s="160"/>
      <c r="D5" s="161">
        <v>140086</v>
      </c>
      <c r="E5" s="162"/>
      <c r="F5" s="163">
        <v>88968</v>
      </c>
      <c r="G5" s="164"/>
      <c r="H5" s="165"/>
    </row>
    <row r="6" spans="1:8" x14ac:dyDescent="0.15">
      <c r="A6" s="166"/>
      <c r="B6" s="167"/>
      <c r="C6" s="168"/>
      <c r="D6" s="169">
        <v>48253</v>
      </c>
      <c r="E6" s="170"/>
      <c r="F6" s="171">
        <v>45482</v>
      </c>
      <c r="G6" s="172"/>
      <c r="H6" s="173"/>
    </row>
    <row r="7" spans="1:8" x14ac:dyDescent="0.15">
      <c r="A7" s="154" t="s">
        <v>553</v>
      </c>
      <c r="B7" s="159"/>
      <c r="C7" s="160"/>
      <c r="D7" s="161">
        <v>136420</v>
      </c>
      <c r="E7" s="162"/>
      <c r="F7" s="163">
        <v>85173</v>
      </c>
      <c r="G7" s="164"/>
      <c r="H7" s="165"/>
    </row>
    <row r="8" spans="1:8" x14ac:dyDescent="0.15">
      <c r="A8" s="166"/>
      <c r="B8" s="167"/>
      <c r="C8" s="168"/>
      <c r="D8" s="169">
        <v>36553</v>
      </c>
      <c r="E8" s="170"/>
      <c r="F8" s="171">
        <v>43913</v>
      </c>
      <c r="G8" s="172"/>
      <c r="H8" s="173"/>
    </row>
    <row r="9" spans="1:8" x14ac:dyDescent="0.15">
      <c r="A9" s="154" t="s">
        <v>554</v>
      </c>
      <c r="B9" s="159"/>
      <c r="C9" s="160"/>
      <c r="D9" s="161">
        <v>111928</v>
      </c>
      <c r="E9" s="162"/>
      <c r="F9" s="163">
        <v>94081</v>
      </c>
      <c r="G9" s="164"/>
      <c r="H9" s="165"/>
    </row>
    <row r="10" spans="1:8" x14ac:dyDescent="0.15">
      <c r="A10" s="166"/>
      <c r="B10" s="167"/>
      <c r="C10" s="168"/>
      <c r="D10" s="169">
        <v>29636</v>
      </c>
      <c r="E10" s="170"/>
      <c r="F10" s="171">
        <v>48949</v>
      </c>
      <c r="G10" s="172"/>
      <c r="H10" s="173"/>
    </row>
    <row r="11" spans="1:8" x14ac:dyDescent="0.15">
      <c r="A11" s="154" t="s">
        <v>555</v>
      </c>
      <c r="B11" s="159"/>
      <c r="C11" s="160"/>
      <c r="D11" s="161">
        <v>119731</v>
      </c>
      <c r="E11" s="162"/>
      <c r="F11" s="163">
        <v>92632</v>
      </c>
      <c r="G11" s="164"/>
      <c r="H11" s="165"/>
    </row>
    <row r="12" spans="1:8" x14ac:dyDescent="0.15">
      <c r="A12" s="166"/>
      <c r="B12" s="167"/>
      <c r="C12" s="174"/>
      <c r="D12" s="169">
        <v>46361</v>
      </c>
      <c r="E12" s="170"/>
      <c r="F12" s="171">
        <v>47978</v>
      </c>
      <c r="G12" s="172"/>
      <c r="H12" s="173"/>
    </row>
    <row r="13" spans="1:8" x14ac:dyDescent="0.15">
      <c r="A13" s="154"/>
      <c r="B13" s="159"/>
      <c r="C13" s="175"/>
      <c r="D13" s="176">
        <v>123057</v>
      </c>
      <c r="E13" s="177"/>
      <c r="F13" s="178">
        <v>88827</v>
      </c>
      <c r="G13" s="179"/>
      <c r="H13" s="165"/>
    </row>
    <row r="14" spans="1:8" x14ac:dyDescent="0.15">
      <c r="A14" s="166"/>
      <c r="B14" s="167"/>
      <c r="C14" s="168"/>
      <c r="D14" s="169">
        <v>39559</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5.17</v>
      </c>
      <c r="C19" s="180">
        <f>ROUND(VALUE(SUBSTITUTE(実質収支比率等に係る経年分析!G$48,"▲","-")),2)</f>
        <v>5.57</v>
      </c>
      <c r="D19" s="180">
        <f>ROUND(VALUE(SUBSTITUTE(実質収支比率等に係る経年分析!H$48,"▲","-")),2)</f>
        <v>4.5199999999999996</v>
      </c>
      <c r="E19" s="180">
        <f>ROUND(VALUE(SUBSTITUTE(実質収支比率等に係る経年分析!I$48,"▲","-")),2)</f>
        <v>2.67</v>
      </c>
      <c r="F19" s="180">
        <f>ROUND(VALUE(SUBSTITUTE(実質収支比率等に係る経年分析!J$48,"▲","-")),2)</f>
        <v>3.83</v>
      </c>
    </row>
    <row r="20" spans="1:11" x14ac:dyDescent="0.15">
      <c r="A20" s="180" t="s">
        <v>54</v>
      </c>
      <c r="B20" s="180">
        <f>ROUND(VALUE(SUBSTITUTE(実質収支比率等に係る経年分析!F$47,"▲","-")),2)</f>
        <v>22.04</v>
      </c>
      <c r="C20" s="180">
        <f>ROUND(VALUE(SUBSTITUTE(実質収支比率等に係る経年分析!G$47,"▲","-")),2)</f>
        <v>22.84</v>
      </c>
      <c r="D20" s="180">
        <f>ROUND(VALUE(SUBSTITUTE(実質収支比率等に係る経年分析!H$47,"▲","-")),2)</f>
        <v>23.24</v>
      </c>
      <c r="E20" s="180">
        <f>ROUND(VALUE(SUBSTITUTE(実質収支比率等に係る経年分析!I$47,"▲","-")),2)</f>
        <v>23.17</v>
      </c>
      <c r="F20" s="180">
        <f>ROUND(VALUE(SUBSTITUTE(実質収支比率等に係る経年分析!J$47,"▲","-")),2)</f>
        <v>22.65</v>
      </c>
    </row>
    <row r="21" spans="1:11" x14ac:dyDescent="0.15">
      <c r="A21" s="180" t="s">
        <v>55</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-1.05</v>
      </c>
      <c r="E21" s="180">
        <f>IF(ISNUMBER(VALUE(SUBSTITUTE(実質収支比率等に係る経年分析!I$49,"▲","-"))),ROUND(VALUE(SUBSTITUTE(実質収支比率等に係る経年分析!I$49,"▲","-")),2),NA())</f>
        <v>-2.35</v>
      </c>
      <c r="F21" s="180">
        <f>IF(ISNUMBER(VALUE(SUBSTITUTE(実質収支比率等に係る経年分析!J$49,"▲","-"))),ROUND(VALUE(SUBSTITUTE(実質収支比率等に係る経年分析!J$49,"▲","-")),2),NA())</f>
        <v>1.25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国民宿舎特別会計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下水道管理特別会計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2.0099999999999998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8.2200000000000006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2041</v>
      </c>
      <c r="E42" s="182"/>
      <c r="F42" s="182"/>
      <c r="G42" s="182">
        <f>'実質公債費比率（分子）の構造'!L$52</f>
        <v>2047</v>
      </c>
      <c r="H42" s="182"/>
      <c r="I42" s="182"/>
      <c r="J42" s="182">
        <f>'実質公債費比率（分子）の構造'!M$52</f>
        <v>2046</v>
      </c>
      <c r="K42" s="182"/>
      <c r="L42" s="182"/>
      <c r="M42" s="182">
        <f>'実質公債費比率（分子）の構造'!N$52</f>
        <v>2052</v>
      </c>
      <c r="N42" s="182"/>
      <c r="O42" s="182"/>
      <c r="P42" s="182">
        <f>'実質公債費比率（分子）の構造'!O$52</f>
        <v>2035</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104</v>
      </c>
      <c r="C44" s="182"/>
      <c r="D44" s="182"/>
      <c r="E44" s="182">
        <f>'実質公債費比率（分子）の構造'!L$50</f>
        <v>104</v>
      </c>
      <c r="F44" s="182"/>
      <c r="G44" s="182"/>
      <c r="H44" s="182">
        <f>'実質公債費比率（分子）の構造'!M$50</f>
        <v>102</v>
      </c>
      <c r="I44" s="182"/>
      <c r="J44" s="182"/>
      <c r="K44" s="182">
        <f>'実質公債費比率（分子）の構造'!N$50</f>
        <v>92</v>
      </c>
      <c r="L44" s="182"/>
      <c r="M44" s="182"/>
      <c r="N44" s="182">
        <f>'実質公債費比率（分子）の構造'!O$50</f>
        <v>7</v>
      </c>
      <c r="O44" s="182"/>
      <c r="P44" s="182"/>
    </row>
    <row r="45" spans="1:16" x14ac:dyDescent="0.15">
      <c r="A45" s="182" t="s">
        <v>65</v>
      </c>
      <c r="B45" s="182">
        <f>'実質公債費比率（分子）の構造'!K$49</f>
        <v>20</v>
      </c>
      <c r="C45" s="182"/>
      <c r="D45" s="182"/>
      <c r="E45" s="182">
        <f>'実質公債費比率（分子）の構造'!L$49</f>
        <v>20</v>
      </c>
      <c r="F45" s="182"/>
      <c r="G45" s="182"/>
      <c r="H45" s="182">
        <f>'実質公債費比率（分子）の構造'!M$49</f>
        <v>21</v>
      </c>
      <c r="I45" s="182"/>
      <c r="J45" s="182"/>
      <c r="K45" s="182">
        <f>'実質公債費比率（分子）の構造'!N$49</f>
        <v>20</v>
      </c>
      <c r="L45" s="182"/>
      <c r="M45" s="182"/>
      <c r="N45" s="182">
        <f>'実質公債費比率（分子）の構造'!O$49</f>
        <v>20</v>
      </c>
      <c r="O45" s="182"/>
      <c r="P45" s="182"/>
    </row>
    <row r="46" spans="1:16" x14ac:dyDescent="0.15">
      <c r="A46" s="182" t="s">
        <v>66</v>
      </c>
      <c r="B46" s="182">
        <f>'実質公債費比率（分子）の構造'!K$48</f>
        <v>279</v>
      </c>
      <c r="C46" s="182"/>
      <c r="D46" s="182"/>
      <c r="E46" s="182">
        <f>'実質公債費比率（分子）の構造'!L$48</f>
        <v>294</v>
      </c>
      <c r="F46" s="182"/>
      <c r="G46" s="182"/>
      <c r="H46" s="182">
        <f>'実質公債費比率（分子）の構造'!M$48</f>
        <v>274</v>
      </c>
      <c r="I46" s="182"/>
      <c r="J46" s="182"/>
      <c r="K46" s="182">
        <f>'実質公債費比率（分子）の構造'!N$48</f>
        <v>248</v>
      </c>
      <c r="L46" s="182"/>
      <c r="M46" s="182"/>
      <c r="N46" s="182">
        <f>'実質公債費比率（分子）の構造'!O$48</f>
        <v>212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2564</v>
      </c>
      <c r="C49" s="182"/>
      <c r="D49" s="182"/>
      <c r="E49" s="182">
        <f>'実質公債費比率（分子）の構造'!L$45</f>
        <v>2573</v>
      </c>
      <c r="F49" s="182"/>
      <c r="G49" s="182"/>
      <c r="H49" s="182">
        <f>'実質公債費比率（分子）の構造'!M$45</f>
        <v>2629</v>
      </c>
      <c r="I49" s="182"/>
      <c r="J49" s="182"/>
      <c r="K49" s="182">
        <f>'実質公債費比率（分子）の構造'!N$45</f>
        <v>2635</v>
      </c>
      <c r="L49" s="182"/>
      <c r="M49" s="182"/>
      <c r="N49" s="182">
        <f>'実質公債費比率（分子）の構造'!O$45</f>
        <v>2608</v>
      </c>
      <c r="O49" s="182"/>
      <c r="P49" s="182"/>
    </row>
    <row r="50" spans="1:16" x14ac:dyDescent="0.15">
      <c r="A50" s="182" t="s">
        <v>70</v>
      </c>
      <c r="B50" s="182" t="e">
        <f>NA()</f>
        <v>#N/A</v>
      </c>
      <c r="C50" s="182">
        <f>IF(ISNUMBER('実質公債費比率（分子）の構造'!K$53),'実質公債費比率（分子）の構造'!K$53,NA())</f>
        <v>926</v>
      </c>
      <c r="D50" s="182" t="e">
        <f>NA()</f>
        <v>#N/A</v>
      </c>
      <c r="E50" s="182" t="e">
        <f>NA()</f>
        <v>#N/A</v>
      </c>
      <c r="F50" s="182">
        <f>IF(ISNUMBER('実質公債費比率（分子）の構造'!L$53),'実質公債費比率（分子）の構造'!L$53,NA())</f>
        <v>944</v>
      </c>
      <c r="G50" s="182" t="e">
        <f>NA()</f>
        <v>#N/A</v>
      </c>
      <c r="H50" s="182" t="e">
        <f>NA()</f>
        <v>#N/A</v>
      </c>
      <c r="I50" s="182">
        <f>IF(ISNUMBER('実質公債費比率（分子）の構造'!M$53),'実質公債費比率（分子）の構造'!M$53,NA())</f>
        <v>980</v>
      </c>
      <c r="J50" s="182" t="e">
        <f>NA()</f>
        <v>#N/A</v>
      </c>
      <c r="K50" s="182" t="e">
        <f>NA()</f>
        <v>#N/A</v>
      </c>
      <c r="L50" s="182">
        <f>IF(ISNUMBER('実質公債費比率（分子）の構造'!N$53),'実質公債費比率（分子）の構造'!N$53,NA())</f>
        <v>943</v>
      </c>
      <c r="M50" s="182" t="e">
        <f>NA()</f>
        <v>#N/A</v>
      </c>
      <c r="N50" s="182" t="e">
        <f>NA()</f>
        <v>#N/A</v>
      </c>
      <c r="O50" s="182">
        <f>IF(ISNUMBER('実質公債費比率（分子）の構造'!O$53),'実質公債費比率（分子）の構造'!O$53,NA())</f>
        <v>812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19393</v>
      </c>
      <c r="E56" s="181"/>
      <c r="F56" s="181"/>
      <c r="G56" s="181">
        <f>'将来負担比率（分子）の構造'!J$52</f>
        <v>19182</v>
      </c>
      <c r="H56" s="181"/>
      <c r="I56" s="181"/>
      <c r="J56" s="181">
        <f>'将来負担比率（分子）の構造'!K$52</f>
        <v>18946</v>
      </c>
      <c r="K56" s="181"/>
      <c r="L56" s="181"/>
      <c r="M56" s="181">
        <f>'将来負担比率（分子）の構造'!L$52</f>
        <v>18278</v>
      </c>
      <c r="N56" s="181"/>
      <c r="O56" s="181"/>
      <c r="P56" s="181">
        <f>'将来負担比率（分子）の構造'!M$52</f>
        <v>17692</v>
      </c>
    </row>
    <row r="57" spans="1:16" x14ac:dyDescent="0.15">
      <c r="A57" s="181" t="s">
        <v>42</v>
      </c>
      <c r="B57" s="181"/>
      <c r="C57" s="181"/>
      <c r="D57" s="181">
        <f>'将来負担比率（分子）の構造'!I$51</f>
        <v>719</v>
      </c>
      <c r="E57" s="181"/>
      <c r="F57" s="181"/>
      <c r="G57" s="181">
        <f>'将来負担比率（分子）の構造'!J$51</f>
        <v>729</v>
      </c>
      <c r="H57" s="181"/>
      <c r="I57" s="181"/>
      <c r="J57" s="181">
        <f>'将来負担比率（分子）の構造'!K$51</f>
        <v>733</v>
      </c>
      <c r="K57" s="181"/>
      <c r="L57" s="181"/>
      <c r="M57" s="181">
        <f>'将来負担比率（分子）の構造'!L$51</f>
        <v>693</v>
      </c>
      <c r="N57" s="181"/>
      <c r="O57" s="181"/>
      <c r="P57" s="181">
        <f>'将来負担比率（分子）の構造'!M$51</f>
        <v>652</v>
      </c>
    </row>
    <row r="58" spans="1:16" x14ac:dyDescent="0.15">
      <c r="A58" s="181" t="s">
        <v>41</v>
      </c>
      <c r="B58" s="181"/>
      <c r="C58" s="181"/>
      <c r="D58" s="181">
        <f>'将来負担比率（分子）の構造'!I$50</f>
        <v>5991</v>
      </c>
      <c r="E58" s="181"/>
      <c r="F58" s="181"/>
      <c r="G58" s="181">
        <f>'将来負担比率（分子）の構造'!J$50</f>
        <v>6479</v>
      </c>
      <c r="H58" s="181"/>
      <c r="I58" s="181"/>
      <c r="J58" s="181">
        <f>'将来負担比率（分子）の構造'!K$50</f>
        <v>6757</v>
      </c>
      <c r="K58" s="181"/>
      <c r="L58" s="181"/>
      <c r="M58" s="181">
        <f>'将来負担比率（分子）の構造'!L$50</f>
        <v>7084</v>
      </c>
      <c r="N58" s="181"/>
      <c r="O58" s="181"/>
      <c r="P58" s="181">
        <f>'将来負担比率（分子）の構造'!M$50</f>
        <v>7435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766</v>
      </c>
      <c r="C61" s="181"/>
      <c r="D61" s="181"/>
      <c r="E61" s="181">
        <f>'将来負担比率（分子）の構造'!J$46</f>
        <v>667</v>
      </c>
      <c r="F61" s="181"/>
      <c r="G61" s="181"/>
      <c r="H61" s="181">
        <f>'将来負担比率（分子）の構造'!K$46</f>
        <v>590</v>
      </c>
      <c r="I61" s="181"/>
      <c r="J61" s="181"/>
      <c r="K61" s="181">
        <f>'将来負担比率（分子）の構造'!L$46</f>
        <v>462</v>
      </c>
      <c r="L61" s="181"/>
      <c r="M61" s="181"/>
      <c r="N61" s="181">
        <f>'将来負担比率（分子）の構造'!M$46</f>
        <v>384</v>
      </c>
      <c r="O61" s="181"/>
      <c r="P61" s="181"/>
    </row>
    <row r="62" spans="1:16" x14ac:dyDescent="0.15">
      <c r="A62" s="181" t="s">
        <v>35</v>
      </c>
      <c r="B62" s="181">
        <f>'将来負担比率（分子）の構造'!I$45</f>
        <v>2729</v>
      </c>
      <c r="C62" s="181"/>
      <c r="D62" s="181"/>
      <c r="E62" s="181">
        <f>'将来負担比率（分子）の構造'!J$45</f>
        <v>2549</v>
      </c>
      <c r="F62" s="181"/>
      <c r="G62" s="181"/>
      <c r="H62" s="181">
        <f>'将来負担比率（分子）の構造'!K$45</f>
        <v>2307</v>
      </c>
      <c r="I62" s="181"/>
      <c r="J62" s="181"/>
      <c r="K62" s="181">
        <f>'将来負担比率（分子）の構造'!L$45</f>
        <v>2121</v>
      </c>
      <c r="L62" s="181"/>
      <c r="M62" s="181"/>
      <c r="N62" s="181">
        <f>'将来負担比率（分子）の構造'!M$45</f>
        <v>1870</v>
      </c>
      <c r="O62" s="181"/>
      <c r="P62" s="181"/>
    </row>
    <row r="63" spans="1:16" x14ac:dyDescent="0.15">
      <c r="A63" s="181" t="s">
        <v>34</v>
      </c>
      <c r="B63" s="181">
        <f>'将来負担比率（分子）の構造'!I$44</f>
        <v>117</v>
      </c>
      <c r="C63" s="181"/>
      <c r="D63" s="181"/>
      <c r="E63" s="181">
        <f>'将来負担比率（分子）の構造'!J$44</f>
        <v>110</v>
      </c>
      <c r="F63" s="181"/>
      <c r="G63" s="181"/>
      <c r="H63" s="181">
        <f>'将来負担比率（分子）の構造'!K$44</f>
        <v>137</v>
      </c>
      <c r="I63" s="181"/>
      <c r="J63" s="181"/>
      <c r="K63" s="181">
        <f>'将来負担比率（分子）の構造'!L$44</f>
        <v>116</v>
      </c>
      <c r="L63" s="181"/>
      <c r="M63" s="181"/>
      <c r="N63" s="181">
        <f>'将来負担比率（分子）の構造'!M$44</f>
        <v>107</v>
      </c>
      <c r="O63" s="181"/>
      <c r="P63" s="181"/>
    </row>
    <row r="64" spans="1:16" x14ac:dyDescent="0.15">
      <c r="A64" s="181" t="s">
        <v>33</v>
      </c>
      <c r="B64" s="181">
        <f>'将来負担比率（分子）の構造'!I$43</f>
        <v>2606</v>
      </c>
      <c r="C64" s="181"/>
      <c r="D64" s="181"/>
      <c r="E64" s="181">
        <f>'将来負担比率（分子）の構造'!J$43</f>
        <v>2416</v>
      </c>
      <c r="F64" s="181"/>
      <c r="G64" s="181"/>
      <c r="H64" s="181">
        <f>'将来負担比率（分子）の構造'!K$43</f>
        <v>2353</v>
      </c>
      <c r="I64" s="181"/>
      <c r="J64" s="181"/>
      <c r="K64" s="181">
        <f>'将来負担比率（分子）の構造'!L$43</f>
        <v>2606</v>
      </c>
      <c r="L64" s="181"/>
      <c r="M64" s="181"/>
      <c r="N64" s="181">
        <f>'将来負担比率（分子）の構造'!M$43</f>
        <v>2648</v>
      </c>
      <c r="O64" s="181"/>
      <c r="P64" s="181"/>
    </row>
    <row r="65" spans="1:16" x14ac:dyDescent="0.15">
      <c r="A65" s="181" t="s">
        <v>32</v>
      </c>
      <c r="B65" s="181">
        <f>'将来負担比率（分子）の構造'!I$42</f>
        <v>267</v>
      </c>
      <c r="C65" s="181"/>
      <c r="D65" s="181"/>
      <c r="E65" s="181">
        <f>'将来負担比率（分子）の構造'!J$42</f>
        <v>185</v>
      </c>
      <c r="F65" s="181"/>
      <c r="G65" s="181"/>
      <c r="H65" s="181">
        <f>'将来負担比率（分子）の構造'!K$42</f>
        <v>89</v>
      </c>
      <c r="I65" s="181"/>
      <c r="J65" s="181"/>
      <c r="K65" s="181">
        <f>'将来負担比率（分子）の構造'!L$42</f>
        <v>9</v>
      </c>
      <c r="L65" s="181"/>
      <c r="M65" s="181"/>
      <c r="N65" s="181">
        <f>'将来負担比率（分子）の構造'!M$42</f>
        <v>6</v>
      </c>
      <c r="O65" s="181"/>
      <c r="P65" s="181"/>
    </row>
    <row r="66" spans="1:16" x14ac:dyDescent="0.15">
      <c r="A66" s="181" t="s">
        <v>31</v>
      </c>
      <c r="B66" s="181">
        <f>'将来負担比率（分子）の構造'!I$41</f>
        <v>23859</v>
      </c>
      <c r="C66" s="181"/>
      <c r="D66" s="181"/>
      <c r="E66" s="181">
        <f>'将来負担比率（分子）の構造'!J$41</f>
        <v>23630</v>
      </c>
      <c r="F66" s="181"/>
      <c r="G66" s="181"/>
      <c r="H66" s="181">
        <f>'将来負担比率（分子）の構造'!K$41</f>
        <v>23099</v>
      </c>
      <c r="I66" s="181"/>
      <c r="J66" s="181"/>
      <c r="K66" s="181">
        <f>'将来負担比率（分子）の構造'!L$41</f>
        <v>22439</v>
      </c>
      <c r="L66" s="181"/>
      <c r="M66" s="181"/>
      <c r="N66" s="181">
        <f>'将来負担比率（分子）の構造'!M$41</f>
        <v>22179</v>
      </c>
      <c r="O66" s="181"/>
      <c r="P66" s="181"/>
    </row>
    <row r="67" spans="1:16" x14ac:dyDescent="0.15">
      <c r="A67" s="181" t="s">
        <v>74</v>
      </c>
      <c r="B67" s="181" t="e">
        <f>NA()</f>
        <v>#N/A</v>
      </c>
      <c r="C67" s="181">
        <f>IF(ISNUMBER('将来負担比率（分子）の構造'!I$53), IF('将来負担比率（分子）の構造'!I$53 &lt; 0, 0, '将来負担比率（分子）の構造'!I$53), NA())</f>
        <v>4239</v>
      </c>
      <c r="D67" s="181" t="e">
        <f>NA()</f>
        <v>#N/A</v>
      </c>
      <c r="E67" s="181" t="e">
        <f>NA()</f>
        <v>#N/A</v>
      </c>
      <c r="F67" s="181">
        <f>IF(ISNUMBER('将来負担比率（分子）の構造'!J$53), IF('将来負担比率（分子）の構造'!J$53 &lt; 0, 0, '将来負担比率（分子）の構造'!J$53), NA())</f>
        <v>3167</v>
      </c>
      <c r="G67" s="181" t="e">
        <f>NA()</f>
        <v>#N/A</v>
      </c>
      <c r="H67" s="181" t="e">
        <f>NA()</f>
        <v>#N/A</v>
      </c>
      <c r="I67" s="181">
        <f>IF(ISNUMBER('将来負担比率（分子）の構造'!K$53), IF('将来負担比率（分子）の構造'!K$53 &lt; 0, 0, '将来負担比率（分子）の構造'!K$53), NA())</f>
        <v>2140</v>
      </c>
      <c r="J67" s="181" t="e">
        <f>NA()</f>
        <v>#N/A</v>
      </c>
      <c r="K67" s="181" t="e">
        <f>NA()</f>
        <v>#N/A</v>
      </c>
      <c r="L67" s="181">
        <f>IF(ISNUMBER('将来負担比率（分子）の構造'!L$53), IF('将来負担比率（分子）の構造'!L$53 &lt; 0, 0, '将来負担比率（分子）の構造'!L$53), NA())</f>
        <v>1698</v>
      </c>
      <c r="M67" s="181" t="e">
        <f>NA()</f>
        <v>#N/A</v>
      </c>
      <c r="N67" s="181" t="e">
        <f>NA()</f>
        <v>#N/A</v>
      </c>
      <c r="O67" s="181">
        <f>IF(ISNUMBER('将来負担比率（分子）の構造'!M$53), IF('将来負担比率（分子）の構造'!M$53 &lt; 0, 0, '将来負担比率（分子）の構造'!M$53), NA())</f>
        <v>1415</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2582</v>
      </c>
      <c r="C72" s="185">
        <f>基金残高に係る経年分析!G55</f>
        <v>2536</v>
      </c>
      <c r="D72" s="185">
        <f>基金残高に係る経年分析!H55</f>
        <v>2539</v>
      </c>
    </row>
    <row r="73" spans="1:16" x14ac:dyDescent="0.15">
      <c r="A73" s="184" t="s">
        <v>77</v>
      </c>
      <c r="B73" s="185">
        <f>基金残高に係る経年分析!F56</f>
        <v>356</v>
      </c>
      <c r="C73" s="185">
        <f>基金残高に係る経年分析!G56</f>
        <v>345</v>
      </c>
      <c r="D73" s="185">
        <f>基金残高に係る経年分析!H56</f>
        <v>341</v>
      </c>
    </row>
    <row r="74" spans="1:16" x14ac:dyDescent="0.15">
      <c r="A74" s="184" t="s">
        <v>78</v>
      </c>
      <c r="B74" s="185">
        <f>基金残高に係る経年分析!F57</f>
        <v>3455</v>
      </c>
      <c r="C74" s="185">
        <f>基金残高に係る経年分析!G57</f>
        <v>3848</v>
      </c>
      <c r="D74" s="185">
        <f>基金残高に係る経年分析!H57</f>
        <v>4222</v>
      </c>
    </row>
  </sheetData>
  <sheetProtection algorithmName="SHA-512" hashValue="166S+gNZJxZimc8hvRsvKV2Y8VO458J6sl0tngLpyoMtTMeUuqadfuuKu0YbZ5mZ4PBT6/kujliOk7qYtBw2cA==" saltValue="sX7JNUv96XGBxUtMCybi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3767790</v>
      </c>
      <c r="S5" s="736"/>
      <c r="T5" s="736"/>
      <c r="U5" s="736"/>
      <c r="V5" s="736"/>
      <c r="W5" s="736"/>
      <c r="X5" s="736"/>
      <c r="Y5" s="779"/>
      <c r="Z5" s="797">
        <v>11</v>
      </c>
      <c r="AA5" s="797"/>
      <c r="AB5" s="797"/>
      <c r="AC5" s="797"/>
      <c r="AD5" s="798">
        <v>3767790</v>
      </c>
      <c r="AE5" s="798"/>
      <c r="AF5" s="798"/>
      <c r="AG5" s="798"/>
      <c r="AH5" s="798"/>
      <c r="AI5" s="798"/>
      <c r="AJ5" s="798"/>
      <c r="AK5" s="798"/>
      <c r="AL5" s="780">
        <v>34.6</v>
      </c>
      <c r="AM5" s="751"/>
      <c r="AN5" s="751"/>
      <c r="AO5" s="781"/>
      <c r="AP5" s="746" t="s">
        <v>223</v>
      </c>
      <c r="AQ5" s="747"/>
      <c r="AR5" s="747"/>
      <c r="AS5" s="747"/>
      <c r="AT5" s="747"/>
      <c r="AU5" s="747"/>
      <c r="AV5" s="747"/>
      <c r="AW5" s="747"/>
      <c r="AX5" s="747"/>
      <c r="AY5" s="747"/>
      <c r="AZ5" s="747"/>
      <c r="BA5" s="747"/>
      <c r="BB5" s="747"/>
      <c r="BC5" s="747"/>
      <c r="BD5" s="747"/>
      <c r="BE5" s="747"/>
      <c r="BF5" s="748"/>
      <c r="BG5" s="680">
        <v>3767790</v>
      </c>
      <c r="BH5" s="681"/>
      <c r="BI5" s="681"/>
      <c r="BJ5" s="681"/>
      <c r="BK5" s="681"/>
      <c r="BL5" s="681"/>
      <c r="BM5" s="681"/>
      <c r="BN5" s="682"/>
      <c r="BO5" s="713">
        <v>100</v>
      </c>
      <c r="BP5" s="713"/>
      <c r="BQ5" s="713"/>
      <c r="BR5" s="713"/>
      <c r="BS5" s="714" t="s">
        <v>126</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292411</v>
      </c>
      <c r="S6" s="681"/>
      <c r="T6" s="681"/>
      <c r="U6" s="681"/>
      <c r="V6" s="681"/>
      <c r="W6" s="681"/>
      <c r="X6" s="681"/>
      <c r="Y6" s="682"/>
      <c r="Z6" s="713">
        <v>0.9</v>
      </c>
      <c r="AA6" s="713"/>
      <c r="AB6" s="713"/>
      <c r="AC6" s="713"/>
      <c r="AD6" s="714">
        <v>292411</v>
      </c>
      <c r="AE6" s="714"/>
      <c r="AF6" s="714"/>
      <c r="AG6" s="714"/>
      <c r="AH6" s="714"/>
      <c r="AI6" s="714"/>
      <c r="AJ6" s="714"/>
      <c r="AK6" s="714"/>
      <c r="AL6" s="683">
        <v>2.7</v>
      </c>
      <c r="AM6" s="684"/>
      <c r="AN6" s="684"/>
      <c r="AO6" s="715"/>
      <c r="AP6" s="677" t="s">
        <v>228</v>
      </c>
      <c r="AQ6" s="678"/>
      <c r="AR6" s="678"/>
      <c r="AS6" s="678"/>
      <c r="AT6" s="678"/>
      <c r="AU6" s="678"/>
      <c r="AV6" s="678"/>
      <c r="AW6" s="678"/>
      <c r="AX6" s="678"/>
      <c r="AY6" s="678"/>
      <c r="AZ6" s="678"/>
      <c r="BA6" s="678"/>
      <c r="BB6" s="678"/>
      <c r="BC6" s="678"/>
      <c r="BD6" s="678"/>
      <c r="BE6" s="678"/>
      <c r="BF6" s="679"/>
      <c r="BG6" s="680">
        <v>3767790</v>
      </c>
      <c r="BH6" s="681"/>
      <c r="BI6" s="681"/>
      <c r="BJ6" s="681"/>
      <c r="BK6" s="681"/>
      <c r="BL6" s="681"/>
      <c r="BM6" s="681"/>
      <c r="BN6" s="682"/>
      <c r="BO6" s="713">
        <v>100</v>
      </c>
      <c r="BP6" s="713"/>
      <c r="BQ6" s="713"/>
      <c r="BR6" s="713"/>
      <c r="BS6" s="714" t="s">
        <v>126</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166702</v>
      </c>
      <c r="CS6" s="681"/>
      <c r="CT6" s="681"/>
      <c r="CU6" s="681"/>
      <c r="CV6" s="681"/>
      <c r="CW6" s="681"/>
      <c r="CX6" s="681"/>
      <c r="CY6" s="682"/>
      <c r="CZ6" s="780">
        <v>0.5</v>
      </c>
      <c r="DA6" s="751"/>
      <c r="DB6" s="751"/>
      <c r="DC6" s="783"/>
      <c r="DD6" s="686" t="s">
        <v>230</v>
      </c>
      <c r="DE6" s="681"/>
      <c r="DF6" s="681"/>
      <c r="DG6" s="681"/>
      <c r="DH6" s="681"/>
      <c r="DI6" s="681"/>
      <c r="DJ6" s="681"/>
      <c r="DK6" s="681"/>
      <c r="DL6" s="681"/>
      <c r="DM6" s="681"/>
      <c r="DN6" s="681"/>
      <c r="DO6" s="681"/>
      <c r="DP6" s="682"/>
      <c r="DQ6" s="686">
        <v>166702</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1913</v>
      </c>
      <c r="S7" s="681"/>
      <c r="T7" s="681"/>
      <c r="U7" s="681"/>
      <c r="V7" s="681"/>
      <c r="W7" s="681"/>
      <c r="X7" s="681"/>
      <c r="Y7" s="682"/>
      <c r="Z7" s="713">
        <v>0</v>
      </c>
      <c r="AA7" s="713"/>
      <c r="AB7" s="713"/>
      <c r="AC7" s="713"/>
      <c r="AD7" s="714">
        <v>1913</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1290511</v>
      </c>
      <c r="BH7" s="681"/>
      <c r="BI7" s="681"/>
      <c r="BJ7" s="681"/>
      <c r="BK7" s="681"/>
      <c r="BL7" s="681"/>
      <c r="BM7" s="681"/>
      <c r="BN7" s="682"/>
      <c r="BO7" s="713">
        <v>34.299999999999997</v>
      </c>
      <c r="BP7" s="713"/>
      <c r="BQ7" s="713"/>
      <c r="BR7" s="713"/>
      <c r="BS7" s="714" t="s">
        <v>126</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10916277</v>
      </c>
      <c r="CS7" s="681"/>
      <c r="CT7" s="681"/>
      <c r="CU7" s="681"/>
      <c r="CV7" s="681"/>
      <c r="CW7" s="681"/>
      <c r="CX7" s="681"/>
      <c r="CY7" s="682"/>
      <c r="CZ7" s="713">
        <v>32.4</v>
      </c>
      <c r="DA7" s="713"/>
      <c r="DB7" s="713"/>
      <c r="DC7" s="713"/>
      <c r="DD7" s="686">
        <v>180652</v>
      </c>
      <c r="DE7" s="681"/>
      <c r="DF7" s="681"/>
      <c r="DG7" s="681"/>
      <c r="DH7" s="681"/>
      <c r="DI7" s="681"/>
      <c r="DJ7" s="681"/>
      <c r="DK7" s="681"/>
      <c r="DL7" s="681"/>
      <c r="DM7" s="681"/>
      <c r="DN7" s="681"/>
      <c r="DO7" s="681"/>
      <c r="DP7" s="682"/>
      <c r="DQ7" s="686">
        <v>2128790</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5601</v>
      </c>
      <c r="S8" s="681"/>
      <c r="T8" s="681"/>
      <c r="U8" s="681"/>
      <c r="V8" s="681"/>
      <c r="W8" s="681"/>
      <c r="X8" s="681"/>
      <c r="Y8" s="682"/>
      <c r="Z8" s="713">
        <v>0</v>
      </c>
      <c r="AA8" s="713"/>
      <c r="AB8" s="713"/>
      <c r="AC8" s="713"/>
      <c r="AD8" s="714">
        <v>5601</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48032</v>
      </c>
      <c r="BH8" s="681"/>
      <c r="BI8" s="681"/>
      <c r="BJ8" s="681"/>
      <c r="BK8" s="681"/>
      <c r="BL8" s="681"/>
      <c r="BM8" s="681"/>
      <c r="BN8" s="682"/>
      <c r="BO8" s="713">
        <v>1.3</v>
      </c>
      <c r="BP8" s="713"/>
      <c r="BQ8" s="713"/>
      <c r="BR8" s="713"/>
      <c r="BS8" s="686" t="s">
        <v>230</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7234085</v>
      </c>
      <c r="CS8" s="681"/>
      <c r="CT8" s="681"/>
      <c r="CU8" s="681"/>
      <c r="CV8" s="681"/>
      <c r="CW8" s="681"/>
      <c r="CX8" s="681"/>
      <c r="CY8" s="682"/>
      <c r="CZ8" s="713">
        <v>21.5</v>
      </c>
      <c r="DA8" s="713"/>
      <c r="DB8" s="713"/>
      <c r="DC8" s="713"/>
      <c r="DD8" s="686">
        <v>12655</v>
      </c>
      <c r="DE8" s="681"/>
      <c r="DF8" s="681"/>
      <c r="DG8" s="681"/>
      <c r="DH8" s="681"/>
      <c r="DI8" s="681"/>
      <c r="DJ8" s="681"/>
      <c r="DK8" s="681"/>
      <c r="DL8" s="681"/>
      <c r="DM8" s="681"/>
      <c r="DN8" s="681"/>
      <c r="DO8" s="681"/>
      <c r="DP8" s="682"/>
      <c r="DQ8" s="686">
        <v>3143957</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5683</v>
      </c>
      <c r="S9" s="681"/>
      <c r="T9" s="681"/>
      <c r="U9" s="681"/>
      <c r="V9" s="681"/>
      <c r="W9" s="681"/>
      <c r="X9" s="681"/>
      <c r="Y9" s="682"/>
      <c r="Z9" s="713">
        <v>0</v>
      </c>
      <c r="AA9" s="713"/>
      <c r="AB9" s="713"/>
      <c r="AC9" s="713"/>
      <c r="AD9" s="714">
        <v>5683</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996136</v>
      </c>
      <c r="BH9" s="681"/>
      <c r="BI9" s="681"/>
      <c r="BJ9" s="681"/>
      <c r="BK9" s="681"/>
      <c r="BL9" s="681"/>
      <c r="BM9" s="681"/>
      <c r="BN9" s="682"/>
      <c r="BO9" s="713">
        <v>26.4</v>
      </c>
      <c r="BP9" s="713"/>
      <c r="BQ9" s="713"/>
      <c r="BR9" s="713"/>
      <c r="BS9" s="686" t="s">
        <v>126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1086480</v>
      </c>
      <c r="CS9" s="681"/>
      <c r="CT9" s="681"/>
      <c r="CU9" s="681"/>
      <c r="CV9" s="681"/>
      <c r="CW9" s="681"/>
      <c r="CX9" s="681"/>
      <c r="CY9" s="682"/>
      <c r="CZ9" s="713">
        <v>3.2</v>
      </c>
      <c r="DA9" s="713"/>
      <c r="DB9" s="713"/>
      <c r="DC9" s="713"/>
      <c r="DD9" s="686">
        <v>32366</v>
      </c>
      <c r="DE9" s="681"/>
      <c r="DF9" s="681"/>
      <c r="DG9" s="681"/>
      <c r="DH9" s="681"/>
      <c r="DI9" s="681"/>
      <c r="DJ9" s="681"/>
      <c r="DK9" s="681"/>
      <c r="DL9" s="681"/>
      <c r="DM9" s="681"/>
      <c r="DN9" s="681"/>
      <c r="DO9" s="681"/>
      <c r="DP9" s="682"/>
      <c r="DQ9" s="686">
        <v>604029</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126</v>
      </c>
      <c r="AA10" s="713"/>
      <c r="AB10" s="713"/>
      <c r="AC10" s="713"/>
      <c r="AD10" s="714" t="s">
        <v>126</v>
      </c>
      <c r="AE10" s="714"/>
      <c r="AF10" s="714"/>
      <c r="AG10" s="714"/>
      <c r="AH10" s="714"/>
      <c r="AI10" s="714"/>
      <c r="AJ10" s="714"/>
      <c r="AK10" s="714"/>
      <c r="AL10" s="683" t="s">
        <v>126</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89557</v>
      </c>
      <c r="BH10" s="681"/>
      <c r="BI10" s="681"/>
      <c r="BJ10" s="681"/>
      <c r="BK10" s="681"/>
      <c r="BL10" s="681"/>
      <c r="BM10" s="681"/>
      <c r="BN10" s="682"/>
      <c r="BO10" s="713">
        <v>2.4</v>
      </c>
      <c r="BP10" s="713"/>
      <c r="BQ10" s="713"/>
      <c r="BR10" s="713"/>
      <c r="BS10" s="686" t="s">
        <v>126</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230</v>
      </c>
      <c r="DA10" s="713"/>
      <c r="DB10" s="713"/>
      <c r="DC10" s="713"/>
      <c r="DD10" s="686" t="s">
        <v>230</v>
      </c>
      <c r="DE10" s="681"/>
      <c r="DF10" s="681"/>
      <c r="DG10" s="681"/>
      <c r="DH10" s="681"/>
      <c r="DI10" s="681"/>
      <c r="DJ10" s="681"/>
      <c r="DK10" s="681"/>
      <c r="DL10" s="681"/>
      <c r="DM10" s="681"/>
      <c r="DN10" s="681"/>
      <c r="DO10" s="681"/>
      <c r="DP10" s="682"/>
      <c r="DQ10" s="686" t="s">
        <v>126</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670267</v>
      </c>
      <c r="S11" s="681"/>
      <c r="T11" s="681"/>
      <c r="U11" s="681"/>
      <c r="V11" s="681"/>
      <c r="W11" s="681"/>
      <c r="X11" s="681"/>
      <c r="Y11" s="682"/>
      <c r="Z11" s="683">
        <v>2</v>
      </c>
      <c r="AA11" s="684"/>
      <c r="AB11" s="684"/>
      <c r="AC11" s="685"/>
      <c r="AD11" s="686">
        <v>670267</v>
      </c>
      <c r="AE11" s="681"/>
      <c r="AF11" s="681"/>
      <c r="AG11" s="681"/>
      <c r="AH11" s="681"/>
      <c r="AI11" s="681"/>
      <c r="AJ11" s="681"/>
      <c r="AK11" s="682"/>
      <c r="AL11" s="683">
        <v>6.1</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156786</v>
      </c>
      <c r="BH11" s="681"/>
      <c r="BI11" s="681"/>
      <c r="BJ11" s="681"/>
      <c r="BK11" s="681"/>
      <c r="BL11" s="681"/>
      <c r="BM11" s="681"/>
      <c r="BN11" s="682"/>
      <c r="BO11" s="713">
        <v>4.2</v>
      </c>
      <c r="BP11" s="713"/>
      <c r="BQ11" s="713"/>
      <c r="BR11" s="713"/>
      <c r="BS11" s="686" t="s">
        <v>126</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1959471</v>
      </c>
      <c r="CS11" s="681"/>
      <c r="CT11" s="681"/>
      <c r="CU11" s="681"/>
      <c r="CV11" s="681"/>
      <c r="CW11" s="681"/>
      <c r="CX11" s="681"/>
      <c r="CY11" s="682"/>
      <c r="CZ11" s="713">
        <v>5.8</v>
      </c>
      <c r="DA11" s="713"/>
      <c r="DB11" s="713"/>
      <c r="DC11" s="713"/>
      <c r="DD11" s="686">
        <v>971680</v>
      </c>
      <c r="DE11" s="681"/>
      <c r="DF11" s="681"/>
      <c r="DG11" s="681"/>
      <c r="DH11" s="681"/>
      <c r="DI11" s="681"/>
      <c r="DJ11" s="681"/>
      <c r="DK11" s="681"/>
      <c r="DL11" s="681"/>
      <c r="DM11" s="681"/>
      <c r="DN11" s="681"/>
      <c r="DO11" s="681"/>
      <c r="DP11" s="682"/>
      <c r="DQ11" s="686">
        <v>822439</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828</v>
      </c>
      <c r="S12" s="681"/>
      <c r="T12" s="681"/>
      <c r="U12" s="681"/>
      <c r="V12" s="681"/>
      <c r="W12" s="681"/>
      <c r="X12" s="681"/>
      <c r="Y12" s="682"/>
      <c r="Z12" s="713">
        <v>0</v>
      </c>
      <c r="AA12" s="713"/>
      <c r="AB12" s="713"/>
      <c r="AC12" s="713"/>
      <c r="AD12" s="714">
        <v>828</v>
      </c>
      <c r="AE12" s="714"/>
      <c r="AF12" s="714"/>
      <c r="AG12" s="714"/>
      <c r="AH12" s="714"/>
      <c r="AI12" s="714"/>
      <c r="AJ12" s="714"/>
      <c r="AK12" s="714"/>
      <c r="AL12" s="683">
        <v>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2068067</v>
      </c>
      <c r="BH12" s="681"/>
      <c r="BI12" s="681"/>
      <c r="BJ12" s="681"/>
      <c r="BK12" s="681"/>
      <c r="BL12" s="681"/>
      <c r="BM12" s="681"/>
      <c r="BN12" s="682"/>
      <c r="BO12" s="713">
        <v>54.9</v>
      </c>
      <c r="BP12" s="713"/>
      <c r="BQ12" s="713"/>
      <c r="BR12" s="713"/>
      <c r="BS12" s="686" t="s">
        <v>230</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4250059</v>
      </c>
      <c r="CS12" s="681"/>
      <c r="CT12" s="681"/>
      <c r="CU12" s="681"/>
      <c r="CV12" s="681"/>
      <c r="CW12" s="681"/>
      <c r="CX12" s="681"/>
      <c r="CY12" s="682"/>
      <c r="CZ12" s="713">
        <v>12.6</v>
      </c>
      <c r="DA12" s="713"/>
      <c r="DB12" s="713"/>
      <c r="DC12" s="713"/>
      <c r="DD12" s="686">
        <v>429888</v>
      </c>
      <c r="DE12" s="681"/>
      <c r="DF12" s="681"/>
      <c r="DG12" s="681"/>
      <c r="DH12" s="681"/>
      <c r="DI12" s="681"/>
      <c r="DJ12" s="681"/>
      <c r="DK12" s="681"/>
      <c r="DL12" s="681"/>
      <c r="DM12" s="681"/>
      <c r="DN12" s="681"/>
      <c r="DO12" s="681"/>
      <c r="DP12" s="682"/>
      <c r="DQ12" s="686">
        <v>519102</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230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2027259</v>
      </c>
      <c r="BH13" s="681"/>
      <c r="BI13" s="681"/>
      <c r="BJ13" s="681"/>
      <c r="BK13" s="681"/>
      <c r="BL13" s="681"/>
      <c r="BM13" s="681"/>
      <c r="BN13" s="682"/>
      <c r="BO13" s="713">
        <v>53.8</v>
      </c>
      <c r="BP13" s="713"/>
      <c r="BQ13" s="713"/>
      <c r="BR13" s="713"/>
      <c r="BS13" s="686" t="s">
        <v>230</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1631760</v>
      </c>
      <c r="CS13" s="681"/>
      <c r="CT13" s="681"/>
      <c r="CU13" s="681"/>
      <c r="CV13" s="681"/>
      <c r="CW13" s="681"/>
      <c r="CX13" s="681"/>
      <c r="CY13" s="682"/>
      <c r="CZ13" s="713">
        <v>4.8</v>
      </c>
      <c r="DA13" s="713"/>
      <c r="DB13" s="713"/>
      <c r="DC13" s="713"/>
      <c r="DD13" s="686">
        <v>1422520</v>
      </c>
      <c r="DE13" s="681"/>
      <c r="DF13" s="681"/>
      <c r="DG13" s="681"/>
      <c r="DH13" s="681"/>
      <c r="DI13" s="681"/>
      <c r="DJ13" s="681"/>
      <c r="DK13" s="681"/>
      <c r="DL13" s="681"/>
      <c r="DM13" s="681"/>
      <c r="DN13" s="681"/>
      <c r="DO13" s="681"/>
      <c r="DP13" s="682"/>
      <c r="DQ13" s="686">
        <v>469142</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230</v>
      </c>
      <c r="AA14" s="713"/>
      <c r="AB14" s="713"/>
      <c r="AC14" s="713"/>
      <c r="AD14" s="714" t="s">
        <v>126</v>
      </c>
      <c r="AE14" s="714"/>
      <c r="AF14" s="714"/>
      <c r="AG14" s="714"/>
      <c r="AH14" s="714"/>
      <c r="AI14" s="714"/>
      <c r="AJ14" s="714"/>
      <c r="AK14" s="714"/>
      <c r="AL14" s="683" t="s">
        <v>126</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140602</v>
      </c>
      <c r="BH14" s="681"/>
      <c r="BI14" s="681"/>
      <c r="BJ14" s="681"/>
      <c r="BK14" s="681"/>
      <c r="BL14" s="681"/>
      <c r="BM14" s="681"/>
      <c r="BN14" s="682"/>
      <c r="BO14" s="713">
        <v>3.7</v>
      </c>
      <c r="BP14" s="713"/>
      <c r="BQ14" s="713"/>
      <c r="BR14" s="713"/>
      <c r="BS14" s="686" t="s">
        <v>126</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618966</v>
      </c>
      <c r="CS14" s="681"/>
      <c r="CT14" s="681"/>
      <c r="CU14" s="681"/>
      <c r="CV14" s="681"/>
      <c r="CW14" s="681"/>
      <c r="CX14" s="681"/>
      <c r="CY14" s="682"/>
      <c r="CZ14" s="713">
        <v>1.8</v>
      </c>
      <c r="DA14" s="713"/>
      <c r="DB14" s="713"/>
      <c r="DC14" s="713"/>
      <c r="DD14" s="686">
        <v>78124</v>
      </c>
      <c r="DE14" s="681"/>
      <c r="DF14" s="681"/>
      <c r="DG14" s="681"/>
      <c r="DH14" s="681"/>
      <c r="DI14" s="681"/>
      <c r="DJ14" s="681"/>
      <c r="DK14" s="681"/>
      <c r="DL14" s="681"/>
      <c r="DM14" s="681"/>
      <c r="DN14" s="681"/>
      <c r="DO14" s="681"/>
      <c r="DP14" s="682"/>
      <c r="DQ14" s="686">
        <v>540084</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126</v>
      </c>
      <c r="AE15" s="714"/>
      <c r="AF15" s="714"/>
      <c r="AG15" s="714"/>
      <c r="AH15" s="714"/>
      <c r="AI15" s="714"/>
      <c r="AJ15" s="714"/>
      <c r="AK15" s="714"/>
      <c r="AL15" s="683" t="s">
        <v>126</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268610</v>
      </c>
      <c r="BH15" s="681"/>
      <c r="BI15" s="681"/>
      <c r="BJ15" s="681"/>
      <c r="BK15" s="681"/>
      <c r="BL15" s="681"/>
      <c r="BM15" s="681"/>
      <c r="BN15" s="682"/>
      <c r="BO15" s="713">
        <v>7.1</v>
      </c>
      <c r="BP15" s="713"/>
      <c r="BQ15" s="713"/>
      <c r="BR15" s="713"/>
      <c r="BS15" s="686" t="s">
        <v>230</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2062822</v>
      </c>
      <c r="CS15" s="681"/>
      <c r="CT15" s="681"/>
      <c r="CU15" s="681"/>
      <c r="CV15" s="681"/>
      <c r="CW15" s="681"/>
      <c r="CX15" s="681"/>
      <c r="CY15" s="682"/>
      <c r="CZ15" s="713">
        <v>6.1</v>
      </c>
      <c r="DA15" s="713"/>
      <c r="DB15" s="713"/>
      <c r="DC15" s="713"/>
      <c r="DD15" s="686">
        <v>541385</v>
      </c>
      <c r="DE15" s="681"/>
      <c r="DF15" s="681"/>
      <c r="DG15" s="681"/>
      <c r="DH15" s="681"/>
      <c r="DI15" s="681"/>
      <c r="DJ15" s="681"/>
      <c r="DK15" s="681"/>
      <c r="DL15" s="681"/>
      <c r="DM15" s="681"/>
      <c r="DN15" s="681"/>
      <c r="DO15" s="681"/>
      <c r="DP15" s="682"/>
      <c r="DQ15" s="686">
        <v>1080097</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9356</v>
      </c>
      <c r="S16" s="681"/>
      <c r="T16" s="681"/>
      <c r="U16" s="681"/>
      <c r="V16" s="681"/>
      <c r="W16" s="681"/>
      <c r="X16" s="681"/>
      <c r="Y16" s="682"/>
      <c r="Z16" s="713">
        <v>0</v>
      </c>
      <c r="AA16" s="713"/>
      <c r="AB16" s="713"/>
      <c r="AC16" s="713"/>
      <c r="AD16" s="714">
        <v>9356</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1160242</v>
      </c>
      <c r="CS16" s="681"/>
      <c r="CT16" s="681"/>
      <c r="CU16" s="681"/>
      <c r="CV16" s="681"/>
      <c r="CW16" s="681"/>
      <c r="CX16" s="681"/>
      <c r="CY16" s="682"/>
      <c r="CZ16" s="713">
        <v>3.4</v>
      </c>
      <c r="DA16" s="713"/>
      <c r="DB16" s="713"/>
      <c r="DC16" s="713"/>
      <c r="DD16" s="686" t="s">
        <v>126</v>
      </c>
      <c r="DE16" s="681"/>
      <c r="DF16" s="681"/>
      <c r="DG16" s="681"/>
      <c r="DH16" s="681"/>
      <c r="DI16" s="681"/>
      <c r="DJ16" s="681"/>
      <c r="DK16" s="681"/>
      <c r="DL16" s="681"/>
      <c r="DM16" s="681"/>
      <c r="DN16" s="681"/>
      <c r="DO16" s="681"/>
      <c r="DP16" s="682"/>
      <c r="DQ16" s="686">
        <v>417460</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29357</v>
      </c>
      <c r="S17" s="681"/>
      <c r="T17" s="681"/>
      <c r="U17" s="681"/>
      <c r="V17" s="681"/>
      <c r="W17" s="681"/>
      <c r="X17" s="681"/>
      <c r="Y17" s="682"/>
      <c r="Z17" s="713">
        <v>0.1</v>
      </c>
      <c r="AA17" s="713"/>
      <c r="AB17" s="713"/>
      <c r="AC17" s="713"/>
      <c r="AD17" s="714">
        <v>29357</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2608482</v>
      </c>
      <c r="CS17" s="681"/>
      <c r="CT17" s="681"/>
      <c r="CU17" s="681"/>
      <c r="CV17" s="681"/>
      <c r="CW17" s="681"/>
      <c r="CX17" s="681"/>
      <c r="CY17" s="682"/>
      <c r="CZ17" s="713">
        <v>7.7</v>
      </c>
      <c r="DA17" s="713"/>
      <c r="DB17" s="713"/>
      <c r="DC17" s="713"/>
      <c r="DD17" s="686" t="s">
        <v>126</v>
      </c>
      <c r="DE17" s="681"/>
      <c r="DF17" s="681"/>
      <c r="DG17" s="681"/>
      <c r="DH17" s="681"/>
      <c r="DI17" s="681"/>
      <c r="DJ17" s="681"/>
      <c r="DK17" s="681"/>
      <c r="DL17" s="681"/>
      <c r="DM17" s="681"/>
      <c r="DN17" s="681"/>
      <c r="DO17" s="681"/>
      <c r="DP17" s="682"/>
      <c r="DQ17" s="686">
        <v>2561683</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26042</v>
      </c>
      <c r="S18" s="681"/>
      <c r="T18" s="681"/>
      <c r="U18" s="681"/>
      <c r="V18" s="681"/>
      <c r="W18" s="681"/>
      <c r="X18" s="681"/>
      <c r="Y18" s="682"/>
      <c r="Z18" s="713">
        <v>0.1</v>
      </c>
      <c r="AA18" s="713"/>
      <c r="AB18" s="713"/>
      <c r="AC18" s="713"/>
      <c r="AD18" s="714">
        <v>26042</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230</v>
      </c>
      <c r="BP18" s="713"/>
      <c r="BQ18" s="713"/>
      <c r="BR18" s="713"/>
      <c r="BS18" s="686" t="s">
        <v>126</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230</v>
      </c>
      <c r="DA18" s="713"/>
      <c r="DB18" s="713"/>
      <c r="DC18" s="713"/>
      <c r="DD18" s="686" t="s">
        <v>230</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19485</v>
      </c>
      <c r="S19" s="681"/>
      <c r="T19" s="681"/>
      <c r="U19" s="681"/>
      <c r="V19" s="681"/>
      <c r="W19" s="681"/>
      <c r="X19" s="681"/>
      <c r="Y19" s="682"/>
      <c r="Z19" s="713">
        <v>0.1</v>
      </c>
      <c r="AA19" s="713"/>
      <c r="AB19" s="713"/>
      <c r="AC19" s="713"/>
      <c r="AD19" s="714">
        <v>19485</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t="s">
        <v>230</v>
      </c>
      <c r="BH19" s="681"/>
      <c r="BI19" s="681"/>
      <c r="BJ19" s="681"/>
      <c r="BK19" s="681"/>
      <c r="BL19" s="681"/>
      <c r="BM19" s="681"/>
      <c r="BN19" s="682"/>
      <c r="BO19" s="713" t="s">
        <v>126</v>
      </c>
      <c r="BP19" s="713"/>
      <c r="BQ19" s="713"/>
      <c r="BR19" s="713"/>
      <c r="BS19" s="686" t="s">
        <v>126</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4958</v>
      </c>
      <c r="S20" s="681"/>
      <c r="T20" s="681"/>
      <c r="U20" s="681"/>
      <c r="V20" s="681"/>
      <c r="W20" s="681"/>
      <c r="X20" s="681"/>
      <c r="Y20" s="682"/>
      <c r="Z20" s="713">
        <v>0</v>
      </c>
      <c r="AA20" s="713"/>
      <c r="AB20" s="713"/>
      <c r="AC20" s="713"/>
      <c r="AD20" s="714">
        <v>4958</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t="s">
        <v>230</v>
      </c>
      <c r="BH20" s="681"/>
      <c r="BI20" s="681"/>
      <c r="BJ20" s="681"/>
      <c r="BK20" s="681"/>
      <c r="BL20" s="681"/>
      <c r="BM20" s="681"/>
      <c r="BN20" s="682"/>
      <c r="BO20" s="713" t="s">
        <v>230</v>
      </c>
      <c r="BP20" s="713"/>
      <c r="BQ20" s="713"/>
      <c r="BR20" s="713"/>
      <c r="BS20" s="686" t="s">
        <v>126</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33695346</v>
      </c>
      <c r="CS20" s="681"/>
      <c r="CT20" s="681"/>
      <c r="CU20" s="681"/>
      <c r="CV20" s="681"/>
      <c r="CW20" s="681"/>
      <c r="CX20" s="681"/>
      <c r="CY20" s="682"/>
      <c r="CZ20" s="713">
        <v>100</v>
      </c>
      <c r="DA20" s="713"/>
      <c r="DB20" s="713"/>
      <c r="DC20" s="713"/>
      <c r="DD20" s="686">
        <v>3669270</v>
      </c>
      <c r="DE20" s="681"/>
      <c r="DF20" s="681"/>
      <c r="DG20" s="681"/>
      <c r="DH20" s="681"/>
      <c r="DI20" s="681"/>
      <c r="DJ20" s="681"/>
      <c r="DK20" s="681"/>
      <c r="DL20" s="681"/>
      <c r="DM20" s="681"/>
      <c r="DN20" s="681"/>
      <c r="DO20" s="681"/>
      <c r="DP20" s="682"/>
      <c r="DQ20" s="686">
        <v>12453485</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1599</v>
      </c>
      <c r="S21" s="681"/>
      <c r="T21" s="681"/>
      <c r="U21" s="681"/>
      <c r="V21" s="681"/>
      <c r="W21" s="681"/>
      <c r="X21" s="681"/>
      <c r="Y21" s="682"/>
      <c r="Z21" s="713">
        <v>0</v>
      </c>
      <c r="AA21" s="713"/>
      <c r="AB21" s="713"/>
      <c r="AC21" s="713"/>
      <c r="AD21" s="714">
        <v>1599</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230</v>
      </c>
      <c r="BH21" s="681"/>
      <c r="BI21" s="681"/>
      <c r="BJ21" s="681"/>
      <c r="BK21" s="681"/>
      <c r="BL21" s="681"/>
      <c r="BM21" s="681"/>
      <c r="BN21" s="682"/>
      <c r="BO21" s="713" t="s">
        <v>126</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6599533</v>
      </c>
      <c r="S22" s="681"/>
      <c r="T22" s="681"/>
      <c r="U22" s="681"/>
      <c r="V22" s="681"/>
      <c r="W22" s="681"/>
      <c r="X22" s="681"/>
      <c r="Y22" s="682"/>
      <c r="Z22" s="713">
        <v>19.3</v>
      </c>
      <c r="AA22" s="713"/>
      <c r="AB22" s="713"/>
      <c r="AC22" s="713"/>
      <c r="AD22" s="714">
        <v>5953512</v>
      </c>
      <c r="AE22" s="714"/>
      <c r="AF22" s="714"/>
      <c r="AG22" s="714"/>
      <c r="AH22" s="714"/>
      <c r="AI22" s="714"/>
      <c r="AJ22" s="714"/>
      <c r="AK22" s="714"/>
      <c r="AL22" s="683">
        <v>54.6</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230</v>
      </c>
      <c r="BP22" s="713"/>
      <c r="BQ22" s="713"/>
      <c r="BR22" s="713"/>
      <c r="BS22" s="686" t="s">
        <v>230</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5953512</v>
      </c>
      <c r="S23" s="681"/>
      <c r="T23" s="681"/>
      <c r="U23" s="681"/>
      <c r="V23" s="681"/>
      <c r="W23" s="681"/>
      <c r="X23" s="681"/>
      <c r="Y23" s="682"/>
      <c r="Z23" s="713">
        <v>17.399999999999999</v>
      </c>
      <c r="AA23" s="713"/>
      <c r="AB23" s="713"/>
      <c r="AC23" s="713"/>
      <c r="AD23" s="714">
        <v>5953512</v>
      </c>
      <c r="AE23" s="714"/>
      <c r="AF23" s="714"/>
      <c r="AG23" s="714"/>
      <c r="AH23" s="714"/>
      <c r="AI23" s="714"/>
      <c r="AJ23" s="714"/>
      <c r="AK23" s="714"/>
      <c r="AL23" s="683">
        <v>54.6</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230</v>
      </c>
      <c r="BH23" s="681"/>
      <c r="BI23" s="681"/>
      <c r="BJ23" s="681"/>
      <c r="BK23" s="681"/>
      <c r="BL23" s="681"/>
      <c r="BM23" s="681"/>
      <c r="BN23" s="682"/>
      <c r="BO23" s="713" t="s">
        <v>126</v>
      </c>
      <c r="BP23" s="713"/>
      <c r="BQ23" s="713"/>
      <c r="BR23" s="713"/>
      <c r="BS23" s="686" t="s">
        <v>230</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646021</v>
      </c>
      <c r="S24" s="681"/>
      <c r="T24" s="681"/>
      <c r="U24" s="681"/>
      <c r="V24" s="681"/>
      <c r="W24" s="681"/>
      <c r="X24" s="681"/>
      <c r="Y24" s="682"/>
      <c r="Z24" s="713">
        <v>1.9</v>
      </c>
      <c r="AA24" s="713"/>
      <c r="AB24" s="713"/>
      <c r="AC24" s="713"/>
      <c r="AD24" s="714" t="s">
        <v>230</v>
      </c>
      <c r="AE24" s="714"/>
      <c r="AF24" s="714"/>
      <c r="AG24" s="714"/>
      <c r="AH24" s="714"/>
      <c r="AI24" s="714"/>
      <c r="AJ24" s="714"/>
      <c r="AK24" s="714"/>
      <c r="AL24" s="683" t="s">
        <v>230</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230</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10431473</v>
      </c>
      <c r="CS24" s="736"/>
      <c r="CT24" s="736"/>
      <c r="CU24" s="736"/>
      <c r="CV24" s="736"/>
      <c r="CW24" s="736"/>
      <c r="CX24" s="736"/>
      <c r="CY24" s="779"/>
      <c r="CZ24" s="780">
        <v>31</v>
      </c>
      <c r="DA24" s="751"/>
      <c r="DB24" s="751"/>
      <c r="DC24" s="783"/>
      <c r="DD24" s="778">
        <v>6590378</v>
      </c>
      <c r="DE24" s="736"/>
      <c r="DF24" s="736"/>
      <c r="DG24" s="736"/>
      <c r="DH24" s="736"/>
      <c r="DI24" s="736"/>
      <c r="DJ24" s="736"/>
      <c r="DK24" s="779"/>
      <c r="DL24" s="778">
        <v>6493745</v>
      </c>
      <c r="DM24" s="736"/>
      <c r="DN24" s="736"/>
      <c r="DO24" s="736"/>
      <c r="DP24" s="736"/>
      <c r="DQ24" s="736"/>
      <c r="DR24" s="736"/>
      <c r="DS24" s="736"/>
      <c r="DT24" s="736"/>
      <c r="DU24" s="736"/>
      <c r="DV24" s="779"/>
      <c r="DW24" s="780">
        <v>57.6</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126</v>
      </c>
      <c r="AA25" s="713"/>
      <c r="AB25" s="713"/>
      <c r="AC25" s="713"/>
      <c r="AD25" s="714" t="s">
        <v>230</v>
      </c>
      <c r="AE25" s="714"/>
      <c r="AF25" s="714"/>
      <c r="AG25" s="714"/>
      <c r="AH25" s="714"/>
      <c r="AI25" s="714"/>
      <c r="AJ25" s="714"/>
      <c r="AK25" s="714"/>
      <c r="AL25" s="683" t="s">
        <v>230</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3074001</v>
      </c>
      <c r="CS25" s="699"/>
      <c r="CT25" s="699"/>
      <c r="CU25" s="699"/>
      <c r="CV25" s="699"/>
      <c r="CW25" s="699"/>
      <c r="CX25" s="699"/>
      <c r="CY25" s="700"/>
      <c r="CZ25" s="683">
        <v>9.1</v>
      </c>
      <c r="DA25" s="701"/>
      <c r="DB25" s="701"/>
      <c r="DC25" s="702"/>
      <c r="DD25" s="686">
        <v>2869425</v>
      </c>
      <c r="DE25" s="699"/>
      <c r="DF25" s="699"/>
      <c r="DG25" s="699"/>
      <c r="DH25" s="699"/>
      <c r="DI25" s="699"/>
      <c r="DJ25" s="699"/>
      <c r="DK25" s="700"/>
      <c r="DL25" s="686">
        <v>2830413</v>
      </c>
      <c r="DM25" s="699"/>
      <c r="DN25" s="699"/>
      <c r="DO25" s="699"/>
      <c r="DP25" s="699"/>
      <c r="DQ25" s="699"/>
      <c r="DR25" s="699"/>
      <c r="DS25" s="699"/>
      <c r="DT25" s="699"/>
      <c r="DU25" s="699"/>
      <c r="DV25" s="700"/>
      <c r="DW25" s="683">
        <v>25.1</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11408781</v>
      </c>
      <c r="S26" s="681"/>
      <c r="T26" s="681"/>
      <c r="U26" s="681"/>
      <c r="V26" s="681"/>
      <c r="W26" s="681"/>
      <c r="X26" s="681"/>
      <c r="Y26" s="682"/>
      <c r="Z26" s="713">
        <v>33.299999999999997</v>
      </c>
      <c r="AA26" s="713"/>
      <c r="AB26" s="713"/>
      <c r="AC26" s="713"/>
      <c r="AD26" s="714">
        <v>10762760</v>
      </c>
      <c r="AE26" s="714"/>
      <c r="AF26" s="714"/>
      <c r="AG26" s="714"/>
      <c r="AH26" s="714"/>
      <c r="AI26" s="714"/>
      <c r="AJ26" s="714"/>
      <c r="AK26" s="714"/>
      <c r="AL26" s="683">
        <v>98.7</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230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1586488</v>
      </c>
      <c r="CS26" s="681"/>
      <c r="CT26" s="681"/>
      <c r="CU26" s="681"/>
      <c r="CV26" s="681"/>
      <c r="CW26" s="681"/>
      <c r="CX26" s="681"/>
      <c r="CY26" s="682"/>
      <c r="CZ26" s="683">
        <v>4.7</v>
      </c>
      <c r="DA26" s="701"/>
      <c r="DB26" s="701"/>
      <c r="DC26" s="702"/>
      <c r="DD26" s="686">
        <v>1487924</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5132</v>
      </c>
      <c r="S27" s="681"/>
      <c r="T27" s="681"/>
      <c r="U27" s="681"/>
      <c r="V27" s="681"/>
      <c r="W27" s="681"/>
      <c r="X27" s="681"/>
      <c r="Y27" s="682"/>
      <c r="Z27" s="713">
        <v>0</v>
      </c>
      <c r="AA27" s="713"/>
      <c r="AB27" s="713"/>
      <c r="AC27" s="713"/>
      <c r="AD27" s="714">
        <v>5132</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3767790</v>
      </c>
      <c r="BH27" s="681"/>
      <c r="BI27" s="681"/>
      <c r="BJ27" s="681"/>
      <c r="BK27" s="681"/>
      <c r="BL27" s="681"/>
      <c r="BM27" s="681"/>
      <c r="BN27" s="682"/>
      <c r="BO27" s="713">
        <v>100</v>
      </c>
      <c r="BP27" s="713"/>
      <c r="BQ27" s="713"/>
      <c r="BR27" s="713"/>
      <c r="BS27" s="686" t="s">
        <v>230</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4748990</v>
      </c>
      <c r="CS27" s="699"/>
      <c r="CT27" s="699"/>
      <c r="CU27" s="699"/>
      <c r="CV27" s="699"/>
      <c r="CW27" s="699"/>
      <c r="CX27" s="699"/>
      <c r="CY27" s="700"/>
      <c r="CZ27" s="683">
        <v>14.1</v>
      </c>
      <c r="DA27" s="701"/>
      <c r="DB27" s="701"/>
      <c r="DC27" s="702"/>
      <c r="DD27" s="686">
        <v>1159270</v>
      </c>
      <c r="DE27" s="699"/>
      <c r="DF27" s="699"/>
      <c r="DG27" s="699"/>
      <c r="DH27" s="699"/>
      <c r="DI27" s="699"/>
      <c r="DJ27" s="699"/>
      <c r="DK27" s="700"/>
      <c r="DL27" s="686">
        <v>1101649</v>
      </c>
      <c r="DM27" s="699"/>
      <c r="DN27" s="699"/>
      <c r="DO27" s="699"/>
      <c r="DP27" s="699"/>
      <c r="DQ27" s="699"/>
      <c r="DR27" s="699"/>
      <c r="DS27" s="699"/>
      <c r="DT27" s="699"/>
      <c r="DU27" s="699"/>
      <c r="DV27" s="700"/>
      <c r="DW27" s="683">
        <v>9.8000000000000007</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63891</v>
      </c>
      <c r="S28" s="681"/>
      <c r="T28" s="681"/>
      <c r="U28" s="681"/>
      <c r="V28" s="681"/>
      <c r="W28" s="681"/>
      <c r="X28" s="681"/>
      <c r="Y28" s="682"/>
      <c r="Z28" s="713">
        <v>0.2</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2608482</v>
      </c>
      <c r="CS28" s="681"/>
      <c r="CT28" s="681"/>
      <c r="CU28" s="681"/>
      <c r="CV28" s="681"/>
      <c r="CW28" s="681"/>
      <c r="CX28" s="681"/>
      <c r="CY28" s="682"/>
      <c r="CZ28" s="683">
        <v>7.7</v>
      </c>
      <c r="DA28" s="701"/>
      <c r="DB28" s="701"/>
      <c r="DC28" s="702"/>
      <c r="DD28" s="686">
        <v>2561683</v>
      </c>
      <c r="DE28" s="681"/>
      <c r="DF28" s="681"/>
      <c r="DG28" s="681"/>
      <c r="DH28" s="681"/>
      <c r="DI28" s="681"/>
      <c r="DJ28" s="681"/>
      <c r="DK28" s="682"/>
      <c r="DL28" s="686">
        <v>2561683</v>
      </c>
      <c r="DM28" s="681"/>
      <c r="DN28" s="681"/>
      <c r="DO28" s="681"/>
      <c r="DP28" s="681"/>
      <c r="DQ28" s="681"/>
      <c r="DR28" s="681"/>
      <c r="DS28" s="681"/>
      <c r="DT28" s="681"/>
      <c r="DU28" s="681"/>
      <c r="DV28" s="682"/>
      <c r="DW28" s="683">
        <v>22.7</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124937</v>
      </c>
      <c r="S29" s="681"/>
      <c r="T29" s="681"/>
      <c r="U29" s="681"/>
      <c r="V29" s="681"/>
      <c r="W29" s="681"/>
      <c r="X29" s="681"/>
      <c r="Y29" s="682"/>
      <c r="Z29" s="713">
        <v>0.4</v>
      </c>
      <c r="AA29" s="713"/>
      <c r="AB29" s="713"/>
      <c r="AC29" s="713"/>
      <c r="AD29" s="714">
        <v>15584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2608423</v>
      </c>
      <c r="CS29" s="699"/>
      <c r="CT29" s="699"/>
      <c r="CU29" s="699"/>
      <c r="CV29" s="699"/>
      <c r="CW29" s="699"/>
      <c r="CX29" s="699"/>
      <c r="CY29" s="700"/>
      <c r="CZ29" s="683">
        <v>7.7</v>
      </c>
      <c r="DA29" s="701"/>
      <c r="DB29" s="701"/>
      <c r="DC29" s="702"/>
      <c r="DD29" s="686">
        <v>2561624</v>
      </c>
      <c r="DE29" s="699"/>
      <c r="DF29" s="699"/>
      <c r="DG29" s="699"/>
      <c r="DH29" s="699"/>
      <c r="DI29" s="699"/>
      <c r="DJ29" s="699"/>
      <c r="DK29" s="700"/>
      <c r="DL29" s="686">
        <v>2561624</v>
      </c>
      <c r="DM29" s="699"/>
      <c r="DN29" s="699"/>
      <c r="DO29" s="699"/>
      <c r="DP29" s="699"/>
      <c r="DQ29" s="699"/>
      <c r="DR29" s="699"/>
      <c r="DS29" s="699"/>
      <c r="DT29" s="699"/>
      <c r="DU29" s="699"/>
      <c r="DV29" s="700"/>
      <c r="DW29" s="683">
        <v>22.7</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20001</v>
      </c>
      <c r="S30" s="681"/>
      <c r="T30" s="681"/>
      <c r="U30" s="681"/>
      <c r="V30" s="681"/>
      <c r="W30" s="681"/>
      <c r="X30" s="681"/>
      <c r="Y30" s="682"/>
      <c r="Z30" s="713">
        <v>0.1</v>
      </c>
      <c r="AA30" s="713"/>
      <c r="AB30" s="713"/>
      <c r="AC30" s="713"/>
      <c r="AD30" s="714">
        <v>1</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2477498</v>
      </c>
      <c r="CS30" s="681"/>
      <c r="CT30" s="681"/>
      <c r="CU30" s="681"/>
      <c r="CV30" s="681"/>
      <c r="CW30" s="681"/>
      <c r="CX30" s="681"/>
      <c r="CY30" s="682"/>
      <c r="CZ30" s="683">
        <v>7.4</v>
      </c>
      <c r="DA30" s="701"/>
      <c r="DB30" s="701"/>
      <c r="DC30" s="702"/>
      <c r="DD30" s="686">
        <v>2436171</v>
      </c>
      <c r="DE30" s="681"/>
      <c r="DF30" s="681"/>
      <c r="DG30" s="681"/>
      <c r="DH30" s="681"/>
      <c r="DI30" s="681"/>
      <c r="DJ30" s="681"/>
      <c r="DK30" s="682"/>
      <c r="DL30" s="686">
        <v>2436171</v>
      </c>
      <c r="DM30" s="681"/>
      <c r="DN30" s="681"/>
      <c r="DO30" s="681"/>
      <c r="DP30" s="681"/>
      <c r="DQ30" s="681"/>
      <c r="DR30" s="681"/>
      <c r="DS30" s="681"/>
      <c r="DT30" s="681"/>
      <c r="DU30" s="681"/>
      <c r="DV30" s="682"/>
      <c r="DW30" s="683">
        <v>21.6</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7172454</v>
      </c>
      <c r="S31" s="681"/>
      <c r="T31" s="681"/>
      <c r="U31" s="681"/>
      <c r="V31" s="681"/>
      <c r="W31" s="681"/>
      <c r="X31" s="681"/>
      <c r="Y31" s="682"/>
      <c r="Z31" s="713">
        <v>20.9</v>
      </c>
      <c r="AA31" s="713"/>
      <c r="AB31" s="713"/>
      <c r="AC31" s="713"/>
      <c r="AD31" s="714" t="s">
        <v>230</v>
      </c>
      <c r="AE31" s="714"/>
      <c r="AF31" s="714"/>
      <c r="AG31" s="714"/>
      <c r="AH31" s="714"/>
      <c r="AI31" s="714"/>
      <c r="AJ31" s="714"/>
      <c r="AK31" s="714"/>
      <c r="AL31" s="683" t="s">
        <v>126</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98.9</v>
      </c>
      <c r="BH31" s="750"/>
      <c r="BI31" s="750"/>
      <c r="BJ31" s="750"/>
      <c r="BK31" s="750"/>
      <c r="BL31" s="750"/>
      <c r="BM31" s="751">
        <v>96.9</v>
      </c>
      <c r="BN31" s="750"/>
      <c r="BO31" s="750"/>
      <c r="BP31" s="750"/>
      <c r="BQ31" s="752"/>
      <c r="BR31" s="749">
        <v>99.2</v>
      </c>
      <c r="BS31" s="750"/>
      <c r="BT31" s="750"/>
      <c r="BU31" s="750"/>
      <c r="BV31" s="750"/>
      <c r="BW31" s="750"/>
      <c r="BX31" s="751">
        <v>97.1</v>
      </c>
      <c r="BY31" s="750"/>
      <c r="BZ31" s="750"/>
      <c r="CA31" s="750"/>
      <c r="CB31" s="752"/>
      <c r="CD31" s="767"/>
      <c r="CE31" s="768"/>
      <c r="CF31" s="719" t="s">
        <v>309</v>
      </c>
      <c r="CG31" s="720"/>
      <c r="CH31" s="720"/>
      <c r="CI31" s="720"/>
      <c r="CJ31" s="720"/>
      <c r="CK31" s="720"/>
      <c r="CL31" s="720"/>
      <c r="CM31" s="720"/>
      <c r="CN31" s="720"/>
      <c r="CO31" s="720"/>
      <c r="CP31" s="720"/>
      <c r="CQ31" s="721"/>
      <c r="CR31" s="680">
        <v>130925</v>
      </c>
      <c r="CS31" s="699"/>
      <c r="CT31" s="699"/>
      <c r="CU31" s="699"/>
      <c r="CV31" s="699"/>
      <c r="CW31" s="699"/>
      <c r="CX31" s="699"/>
      <c r="CY31" s="700"/>
      <c r="CZ31" s="683">
        <v>0.4</v>
      </c>
      <c r="DA31" s="701"/>
      <c r="DB31" s="701"/>
      <c r="DC31" s="702"/>
      <c r="DD31" s="686">
        <v>125453</v>
      </c>
      <c r="DE31" s="699"/>
      <c r="DF31" s="699"/>
      <c r="DG31" s="699"/>
      <c r="DH31" s="699"/>
      <c r="DI31" s="699"/>
      <c r="DJ31" s="699"/>
      <c r="DK31" s="700"/>
      <c r="DL31" s="686">
        <v>125453</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230</v>
      </c>
      <c r="AA32" s="713"/>
      <c r="AB32" s="713"/>
      <c r="AC32" s="713"/>
      <c r="AD32" s="714" t="s">
        <v>126</v>
      </c>
      <c r="AE32" s="714"/>
      <c r="AF32" s="714"/>
      <c r="AG32" s="714"/>
      <c r="AH32" s="714"/>
      <c r="AI32" s="714"/>
      <c r="AJ32" s="714"/>
      <c r="AK32" s="714"/>
      <c r="AL32" s="683" t="s">
        <v>230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99.2</v>
      </c>
      <c r="BH32" s="699"/>
      <c r="BI32" s="699"/>
      <c r="BJ32" s="699"/>
      <c r="BK32" s="699"/>
      <c r="BL32" s="699"/>
      <c r="BM32" s="684">
        <v>97.2</v>
      </c>
      <c r="BN32" s="745"/>
      <c r="BO32" s="745"/>
      <c r="BP32" s="745"/>
      <c r="BQ32" s="726"/>
      <c r="BR32" s="753">
        <v>99.2</v>
      </c>
      <c r="BS32" s="699"/>
      <c r="BT32" s="699"/>
      <c r="BU32" s="699"/>
      <c r="BV32" s="699"/>
      <c r="BW32" s="699"/>
      <c r="BX32" s="684">
        <v>97</v>
      </c>
      <c r="BY32" s="745"/>
      <c r="BZ32" s="745"/>
      <c r="CA32" s="745"/>
      <c r="CB32" s="726"/>
      <c r="CD32" s="769"/>
      <c r="CE32" s="770"/>
      <c r="CF32" s="719" t="s">
        <v>313</v>
      </c>
      <c r="CG32" s="720"/>
      <c r="CH32" s="720"/>
      <c r="CI32" s="720"/>
      <c r="CJ32" s="720"/>
      <c r="CK32" s="720"/>
      <c r="CL32" s="720"/>
      <c r="CM32" s="720"/>
      <c r="CN32" s="720"/>
      <c r="CO32" s="720"/>
      <c r="CP32" s="720"/>
      <c r="CQ32" s="721"/>
      <c r="CR32" s="680">
        <v>59</v>
      </c>
      <c r="CS32" s="681"/>
      <c r="CT32" s="681"/>
      <c r="CU32" s="681"/>
      <c r="CV32" s="681"/>
      <c r="CW32" s="681"/>
      <c r="CX32" s="681"/>
      <c r="CY32" s="682"/>
      <c r="CZ32" s="683">
        <v>0</v>
      </c>
      <c r="DA32" s="701"/>
      <c r="DB32" s="701"/>
      <c r="DC32" s="702"/>
      <c r="DD32" s="686">
        <v>59</v>
      </c>
      <c r="DE32" s="681"/>
      <c r="DF32" s="681"/>
      <c r="DG32" s="681"/>
      <c r="DH32" s="681"/>
      <c r="DI32" s="681"/>
      <c r="DJ32" s="681"/>
      <c r="DK32" s="682"/>
      <c r="DL32" s="686">
        <v>59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2435854</v>
      </c>
      <c r="S33" s="681"/>
      <c r="T33" s="681"/>
      <c r="U33" s="681"/>
      <c r="V33" s="681"/>
      <c r="W33" s="681"/>
      <c r="X33" s="681"/>
      <c r="Y33" s="682"/>
      <c r="Z33" s="713">
        <v>7.1</v>
      </c>
      <c r="AA33" s="713"/>
      <c r="AB33" s="713"/>
      <c r="AC33" s="713"/>
      <c r="AD33" s="714" t="s">
        <v>126</v>
      </c>
      <c r="AE33" s="714"/>
      <c r="AF33" s="714"/>
      <c r="AG33" s="714"/>
      <c r="AH33" s="714"/>
      <c r="AI33" s="714"/>
      <c r="AJ33" s="714"/>
      <c r="AK33" s="714"/>
      <c r="AL33" s="683" t="s">
        <v>126</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98.5</v>
      </c>
      <c r="BH33" s="665"/>
      <c r="BI33" s="665"/>
      <c r="BJ33" s="665"/>
      <c r="BK33" s="665"/>
      <c r="BL33" s="665"/>
      <c r="BM33" s="707">
        <v>96.3</v>
      </c>
      <c r="BN33" s="665"/>
      <c r="BO33" s="665"/>
      <c r="BP33" s="665"/>
      <c r="BQ33" s="709"/>
      <c r="BR33" s="744">
        <v>99</v>
      </c>
      <c r="BS33" s="665"/>
      <c r="BT33" s="665"/>
      <c r="BU33" s="665"/>
      <c r="BV33" s="665"/>
      <c r="BW33" s="665"/>
      <c r="BX33" s="707">
        <v>96.8</v>
      </c>
      <c r="BY33" s="665"/>
      <c r="BZ33" s="665"/>
      <c r="CA33" s="665"/>
      <c r="CB33" s="709"/>
      <c r="CD33" s="719" t="s">
        <v>316</v>
      </c>
      <c r="CE33" s="720"/>
      <c r="CF33" s="720"/>
      <c r="CG33" s="720"/>
      <c r="CH33" s="720"/>
      <c r="CI33" s="720"/>
      <c r="CJ33" s="720"/>
      <c r="CK33" s="720"/>
      <c r="CL33" s="720"/>
      <c r="CM33" s="720"/>
      <c r="CN33" s="720"/>
      <c r="CO33" s="720"/>
      <c r="CP33" s="720"/>
      <c r="CQ33" s="721"/>
      <c r="CR33" s="680">
        <v>18434361</v>
      </c>
      <c r="CS33" s="699"/>
      <c r="CT33" s="699"/>
      <c r="CU33" s="699"/>
      <c r="CV33" s="699"/>
      <c r="CW33" s="699"/>
      <c r="CX33" s="699"/>
      <c r="CY33" s="700"/>
      <c r="CZ33" s="683">
        <v>54.7</v>
      </c>
      <c r="DA33" s="701"/>
      <c r="DB33" s="701"/>
      <c r="DC33" s="702"/>
      <c r="DD33" s="686">
        <v>4919045</v>
      </c>
      <c r="DE33" s="699"/>
      <c r="DF33" s="699"/>
      <c r="DG33" s="699"/>
      <c r="DH33" s="699"/>
      <c r="DI33" s="699"/>
      <c r="DJ33" s="699"/>
      <c r="DK33" s="700"/>
      <c r="DL33" s="686">
        <v>3247647</v>
      </c>
      <c r="DM33" s="699"/>
      <c r="DN33" s="699"/>
      <c r="DO33" s="699"/>
      <c r="DP33" s="699"/>
      <c r="DQ33" s="699"/>
      <c r="DR33" s="699"/>
      <c r="DS33" s="699"/>
      <c r="DT33" s="699"/>
      <c r="DU33" s="699"/>
      <c r="DV33" s="700"/>
      <c r="DW33" s="683">
        <v>28.8</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230770</v>
      </c>
      <c r="S34" s="681"/>
      <c r="T34" s="681"/>
      <c r="U34" s="681"/>
      <c r="V34" s="681"/>
      <c r="W34" s="681"/>
      <c r="X34" s="681"/>
      <c r="Y34" s="682"/>
      <c r="Z34" s="713">
        <v>0.7</v>
      </c>
      <c r="AA34" s="713"/>
      <c r="AB34" s="713"/>
      <c r="AC34" s="713"/>
      <c r="AD34" s="714">
        <v>119302</v>
      </c>
      <c r="AE34" s="714"/>
      <c r="AF34" s="714"/>
      <c r="AG34" s="714"/>
      <c r="AH34" s="714"/>
      <c r="AI34" s="714"/>
      <c r="AJ34" s="714"/>
      <c r="AK34" s="714"/>
      <c r="AL34" s="683">
        <v>1.1000000000000001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5626211</v>
      </c>
      <c r="CS34" s="681"/>
      <c r="CT34" s="681"/>
      <c r="CU34" s="681"/>
      <c r="CV34" s="681"/>
      <c r="CW34" s="681"/>
      <c r="CX34" s="681"/>
      <c r="CY34" s="682"/>
      <c r="CZ34" s="683">
        <v>16.7</v>
      </c>
      <c r="DA34" s="701"/>
      <c r="DB34" s="701"/>
      <c r="DC34" s="702"/>
      <c r="DD34" s="686">
        <v>1586778</v>
      </c>
      <c r="DE34" s="681"/>
      <c r="DF34" s="681"/>
      <c r="DG34" s="681"/>
      <c r="DH34" s="681"/>
      <c r="DI34" s="681"/>
      <c r="DJ34" s="681"/>
      <c r="DK34" s="682"/>
      <c r="DL34" s="686">
        <v>989522</v>
      </c>
      <c r="DM34" s="681"/>
      <c r="DN34" s="681"/>
      <c r="DO34" s="681"/>
      <c r="DP34" s="681"/>
      <c r="DQ34" s="681"/>
      <c r="DR34" s="681"/>
      <c r="DS34" s="681"/>
      <c r="DT34" s="681"/>
      <c r="DU34" s="681"/>
      <c r="DV34" s="682"/>
      <c r="DW34" s="683">
        <v>8.8000000000000007</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5131449</v>
      </c>
      <c r="S35" s="681"/>
      <c r="T35" s="681"/>
      <c r="U35" s="681"/>
      <c r="V35" s="681"/>
      <c r="W35" s="681"/>
      <c r="X35" s="681"/>
      <c r="Y35" s="682"/>
      <c r="Z35" s="713">
        <v>15</v>
      </c>
      <c r="AA35" s="713"/>
      <c r="AB35" s="713"/>
      <c r="AC35" s="713"/>
      <c r="AD35" s="714" t="s">
        <v>230</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42236</v>
      </c>
      <c r="CS35" s="699"/>
      <c r="CT35" s="699"/>
      <c r="CU35" s="699"/>
      <c r="CV35" s="699"/>
      <c r="CW35" s="699"/>
      <c r="CX35" s="699"/>
      <c r="CY35" s="700"/>
      <c r="CZ35" s="683">
        <v>0.1</v>
      </c>
      <c r="DA35" s="701"/>
      <c r="DB35" s="701"/>
      <c r="DC35" s="702"/>
      <c r="DD35" s="686">
        <v>30808</v>
      </c>
      <c r="DE35" s="699"/>
      <c r="DF35" s="699"/>
      <c r="DG35" s="699"/>
      <c r="DH35" s="699"/>
      <c r="DI35" s="699"/>
      <c r="DJ35" s="699"/>
      <c r="DK35" s="700"/>
      <c r="DL35" s="686">
        <v>29935</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4951233</v>
      </c>
      <c r="S36" s="681"/>
      <c r="T36" s="681"/>
      <c r="U36" s="681"/>
      <c r="V36" s="681"/>
      <c r="W36" s="681"/>
      <c r="X36" s="681"/>
      <c r="Y36" s="682"/>
      <c r="Z36" s="713">
        <v>14.4</v>
      </c>
      <c r="AA36" s="713"/>
      <c r="AB36" s="713"/>
      <c r="AC36" s="713"/>
      <c r="AD36" s="714" t="s">
        <v>230</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1915623</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140798</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5573717</v>
      </c>
      <c r="CS36" s="681"/>
      <c r="CT36" s="681"/>
      <c r="CU36" s="681"/>
      <c r="CV36" s="681"/>
      <c r="CW36" s="681"/>
      <c r="CX36" s="681"/>
      <c r="CY36" s="682"/>
      <c r="CZ36" s="683">
        <v>16.5</v>
      </c>
      <c r="DA36" s="701"/>
      <c r="DB36" s="701"/>
      <c r="DC36" s="702"/>
      <c r="DD36" s="686">
        <v>1779647</v>
      </c>
      <c r="DE36" s="681"/>
      <c r="DF36" s="681"/>
      <c r="DG36" s="681"/>
      <c r="DH36" s="681"/>
      <c r="DI36" s="681"/>
      <c r="DJ36" s="681"/>
      <c r="DK36" s="682"/>
      <c r="DL36" s="686">
        <v>936813</v>
      </c>
      <c r="DM36" s="681"/>
      <c r="DN36" s="681"/>
      <c r="DO36" s="681"/>
      <c r="DP36" s="681"/>
      <c r="DQ36" s="681"/>
      <c r="DR36" s="681"/>
      <c r="DS36" s="681"/>
      <c r="DT36" s="681"/>
      <c r="DU36" s="681"/>
      <c r="DV36" s="682"/>
      <c r="DW36" s="683">
        <v>8.3000000000000007</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328340</v>
      </c>
      <c r="S37" s="681"/>
      <c r="T37" s="681"/>
      <c r="U37" s="681"/>
      <c r="V37" s="681"/>
      <c r="W37" s="681"/>
      <c r="X37" s="681"/>
      <c r="Y37" s="682"/>
      <c r="Z37" s="713">
        <v>1</v>
      </c>
      <c r="AA37" s="713"/>
      <c r="AB37" s="713"/>
      <c r="AC37" s="713"/>
      <c r="AD37" s="714" t="s">
        <v>126</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195139</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77974</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715777</v>
      </c>
      <c r="CS37" s="699"/>
      <c r="CT37" s="699"/>
      <c r="CU37" s="699"/>
      <c r="CV37" s="699"/>
      <c r="CW37" s="699"/>
      <c r="CX37" s="699"/>
      <c r="CY37" s="700"/>
      <c r="CZ37" s="683">
        <v>2.1</v>
      </c>
      <c r="DA37" s="701"/>
      <c r="DB37" s="701"/>
      <c r="DC37" s="702"/>
      <c r="DD37" s="686">
        <v>702502</v>
      </c>
      <c r="DE37" s="699"/>
      <c r="DF37" s="699"/>
      <c r="DG37" s="699"/>
      <c r="DH37" s="699"/>
      <c r="DI37" s="699"/>
      <c r="DJ37" s="699"/>
      <c r="DK37" s="700"/>
      <c r="DL37" s="686">
        <v>702502</v>
      </c>
      <c r="DM37" s="699"/>
      <c r="DN37" s="699"/>
      <c r="DO37" s="699"/>
      <c r="DP37" s="699"/>
      <c r="DQ37" s="699"/>
      <c r="DR37" s="699"/>
      <c r="DS37" s="699"/>
      <c r="DT37" s="699"/>
      <c r="DU37" s="699"/>
      <c r="DV37" s="700"/>
      <c r="DW37" s="683">
        <v>6.2</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179282</v>
      </c>
      <c r="S38" s="681"/>
      <c r="T38" s="681"/>
      <c r="U38" s="681"/>
      <c r="V38" s="681"/>
      <c r="W38" s="681"/>
      <c r="X38" s="681"/>
      <c r="Y38" s="682"/>
      <c r="Z38" s="713">
        <v>0.5</v>
      </c>
      <c r="AA38" s="713"/>
      <c r="AB38" s="713"/>
      <c r="AC38" s="713"/>
      <c r="AD38" s="714">
        <v>461</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81028</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5146</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1862734</v>
      </c>
      <c r="CS38" s="681"/>
      <c r="CT38" s="681"/>
      <c r="CU38" s="681"/>
      <c r="CV38" s="681"/>
      <c r="CW38" s="681"/>
      <c r="CX38" s="681"/>
      <c r="CY38" s="682"/>
      <c r="CZ38" s="683">
        <v>5.5</v>
      </c>
      <c r="DA38" s="701"/>
      <c r="DB38" s="701"/>
      <c r="DC38" s="702"/>
      <c r="DD38" s="686">
        <v>1418448</v>
      </c>
      <c r="DE38" s="681"/>
      <c r="DF38" s="681"/>
      <c r="DG38" s="681"/>
      <c r="DH38" s="681"/>
      <c r="DI38" s="681"/>
      <c r="DJ38" s="681"/>
      <c r="DK38" s="682"/>
      <c r="DL38" s="686">
        <v>1291377</v>
      </c>
      <c r="DM38" s="681"/>
      <c r="DN38" s="681"/>
      <c r="DO38" s="681"/>
      <c r="DP38" s="681"/>
      <c r="DQ38" s="681"/>
      <c r="DR38" s="681"/>
      <c r="DS38" s="681"/>
      <c r="DT38" s="681"/>
      <c r="DU38" s="681"/>
      <c r="DV38" s="682"/>
      <c r="DW38" s="683">
        <v>11.5</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2217442</v>
      </c>
      <c r="S39" s="681"/>
      <c r="T39" s="681"/>
      <c r="U39" s="681"/>
      <c r="V39" s="681"/>
      <c r="W39" s="681"/>
      <c r="X39" s="681"/>
      <c r="Y39" s="682"/>
      <c r="Z39" s="713">
        <v>6.5</v>
      </c>
      <c r="AA39" s="713"/>
      <c r="AB39" s="713"/>
      <c r="AC39" s="713"/>
      <c r="AD39" s="714" t="s">
        <v>230</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v>45005</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8239</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5298292</v>
      </c>
      <c r="CS39" s="699"/>
      <c r="CT39" s="699"/>
      <c r="CU39" s="699"/>
      <c r="CV39" s="699"/>
      <c r="CW39" s="699"/>
      <c r="CX39" s="699"/>
      <c r="CY39" s="700"/>
      <c r="CZ39" s="683">
        <v>15.7</v>
      </c>
      <c r="DA39" s="701"/>
      <c r="DB39" s="701"/>
      <c r="DC39" s="702"/>
      <c r="DD39" s="686">
        <v>94800</v>
      </c>
      <c r="DE39" s="699"/>
      <c r="DF39" s="699"/>
      <c r="DG39" s="699"/>
      <c r="DH39" s="699"/>
      <c r="DI39" s="699"/>
      <c r="DJ39" s="699"/>
      <c r="DK39" s="700"/>
      <c r="DL39" s="686" t="s">
        <v>230</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230</v>
      </c>
      <c r="S40" s="681"/>
      <c r="T40" s="681"/>
      <c r="U40" s="681"/>
      <c r="V40" s="681"/>
      <c r="W40" s="681"/>
      <c r="X40" s="681"/>
      <c r="Y40" s="682"/>
      <c r="Z40" s="713" t="s">
        <v>230</v>
      </c>
      <c r="AA40" s="713"/>
      <c r="AB40" s="713"/>
      <c r="AC40" s="713"/>
      <c r="AD40" s="714" t="s">
        <v>230</v>
      </c>
      <c r="AE40" s="714"/>
      <c r="AF40" s="714"/>
      <c r="AG40" s="714"/>
      <c r="AH40" s="714"/>
      <c r="AI40" s="714"/>
      <c r="AJ40" s="714"/>
      <c r="AK40" s="714"/>
      <c r="AL40" s="683" t="s">
        <v>230</v>
      </c>
      <c r="AM40" s="684"/>
      <c r="AN40" s="684"/>
      <c r="AO40" s="715"/>
      <c r="AQ40" s="723" t="s">
        <v>340</v>
      </c>
      <c r="AR40" s="724"/>
      <c r="AS40" s="724"/>
      <c r="AT40" s="724"/>
      <c r="AU40" s="724"/>
      <c r="AV40" s="724"/>
      <c r="AW40" s="724"/>
      <c r="AX40" s="724"/>
      <c r="AY40" s="725"/>
      <c r="AZ40" s="680">
        <v>7884</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91</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31171</v>
      </c>
      <c r="CS40" s="681"/>
      <c r="CT40" s="681"/>
      <c r="CU40" s="681"/>
      <c r="CV40" s="681"/>
      <c r="CW40" s="681"/>
      <c r="CX40" s="681"/>
      <c r="CY40" s="682"/>
      <c r="CZ40" s="683">
        <v>0.1</v>
      </c>
      <c r="DA40" s="701"/>
      <c r="DB40" s="701"/>
      <c r="DC40" s="702"/>
      <c r="DD40" s="686">
        <v>8564</v>
      </c>
      <c r="DE40" s="681"/>
      <c r="DF40" s="681"/>
      <c r="DG40" s="681"/>
      <c r="DH40" s="681"/>
      <c r="DI40" s="681"/>
      <c r="DJ40" s="681"/>
      <c r="DK40" s="682"/>
      <c r="DL40" s="686" t="s">
        <v>230</v>
      </c>
      <c r="DM40" s="681"/>
      <c r="DN40" s="681"/>
      <c r="DO40" s="681"/>
      <c r="DP40" s="681"/>
      <c r="DQ40" s="681"/>
      <c r="DR40" s="681"/>
      <c r="DS40" s="681"/>
      <c r="DT40" s="681"/>
      <c r="DU40" s="681"/>
      <c r="DV40" s="682"/>
      <c r="DW40" s="683" t="s">
        <v>230</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126</v>
      </c>
      <c r="AA41" s="713"/>
      <c r="AB41" s="713"/>
      <c r="AC41" s="713"/>
      <c r="AD41" s="714" t="s">
        <v>230</v>
      </c>
      <c r="AE41" s="714"/>
      <c r="AF41" s="714"/>
      <c r="AG41" s="714"/>
      <c r="AH41" s="714"/>
      <c r="AI41" s="714"/>
      <c r="AJ41" s="714"/>
      <c r="AK41" s="714"/>
      <c r="AL41" s="683" t="s">
        <v>126</v>
      </c>
      <c r="AM41" s="684"/>
      <c r="AN41" s="684"/>
      <c r="AO41" s="715"/>
      <c r="AQ41" s="723" t="s">
        <v>345</v>
      </c>
      <c r="AR41" s="724"/>
      <c r="AS41" s="724"/>
      <c r="AT41" s="724"/>
      <c r="AU41" s="724"/>
      <c r="AV41" s="724"/>
      <c r="AW41" s="724"/>
      <c r="AX41" s="724"/>
      <c r="AY41" s="725"/>
      <c r="AZ41" s="680">
        <v>355152</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230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363639</v>
      </c>
      <c r="S42" s="681"/>
      <c r="T42" s="681"/>
      <c r="U42" s="681"/>
      <c r="V42" s="681"/>
      <c r="W42" s="681"/>
      <c r="X42" s="681"/>
      <c r="Y42" s="682"/>
      <c r="Z42" s="713">
        <v>1.1000000000000001</v>
      </c>
      <c r="AA42" s="713"/>
      <c r="AB42" s="713"/>
      <c r="AC42" s="713"/>
      <c r="AD42" s="714" t="s">
        <v>230</v>
      </c>
      <c r="AE42" s="714"/>
      <c r="AF42" s="714"/>
      <c r="AG42" s="714"/>
      <c r="AH42" s="714"/>
      <c r="AI42" s="714"/>
      <c r="AJ42" s="714"/>
      <c r="AK42" s="714"/>
      <c r="AL42" s="683" t="s">
        <v>230</v>
      </c>
      <c r="AM42" s="684"/>
      <c r="AN42" s="684"/>
      <c r="AO42" s="715"/>
      <c r="AQ42" s="716" t="s">
        <v>349</v>
      </c>
      <c r="AR42" s="717"/>
      <c r="AS42" s="717"/>
      <c r="AT42" s="717"/>
      <c r="AU42" s="717"/>
      <c r="AV42" s="717"/>
      <c r="AW42" s="717"/>
      <c r="AX42" s="717"/>
      <c r="AY42" s="718"/>
      <c r="AZ42" s="664">
        <v>1231415</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366</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4829512</v>
      </c>
      <c r="CS42" s="681"/>
      <c r="CT42" s="681"/>
      <c r="CU42" s="681"/>
      <c r="CV42" s="681"/>
      <c r="CW42" s="681"/>
      <c r="CX42" s="681"/>
      <c r="CY42" s="682"/>
      <c r="CZ42" s="683">
        <v>14.3</v>
      </c>
      <c r="DA42" s="684"/>
      <c r="DB42" s="684"/>
      <c r="DC42" s="685"/>
      <c r="DD42" s="686">
        <v>944062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34269566</v>
      </c>
      <c r="S43" s="703"/>
      <c r="T43" s="703"/>
      <c r="U43" s="703"/>
      <c r="V43" s="703"/>
      <c r="W43" s="703"/>
      <c r="X43" s="703"/>
      <c r="Y43" s="704"/>
      <c r="Z43" s="705">
        <v>100</v>
      </c>
      <c r="AA43" s="705"/>
      <c r="AB43" s="705"/>
      <c r="AC43" s="705"/>
      <c r="AD43" s="706">
        <v>10903240</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173365</v>
      </c>
      <c r="CS43" s="699"/>
      <c r="CT43" s="699"/>
      <c r="CU43" s="699"/>
      <c r="CV43" s="699"/>
      <c r="CW43" s="699"/>
      <c r="CX43" s="699"/>
      <c r="CY43" s="700"/>
      <c r="CZ43" s="683">
        <v>0.5</v>
      </c>
      <c r="DA43" s="701"/>
      <c r="DB43" s="701"/>
      <c r="DC43" s="702"/>
      <c r="DD43" s="686">
        <v>173365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3669270</v>
      </c>
      <c r="CS44" s="681"/>
      <c r="CT44" s="681"/>
      <c r="CU44" s="681"/>
      <c r="CV44" s="681"/>
      <c r="CW44" s="681"/>
      <c r="CX44" s="681"/>
      <c r="CY44" s="682"/>
      <c r="CZ44" s="683">
        <v>10.9</v>
      </c>
      <c r="DA44" s="684"/>
      <c r="DB44" s="684"/>
      <c r="DC44" s="685"/>
      <c r="DD44" s="686">
        <v>526602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1601236</v>
      </c>
      <c r="CS45" s="699"/>
      <c r="CT45" s="699"/>
      <c r="CU45" s="699"/>
      <c r="CV45" s="699"/>
      <c r="CW45" s="699"/>
      <c r="CX45" s="699"/>
      <c r="CY45" s="700"/>
      <c r="CZ45" s="683">
        <v>4.8</v>
      </c>
      <c r="DA45" s="701"/>
      <c r="DB45" s="701"/>
      <c r="DC45" s="702"/>
      <c r="DD45" s="686">
        <v>43743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1420768</v>
      </c>
      <c r="CS46" s="681"/>
      <c r="CT46" s="681"/>
      <c r="CU46" s="681"/>
      <c r="CV46" s="681"/>
      <c r="CW46" s="681"/>
      <c r="CX46" s="681"/>
      <c r="CY46" s="682"/>
      <c r="CZ46" s="683">
        <v>4.2</v>
      </c>
      <c r="DA46" s="684"/>
      <c r="DB46" s="684"/>
      <c r="DC46" s="685"/>
      <c r="DD46" s="686">
        <v>421122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1160242</v>
      </c>
      <c r="CS47" s="699"/>
      <c r="CT47" s="699"/>
      <c r="CU47" s="699"/>
      <c r="CV47" s="699"/>
      <c r="CW47" s="699"/>
      <c r="CX47" s="699"/>
      <c r="CY47" s="700"/>
      <c r="CZ47" s="683">
        <v>3.4</v>
      </c>
      <c r="DA47" s="701"/>
      <c r="DB47" s="701"/>
      <c r="DC47" s="702"/>
      <c r="DD47" s="686">
        <v>417460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126</v>
      </c>
      <c r="CS48" s="681"/>
      <c r="CT48" s="681"/>
      <c r="CU48" s="681"/>
      <c r="CV48" s="681"/>
      <c r="CW48" s="681"/>
      <c r="CX48" s="681"/>
      <c r="CY48" s="682"/>
      <c r="CZ48" s="683" t="s">
        <v>230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33695346</v>
      </c>
      <c r="CS49" s="665"/>
      <c r="CT49" s="665"/>
      <c r="CU49" s="665"/>
      <c r="CV49" s="665"/>
      <c r="CW49" s="665"/>
      <c r="CX49" s="665"/>
      <c r="CY49" s="666"/>
      <c r="CZ49" s="667">
        <v>100</v>
      </c>
      <c r="DA49" s="668"/>
      <c r="DB49" s="668"/>
      <c r="DC49" s="669"/>
      <c r="DD49" s="670">
        <v>12453485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7hfNAjU9ZrtU1+YhhWPujn/X4ZYE11ou7bdaNZJxr+Asq+ZSIxvfme5tGKAsYLd1O66KjcHK90YkdZ04QYooQ==" saltValue="K+wUNqjhyyoXHH9qM/8Tk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34271.599999999999</v>
      </c>
      <c r="R7" s="1200"/>
      <c r="S7" s="1200"/>
      <c r="T7" s="1200"/>
      <c r="U7" s="1200"/>
      <c r="V7" s="1200">
        <v>33697.4</v>
      </c>
      <c r="W7" s="1200"/>
      <c r="X7" s="1200"/>
      <c r="Y7" s="1200"/>
      <c r="Z7" s="1200"/>
      <c r="AA7" s="1200">
        <v>574.20000000000005</v>
      </c>
      <c r="AB7" s="1200"/>
      <c r="AC7" s="1200"/>
      <c r="AD7" s="1200"/>
      <c r="AE7" s="1201"/>
      <c r="AF7" s="1202">
        <v>497.3</v>
      </c>
      <c r="AG7" s="1203"/>
      <c r="AH7" s="1203"/>
      <c r="AI7" s="1203"/>
      <c r="AJ7" s="1204"/>
      <c r="AK7" s="1186"/>
      <c r="AL7" s="1187"/>
      <c r="AM7" s="1187"/>
      <c r="AN7" s="1187"/>
      <c r="AO7" s="1187"/>
      <c r="AP7" s="1187">
        <v>22178.7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23.3</v>
      </c>
      <c r="CI7" s="1184"/>
      <c r="CJ7" s="1184"/>
      <c r="CK7" s="1184"/>
      <c r="CL7" s="1185"/>
      <c r="CM7" s="1183">
        <v>407</v>
      </c>
      <c r="CN7" s="1184"/>
      <c r="CO7" s="1184"/>
      <c r="CP7" s="1184"/>
      <c r="CQ7" s="1185"/>
      <c r="CR7" s="1183">
        <v>250</v>
      </c>
      <c r="CS7" s="1184"/>
      <c r="CT7" s="1184"/>
      <c r="CU7" s="1184"/>
      <c r="CV7" s="1185"/>
      <c r="CW7" s="1183">
        <v>8</v>
      </c>
      <c r="CX7" s="1184"/>
      <c r="CY7" s="1184"/>
      <c r="CZ7" s="1184"/>
      <c r="DA7" s="1185"/>
      <c r="DB7" s="1183" t="s">
        <v>600</v>
      </c>
      <c r="DC7" s="1184"/>
      <c r="DD7" s="1184"/>
      <c r="DE7" s="1184"/>
      <c r="DF7" s="1185"/>
      <c r="DG7" s="1183" t="s">
        <v>600</v>
      </c>
      <c r="DH7" s="1184"/>
      <c r="DI7" s="1184"/>
      <c r="DJ7" s="1184"/>
      <c r="DK7" s="1185"/>
      <c r="DL7" s="1183" t="s">
        <v>600</v>
      </c>
      <c r="DM7" s="1184"/>
      <c r="DN7" s="1184"/>
      <c r="DO7" s="1184"/>
      <c r="DP7" s="1185"/>
      <c r="DQ7" s="1183" t="s">
        <v>600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7</v>
      </c>
      <c r="CI8" s="1085"/>
      <c r="CJ8" s="1085"/>
      <c r="CK8" s="1085"/>
      <c r="CL8" s="1086"/>
      <c r="CM8" s="1084">
        <v>477</v>
      </c>
      <c r="CN8" s="1085"/>
      <c r="CO8" s="1085"/>
      <c r="CP8" s="1085"/>
      <c r="CQ8" s="1086"/>
      <c r="CR8" s="1084">
        <v>21</v>
      </c>
      <c r="CS8" s="1085"/>
      <c r="CT8" s="1085"/>
      <c r="CU8" s="1085"/>
      <c r="CV8" s="1086"/>
      <c r="CW8" s="1084">
        <v>30.8</v>
      </c>
      <c r="CX8" s="1085"/>
      <c r="CY8" s="1085"/>
      <c r="CZ8" s="1085"/>
      <c r="DA8" s="1086"/>
      <c r="DB8" s="1084" t="s">
        <v>600</v>
      </c>
      <c r="DC8" s="1085"/>
      <c r="DD8" s="1085"/>
      <c r="DE8" s="1085"/>
      <c r="DF8" s="1086"/>
      <c r="DG8" s="1084" t="s">
        <v>600</v>
      </c>
      <c r="DH8" s="1085"/>
      <c r="DI8" s="1085"/>
      <c r="DJ8" s="1085"/>
      <c r="DK8" s="1086"/>
      <c r="DL8" s="1084" t="s">
        <v>588</v>
      </c>
      <c r="DM8" s="1085"/>
      <c r="DN8" s="1085"/>
      <c r="DO8" s="1085"/>
      <c r="DP8" s="1086"/>
      <c r="DQ8" s="1084" t="s">
        <v>596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598</v>
      </c>
      <c r="BT9" s="1110"/>
      <c r="BU9" s="1110"/>
      <c r="BV9" s="1110"/>
      <c r="BW9" s="1110"/>
      <c r="BX9" s="1110"/>
      <c r="BY9" s="1110"/>
      <c r="BZ9" s="1110"/>
      <c r="CA9" s="1110"/>
      <c r="CB9" s="1110"/>
      <c r="CC9" s="1110"/>
      <c r="CD9" s="1110"/>
      <c r="CE9" s="1110"/>
      <c r="CF9" s="1110"/>
      <c r="CG9" s="1111"/>
      <c r="CH9" s="1084">
        <v>-9.5</v>
      </c>
      <c r="CI9" s="1085"/>
      <c r="CJ9" s="1085"/>
      <c r="CK9" s="1085"/>
      <c r="CL9" s="1086"/>
      <c r="CM9" s="1084">
        <v>509</v>
      </c>
      <c r="CN9" s="1085"/>
      <c r="CO9" s="1085"/>
      <c r="CP9" s="1085"/>
      <c r="CQ9" s="1086"/>
      <c r="CR9" s="1084">
        <v>5</v>
      </c>
      <c r="CS9" s="1085"/>
      <c r="CT9" s="1085"/>
      <c r="CU9" s="1085"/>
      <c r="CV9" s="1086"/>
      <c r="CW9" s="1084">
        <v>0</v>
      </c>
      <c r="CX9" s="1085"/>
      <c r="CY9" s="1085"/>
      <c r="CZ9" s="1085"/>
      <c r="DA9" s="1086"/>
      <c r="DB9" s="1084" t="s">
        <v>596</v>
      </c>
      <c r="DC9" s="1085"/>
      <c r="DD9" s="1085"/>
      <c r="DE9" s="1085"/>
      <c r="DF9" s="1086"/>
      <c r="DG9" s="1084" t="s">
        <v>596</v>
      </c>
      <c r="DH9" s="1085"/>
      <c r="DI9" s="1085"/>
      <c r="DJ9" s="1085"/>
      <c r="DK9" s="1086"/>
      <c r="DL9" s="1084" t="s">
        <v>596</v>
      </c>
      <c r="DM9" s="1085"/>
      <c r="DN9" s="1085"/>
      <c r="DO9" s="1085"/>
      <c r="DP9" s="1086"/>
      <c r="DQ9" s="1084" t="s">
        <v>600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34271.599999999999</v>
      </c>
      <c r="R23" s="1164"/>
      <c r="S23" s="1164"/>
      <c r="T23" s="1164"/>
      <c r="U23" s="1164"/>
      <c r="V23" s="1164">
        <v>33697.4</v>
      </c>
      <c r="W23" s="1164"/>
      <c r="X23" s="1164"/>
      <c r="Y23" s="1164"/>
      <c r="Z23" s="1164"/>
      <c r="AA23" s="1164">
        <v>574.20000000000005</v>
      </c>
      <c r="AB23" s="1164"/>
      <c r="AC23" s="1164"/>
      <c r="AD23" s="1164"/>
      <c r="AE23" s="1165"/>
      <c r="AF23" s="1166">
        <v>497.3</v>
      </c>
      <c r="AG23" s="1164"/>
      <c r="AH23" s="1164"/>
      <c r="AI23" s="1164"/>
      <c r="AJ23" s="1167"/>
      <c r="AK23" s="1168"/>
      <c r="AL23" s="1169"/>
      <c r="AM23" s="1169"/>
      <c r="AN23" s="1169"/>
      <c r="AO23" s="1169"/>
      <c r="AP23" s="1164">
        <v>22178.7</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4409.6000000000004</v>
      </c>
      <c r="R28" s="1149"/>
      <c r="S28" s="1149"/>
      <c r="T28" s="1149"/>
      <c r="U28" s="1149"/>
      <c r="V28" s="1149">
        <v>4268.8</v>
      </c>
      <c r="W28" s="1149"/>
      <c r="X28" s="1149"/>
      <c r="Y28" s="1149"/>
      <c r="Z28" s="1149"/>
      <c r="AA28" s="1149">
        <v>141</v>
      </c>
      <c r="AB28" s="1149"/>
      <c r="AC28" s="1149"/>
      <c r="AD28" s="1149"/>
      <c r="AE28" s="1150"/>
      <c r="AF28" s="1151">
        <v>141</v>
      </c>
      <c r="AG28" s="1149"/>
      <c r="AH28" s="1149"/>
      <c r="AI28" s="1149"/>
      <c r="AJ28" s="1152"/>
      <c r="AK28" s="1153">
        <v>355.1</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4240.3999999999996</v>
      </c>
      <c r="R29" s="1139"/>
      <c r="S29" s="1139"/>
      <c r="T29" s="1139"/>
      <c r="U29" s="1139"/>
      <c r="V29" s="1139">
        <v>3787.1</v>
      </c>
      <c r="W29" s="1139"/>
      <c r="X29" s="1139"/>
      <c r="Y29" s="1139"/>
      <c r="Z29" s="1139"/>
      <c r="AA29" s="1139">
        <v>453.2</v>
      </c>
      <c r="AB29" s="1139"/>
      <c r="AC29" s="1139"/>
      <c r="AD29" s="1139"/>
      <c r="AE29" s="1140"/>
      <c r="AF29" s="1114">
        <v>453</v>
      </c>
      <c r="AG29" s="1115"/>
      <c r="AH29" s="1115"/>
      <c r="AI29" s="1115"/>
      <c r="AJ29" s="1116"/>
      <c r="AK29" s="1075">
        <v>602.20000000000005</v>
      </c>
      <c r="AL29" s="1066"/>
      <c r="AM29" s="1066"/>
      <c r="AN29" s="1066"/>
      <c r="AO29" s="1066"/>
      <c r="AP29" s="1066" t="s">
        <v>588</v>
      </c>
      <c r="AQ29" s="1066"/>
      <c r="AR29" s="1066"/>
      <c r="AS29" s="1066"/>
      <c r="AT29" s="1066"/>
      <c r="AU29" s="1066" t="s">
        <v>588</v>
      </c>
      <c r="AV29" s="1066"/>
      <c r="AW29" s="1066"/>
      <c r="AX29" s="1066"/>
      <c r="AY29" s="1066"/>
      <c r="AZ29" s="1137" t="s">
        <v>589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442</v>
      </c>
      <c r="R30" s="1139"/>
      <c r="S30" s="1139"/>
      <c r="T30" s="1139"/>
      <c r="U30" s="1139"/>
      <c r="V30" s="1139">
        <v>440.7</v>
      </c>
      <c r="W30" s="1139"/>
      <c r="X30" s="1139"/>
      <c r="Y30" s="1139"/>
      <c r="Z30" s="1139"/>
      <c r="AA30" s="1139">
        <v>1.2</v>
      </c>
      <c r="AB30" s="1139"/>
      <c r="AC30" s="1139"/>
      <c r="AD30" s="1139"/>
      <c r="AE30" s="1140"/>
      <c r="AF30" s="1114">
        <v>1</v>
      </c>
      <c r="AG30" s="1115"/>
      <c r="AH30" s="1115"/>
      <c r="AI30" s="1115"/>
      <c r="AJ30" s="1116"/>
      <c r="AK30" s="1075">
        <v>192.7</v>
      </c>
      <c r="AL30" s="1066"/>
      <c r="AM30" s="1066"/>
      <c r="AN30" s="1066"/>
      <c r="AO30" s="1066"/>
      <c r="AP30" s="1066" t="s">
        <v>588</v>
      </c>
      <c r="AQ30" s="1066"/>
      <c r="AR30" s="1066"/>
      <c r="AS30" s="1066"/>
      <c r="AT30" s="1066"/>
      <c r="AU30" s="1066" t="s">
        <v>588</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577.6</v>
      </c>
      <c r="R31" s="1139"/>
      <c r="S31" s="1139"/>
      <c r="T31" s="1139"/>
      <c r="U31" s="1139"/>
      <c r="V31" s="1139">
        <v>588.6</v>
      </c>
      <c r="W31" s="1139"/>
      <c r="X31" s="1139"/>
      <c r="Y31" s="1139"/>
      <c r="Z31" s="1139"/>
      <c r="AA31" s="1139">
        <v>53.7</v>
      </c>
      <c r="AB31" s="1139"/>
      <c r="AC31" s="1139"/>
      <c r="AD31" s="1139"/>
      <c r="AE31" s="1140"/>
      <c r="AF31" s="1114">
        <v>1185</v>
      </c>
      <c r="AG31" s="1115"/>
      <c r="AH31" s="1115"/>
      <c r="AI31" s="1115"/>
      <c r="AJ31" s="1116"/>
      <c r="AK31" s="1075">
        <v>9.6999999999999993</v>
      </c>
      <c r="AL31" s="1066"/>
      <c r="AM31" s="1066"/>
      <c r="AN31" s="1066"/>
      <c r="AO31" s="1066"/>
      <c r="AP31" s="1066">
        <v>1170.2</v>
      </c>
      <c r="AQ31" s="1066"/>
      <c r="AR31" s="1066"/>
      <c r="AS31" s="1066"/>
      <c r="AT31" s="1066"/>
      <c r="AU31" s="1066">
        <v>608.5</v>
      </c>
      <c r="AV31" s="1066"/>
      <c r="AW31" s="1066"/>
      <c r="AX31" s="1066"/>
      <c r="AY31" s="1066"/>
      <c r="AZ31" s="1137" t="s">
        <v>588</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319</v>
      </c>
      <c r="R32" s="1139"/>
      <c r="S32" s="1139"/>
      <c r="T32" s="1139"/>
      <c r="U32" s="1139"/>
      <c r="V32" s="1139">
        <v>312</v>
      </c>
      <c r="W32" s="1139"/>
      <c r="X32" s="1139"/>
      <c r="Y32" s="1139"/>
      <c r="Z32" s="1139"/>
      <c r="AA32" s="1139">
        <v>6.9</v>
      </c>
      <c r="AB32" s="1139"/>
      <c r="AC32" s="1139"/>
      <c r="AD32" s="1139"/>
      <c r="AE32" s="1140"/>
      <c r="AF32" s="1114">
        <v>7</v>
      </c>
      <c r="AG32" s="1115"/>
      <c r="AH32" s="1115"/>
      <c r="AI32" s="1115"/>
      <c r="AJ32" s="1116"/>
      <c r="AK32" s="1075">
        <v>192.6</v>
      </c>
      <c r="AL32" s="1066"/>
      <c r="AM32" s="1066"/>
      <c r="AN32" s="1066"/>
      <c r="AO32" s="1066"/>
      <c r="AP32" s="1066">
        <v>1269.4000000000001</v>
      </c>
      <c r="AQ32" s="1066"/>
      <c r="AR32" s="1066"/>
      <c r="AS32" s="1066"/>
      <c r="AT32" s="1066"/>
      <c r="AU32" s="1066">
        <v>1269.4000000000001</v>
      </c>
      <c r="AV32" s="1066"/>
      <c r="AW32" s="1066"/>
      <c r="AX32" s="1066"/>
      <c r="AY32" s="1066"/>
      <c r="AZ32" s="1137" t="s">
        <v>588</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2.8</v>
      </c>
      <c r="R33" s="1139"/>
      <c r="S33" s="1139"/>
      <c r="T33" s="1139"/>
      <c r="U33" s="1139"/>
      <c r="V33" s="1139">
        <v>2.5</v>
      </c>
      <c r="W33" s="1139"/>
      <c r="X33" s="1139"/>
      <c r="Y33" s="1139"/>
      <c r="Z33" s="1139"/>
      <c r="AA33" s="1139">
        <v>0</v>
      </c>
      <c r="AB33" s="1139"/>
      <c r="AC33" s="1139"/>
      <c r="AD33" s="1139"/>
      <c r="AE33" s="1140"/>
      <c r="AF33" s="1114">
        <v>0</v>
      </c>
      <c r="AG33" s="1115"/>
      <c r="AH33" s="1115"/>
      <c r="AI33" s="1115"/>
      <c r="AJ33" s="1116"/>
      <c r="AK33" s="1075">
        <v>2.5</v>
      </c>
      <c r="AL33" s="1066"/>
      <c r="AM33" s="1066"/>
      <c r="AN33" s="1066"/>
      <c r="AO33" s="1066"/>
      <c r="AP33" s="1066">
        <v>18</v>
      </c>
      <c r="AQ33" s="1066"/>
      <c r="AR33" s="1066"/>
      <c r="AS33" s="1066"/>
      <c r="AT33" s="1066"/>
      <c r="AU33" s="1066">
        <v>18</v>
      </c>
      <c r="AV33" s="1066"/>
      <c r="AW33" s="1066"/>
      <c r="AX33" s="1066"/>
      <c r="AY33" s="1066"/>
      <c r="AZ33" s="1137" t="s">
        <v>588</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409</v>
      </c>
      <c r="C34" s="1133"/>
      <c r="D34" s="1133"/>
      <c r="E34" s="1133"/>
      <c r="F34" s="1133"/>
      <c r="G34" s="1133"/>
      <c r="H34" s="1133"/>
      <c r="I34" s="1133"/>
      <c r="J34" s="1133"/>
      <c r="K34" s="1133"/>
      <c r="L34" s="1133"/>
      <c r="M34" s="1133"/>
      <c r="N34" s="1133"/>
      <c r="O34" s="1133"/>
      <c r="P34" s="1134"/>
      <c r="Q34" s="1138">
        <v>87</v>
      </c>
      <c r="R34" s="1139"/>
      <c r="S34" s="1139"/>
      <c r="T34" s="1139"/>
      <c r="U34" s="1139"/>
      <c r="V34" s="1139">
        <v>86.5</v>
      </c>
      <c r="W34" s="1139"/>
      <c r="X34" s="1139"/>
      <c r="Y34" s="1139"/>
      <c r="Z34" s="1139"/>
      <c r="AA34" s="1139">
        <v>0</v>
      </c>
      <c r="AB34" s="1139"/>
      <c r="AC34" s="1139"/>
      <c r="AD34" s="1139"/>
      <c r="AE34" s="1140"/>
      <c r="AF34" s="1114">
        <v>0</v>
      </c>
      <c r="AG34" s="1115"/>
      <c r="AH34" s="1115"/>
      <c r="AI34" s="1115"/>
      <c r="AJ34" s="1116"/>
      <c r="AK34" s="1075">
        <v>81</v>
      </c>
      <c r="AL34" s="1066"/>
      <c r="AM34" s="1066"/>
      <c r="AN34" s="1066"/>
      <c r="AO34" s="1066"/>
      <c r="AP34" s="1066">
        <v>72</v>
      </c>
      <c r="AQ34" s="1066"/>
      <c r="AR34" s="1066"/>
      <c r="AS34" s="1066"/>
      <c r="AT34" s="1066"/>
      <c r="AU34" s="1066">
        <v>67</v>
      </c>
      <c r="AV34" s="1066"/>
      <c r="AW34" s="1066"/>
      <c r="AX34" s="1066"/>
      <c r="AY34" s="1066"/>
      <c r="AZ34" s="1137" t="s">
        <v>588</v>
      </c>
      <c r="BA34" s="1137"/>
      <c r="BB34" s="1137"/>
      <c r="BC34" s="1137"/>
      <c r="BD34" s="1137"/>
      <c r="BE34" s="1127" t="s">
        <v>408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410</v>
      </c>
      <c r="C35" s="1133"/>
      <c r="D35" s="1133"/>
      <c r="E35" s="1133"/>
      <c r="F35" s="1133"/>
      <c r="G35" s="1133"/>
      <c r="H35" s="1133"/>
      <c r="I35" s="1133"/>
      <c r="J35" s="1133"/>
      <c r="K35" s="1133"/>
      <c r="L35" s="1133"/>
      <c r="M35" s="1133"/>
      <c r="N35" s="1133"/>
      <c r="O35" s="1133"/>
      <c r="P35" s="1134"/>
      <c r="Q35" s="1138">
        <v>628.5</v>
      </c>
      <c r="R35" s="1139"/>
      <c r="S35" s="1139"/>
      <c r="T35" s="1139"/>
      <c r="U35" s="1139"/>
      <c r="V35" s="1139">
        <v>628.5</v>
      </c>
      <c r="W35" s="1139"/>
      <c r="X35" s="1139"/>
      <c r="Y35" s="1139"/>
      <c r="Z35" s="1139"/>
      <c r="AA35" s="1139">
        <v>0</v>
      </c>
      <c r="AB35" s="1139"/>
      <c r="AC35" s="1139"/>
      <c r="AD35" s="1139"/>
      <c r="AE35" s="1140"/>
      <c r="AF35" s="1114" t="s">
        <v>411</v>
      </c>
      <c r="AG35" s="1115"/>
      <c r="AH35" s="1115"/>
      <c r="AI35" s="1115"/>
      <c r="AJ35" s="1116"/>
      <c r="AK35" s="1075">
        <v>1.9</v>
      </c>
      <c r="AL35" s="1066"/>
      <c r="AM35" s="1066"/>
      <c r="AN35" s="1066"/>
      <c r="AO35" s="1066"/>
      <c r="AP35" s="1066">
        <v>788.5</v>
      </c>
      <c r="AQ35" s="1066"/>
      <c r="AR35" s="1066"/>
      <c r="AS35" s="1066"/>
      <c r="AT35" s="1066"/>
      <c r="AU35" s="1066">
        <v>685.2</v>
      </c>
      <c r="AV35" s="1066"/>
      <c r="AW35" s="1066"/>
      <c r="AX35" s="1066"/>
      <c r="AY35" s="1066"/>
      <c r="AZ35" s="1137" t="s">
        <v>589</v>
      </c>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1787</v>
      </c>
      <c r="AG63" s="1054"/>
      <c r="AH63" s="1054"/>
      <c r="AI63" s="1054"/>
      <c r="AJ63" s="1125"/>
      <c r="AK63" s="1126"/>
      <c r="AL63" s="1058"/>
      <c r="AM63" s="1058"/>
      <c r="AN63" s="1058"/>
      <c r="AO63" s="1058"/>
      <c r="AP63" s="1054">
        <v>3318</v>
      </c>
      <c r="AQ63" s="1054"/>
      <c r="AR63" s="1054"/>
      <c r="AS63" s="1054"/>
      <c r="AT63" s="1054"/>
      <c r="AU63" s="1054">
        <v>2648</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588</v>
      </c>
      <c r="AQ68" s="1077"/>
      <c r="AR68" s="1077"/>
      <c r="AS68" s="1077"/>
      <c r="AT68" s="1077"/>
      <c r="AU68" s="1077" t="s">
        <v>588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114</v>
      </c>
      <c r="R69" s="1066"/>
      <c r="S69" s="1066"/>
      <c r="T69" s="1066"/>
      <c r="U69" s="1066"/>
      <c r="V69" s="1066">
        <v>105</v>
      </c>
      <c r="W69" s="1066"/>
      <c r="X69" s="1066"/>
      <c r="Y69" s="1066"/>
      <c r="Z69" s="1066"/>
      <c r="AA69" s="1066">
        <v>9</v>
      </c>
      <c r="AB69" s="1066"/>
      <c r="AC69" s="1066"/>
      <c r="AD69" s="1066"/>
      <c r="AE69" s="1066"/>
      <c r="AF69" s="1066">
        <v>9</v>
      </c>
      <c r="AG69" s="1066"/>
      <c r="AH69" s="1066"/>
      <c r="AI69" s="1066"/>
      <c r="AJ69" s="1066"/>
      <c r="AK69" s="1066">
        <v>7</v>
      </c>
      <c r="AL69" s="1066"/>
      <c r="AM69" s="1066"/>
      <c r="AN69" s="1066"/>
      <c r="AO69" s="1066"/>
      <c r="AP69" s="1066" t="s">
        <v>588</v>
      </c>
      <c r="AQ69" s="1066"/>
      <c r="AR69" s="1066"/>
      <c r="AS69" s="1066"/>
      <c r="AT69" s="1066"/>
      <c r="AU69" s="1066" t="s">
        <v>588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1077</v>
      </c>
      <c r="R70" s="1066"/>
      <c r="S70" s="1066"/>
      <c r="T70" s="1066"/>
      <c r="U70" s="1066"/>
      <c r="V70" s="1066">
        <v>1067</v>
      </c>
      <c r="W70" s="1066"/>
      <c r="X70" s="1066"/>
      <c r="Y70" s="1066"/>
      <c r="Z70" s="1066"/>
      <c r="AA70" s="1066">
        <v>10</v>
      </c>
      <c r="AB70" s="1066"/>
      <c r="AC70" s="1066"/>
      <c r="AD70" s="1066"/>
      <c r="AE70" s="1066"/>
      <c r="AF70" s="1066">
        <v>10</v>
      </c>
      <c r="AG70" s="1066"/>
      <c r="AH70" s="1066"/>
      <c r="AI70" s="1066"/>
      <c r="AJ70" s="1066"/>
      <c r="AK70" s="1066">
        <v>11</v>
      </c>
      <c r="AL70" s="1066"/>
      <c r="AM70" s="1066"/>
      <c r="AN70" s="1066"/>
      <c r="AO70" s="1066"/>
      <c r="AP70" s="1066">
        <v>283</v>
      </c>
      <c r="AQ70" s="1066"/>
      <c r="AR70" s="1066"/>
      <c r="AS70" s="1066"/>
      <c r="AT70" s="1066"/>
      <c r="AU70" s="1066">
        <v>106.7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409</v>
      </c>
      <c r="R71" s="1066"/>
      <c r="S71" s="1066"/>
      <c r="T71" s="1066"/>
      <c r="U71" s="1066"/>
      <c r="V71" s="1066">
        <v>365</v>
      </c>
      <c r="W71" s="1066"/>
      <c r="X71" s="1066"/>
      <c r="Y71" s="1066"/>
      <c r="Z71" s="1066"/>
      <c r="AA71" s="1066">
        <v>45</v>
      </c>
      <c r="AB71" s="1066"/>
      <c r="AC71" s="1066"/>
      <c r="AD71" s="1066"/>
      <c r="AE71" s="1066"/>
      <c r="AF71" s="1066">
        <v>45</v>
      </c>
      <c r="AG71" s="1066"/>
      <c r="AH71" s="1066"/>
      <c r="AI71" s="1066"/>
      <c r="AJ71" s="1066"/>
      <c r="AK71" s="1066">
        <v>6</v>
      </c>
      <c r="AL71" s="1066"/>
      <c r="AM71" s="1066"/>
      <c r="AN71" s="1066"/>
      <c r="AO71" s="1066"/>
      <c r="AP71" s="1066" t="s">
        <v>596</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147</v>
      </c>
      <c r="R72" s="1066"/>
      <c r="S72" s="1066"/>
      <c r="T72" s="1066"/>
      <c r="U72" s="1066"/>
      <c r="V72" s="1066">
        <v>135</v>
      </c>
      <c r="W72" s="1066"/>
      <c r="X72" s="1066"/>
      <c r="Y72" s="1066"/>
      <c r="Z72" s="1066"/>
      <c r="AA72" s="1066">
        <v>12</v>
      </c>
      <c r="AB72" s="1066"/>
      <c r="AC72" s="1066"/>
      <c r="AD72" s="1066"/>
      <c r="AE72" s="1066"/>
      <c r="AF72" s="1066">
        <v>12</v>
      </c>
      <c r="AG72" s="1066"/>
      <c r="AH72" s="1066"/>
      <c r="AI72" s="1066"/>
      <c r="AJ72" s="1066"/>
      <c r="AK72" s="1066">
        <v>0</v>
      </c>
      <c r="AL72" s="1066"/>
      <c r="AM72" s="1066"/>
      <c r="AN72" s="1066"/>
      <c r="AO72" s="1066"/>
      <c r="AP72" s="1066" t="s">
        <v>588</v>
      </c>
      <c r="AQ72" s="1066"/>
      <c r="AR72" s="1066"/>
      <c r="AS72" s="1066"/>
      <c r="AT72" s="1066"/>
      <c r="AU72" s="1066" t="s">
        <v>588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601</v>
      </c>
      <c r="C73" s="1070"/>
      <c r="D73" s="1070"/>
      <c r="E73" s="1070"/>
      <c r="F73" s="1070"/>
      <c r="G73" s="1070"/>
      <c r="H73" s="1070"/>
      <c r="I73" s="1070"/>
      <c r="J73" s="1070"/>
      <c r="K73" s="1070"/>
      <c r="L73" s="1070"/>
      <c r="M73" s="1070"/>
      <c r="N73" s="1070"/>
      <c r="O73" s="1070"/>
      <c r="P73" s="1071"/>
      <c r="Q73" s="1072">
        <v>430</v>
      </c>
      <c r="R73" s="1066"/>
      <c r="S73" s="1066"/>
      <c r="T73" s="1066"/>
      <c r="U73" s="1066"/>
      <c r="V73" s="1066">
        <v>425</v>
      </c>
      <c r="W73" s="1066"/>
      <c r="X73" s="1066"/>
      <c r="Y73" s="1066"/>
      <c r="Z73" s="1066"/>
      <c r="AA73" s="1066">
        <v>5</v>
      </c>
      <c r="AB73" s="1066"/>
      <c r="AC73" s="1066"/>
      <c r="AD73" s="1066"/>
      <c r="AE73" s="1066"/>
      <c r="AF73" s="1066">
        <v>5</v>
      </c>
      <c r="AG73" s="1066"/>
      <c r="AH73" s="1066"/>
      <c r="AI73" s="1066"/>
      <c r="AJ73" s="1066"/>
      <c r="AK73" s="1066">
        <v>0</v>
      </c>
      <c r="AL73" s="1066"/>
      <c r="AM73" s="1066"/>
      <c r="AN73" s="1066"/>
      <c r="AO73" s="1066"/>
      <c r="AP73" s="1066" t="s">
        <v>588</v>
      </c>
      <c r="AQ73" s="1066"/>
      <c r="AR73" s="1066"/>
      <c r="AS73" s="1066"/>
      <c r="AT73" s="1066"/>
      <c r="AU73" s="1066" t="s">
        <v>588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602</v>
      </c>
      <c r="C74" s="1070"/>
      <c r="D74" s="1070"/>
      <c r="E74" s="1070"/>
      <c r="F74" s="1070"/>
      <c r="G74" s="1070"/>
      <c r="H74" s="1070"/>
      <c r="I74" s="1070"/>
      <c r="J74" s="1070"/>
      <c r="K74" s="1070"/>
      <c r="L74" s="1070"/>
      <c r="M74" s="1070"/>
      <c r="N74" s="1070"/>
      <c r="O74" s="1070"/>
      <c r="P74" s="1071"/>
      <c r="Q74" s="1072">
        <v>285091</v>
      </c>
      <c r="R74" s="1066"/>
      <c r="S74" s="1066"/>
      <c r="T74" s="1066"/>
      <c r="U74" s="1066"/>
      <c r="V74" s="1066">
        <v>273242</v>
      </c>
      <c r="W74" s="1066"/>
      <c r="X74" s="1066"/>
      <c r="Y74" s="1066"/>
      <c r="Z74" s="1066"/>
      <c r="AA74" s="1066">
        <v>11849</v>
      </c>
      <c r="AB74" s="1066"/>
      <c r="AC74" s="1066"/>
      <c r="AD74" s="1066"/>
      <c r="AE74" s="1066"/>
      <c r="AF74" s="1066">
        <v>11849</v>
      </c>
      <c r="AG74" s="1066"/>
      <c r="AH74" s="1066"/>
      <c r="AI74" s="1066"/>
      <c r="AJ74" s="1066"/>
      <c r="AK74" s="1066">
        <v>343</v>
      </c>
      <c r="AL74" s="1066"/>
      <c r="AM74" s="1066"/>
      <c r="AN74" s="1066"/>
      <c r="AO74" s="1066"/>
      <c r="AP74" s="1066" t="s">
        <v>588</v>
      </c>
      <c r="AQ74" s="1066"/>
      <c r="AR74" s="1066"/>
      <c r="AS74" s="1066"/>
      <c r="AT74" s="1066"/>
      <c r="AU74" s="1066" t="s">
        <v>588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595</v>
      </c>
      <c r="C75" s="1070"/>
      <c r="D75" s="1070"/>
      <c r="E75" s="1070"/>
      <c r="F75" s="1070"/>
      <c r="G75" s="1070"/>
      <c r="H75" s="1070"/>
      <c r="I75" s="1070"/>
      <c r="J75" s="1070"/>
      <c r="K75" s="1070"/>
      <c r="L75" s="1070"/>
      <c r="M75" s="1070"/>
      <c r="N75" s="1070"/>
      <c r="O75" s="1070"/>
      <c r="P75" s="1071"/>
      <c r="Q75" s="1073">
        <v>4</v>
      </c>
      <c r="R75" s="1074"/>
      <c r="S75" s="1074"/>
      <c r="T75" s="1074"/>
      <c r="U75" s="1075"/>
      <c r="V75" s="1076">
        <v>4</v>
      </c>
      <c r="W75" s="1074"/>
      <c r="X75" s="1074"/>
      <c r="Y75" s="1074"/>
      <c r="Z75" s="1075"/>
      <c r="AA75" s="1076">
        <v>0</v>
      </c>
      <c r="AB75" s="1074"/>
      <c r="AC75" s="1074"/>
      <c r="AD75" s="1074"/>
      <c r="AE75" s="1075"/>
      <c r="AF75" s="1076">
        <v>0</v>
      </c>
      <c r="AG75" s="1074"/>
      <c r="AH75" s="1074"/>
      <c r="AI75" s="1074"/>
      <c r="AJ75" s="1075"/>
      <c r="AK75" s="1076">
        <v>0</v>
      </c>
      <c r="AL75" s="1074"/>
      <c r="AM75" s="1074"/>
      <c r="AN75" s="1074"/>
      <c r="AO75" s="1075"/>
      <c r="AP75" s="1066" t="s">
        <v>588</v>
      </c>
      <c r="AQ75" s="1066"/>
      <c r="AR75" s="1066"/>
      <c r="AS75" s="1066"/>
      <c r="AT75" s="1066"/>
      <c r="AU75" s="1066" t="s">
        <v>588</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645</v>
      </c>
      <c r="AG88" s="1054"/>
      <c r="AH88" s="1054"/>
      <c r="AI88" s="1054"/>
      <c r="AJ88" s="1054"/>
      <c r="AK88" s="1058"/>
      <c r="AL88" s="1058"/>
      <c r="AM88" s="1058"/>
      <c r="AN88" s="1058"/>
      <c r="AO88" s="1058"/>
      <c r="AP88" s="1054">
        <v>283</v>
      </c>
      <c r="AQ88" s="1054"/>
      <c r="AR88" s="1054"/>
      <c r="AS88" s="1054"/>
      <c r="AT88" s="1054"/>
      <c r="AU88" s="1054">
        <v>107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276</v>
      </c>
      <c r="CS102" s="1046"/>
      <c r="CT102" s="1046"/>
      <c r="CU102" s="1046"/>
      <c r="CV102" s="1047"/>
      <c r="CW102" s="1045">
        <v>39</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303</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303</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303</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2629481</v>
      </c>
      <c r="AB110" s="982"/>
      <c r="AC110" s="982"/>
      <c r="AD110" s="982"/>
      <c r="AE110" s="983"/>
      <c r="AF110" s="984">
        <v>2635048</v>
      </c>
      <c r="AG110" s="982"/>
      <c r="AH110" s="982"/>
      <c r="AI110" s="982"/>
      <c r="AJ110" s="983"/>
      <c r="AK110" s="984">
        <v>2608423</v>
      </c>
      <c r="AL110" s="982"/>
      <c r="AM110" s="982"/>
      <c r="AN110" s="982"/>
      <c r="AO110" s="983"/>
      <c r="AP110" s="985">
        <v>28.3</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23099376</v>
      </c>
      <c r="BR110" s="929"/>
      <c r="BS110" s="929"/>
      <c r="BT110" s="929"/>
      <c r="BU110" s="929"/>
      <c r="BV110" s="929">
        <v>22438854</v>
      </c>
      <c r="BW110" s="929"/>
      <c r="BX110" s="929"/>
      <c r="BY110" s="929"/>
      <c r="BZ110" s="929"/>
      <c r="CA110" s="929">
        <v>22178798</v>
      </c>
      <c r="CB110" s="929"/>
      <c r="CC110" s="929"/>
      <c r="CD110" s="929"/>
      <c r="CE110" s="929"/>
      <c r="CF110" s="953">
        <v>240.5</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411</v>
      </c>
      <c r="DH110" s="929"/>
      <c r="DI110" s="929"/>
      <c r="DJ110" s="929"/>
      <c r="DK110" s="929"/>
      <c r="DL110" s="929" t="s">
        <v>389</v>
      </c>
      <c r="DM110" s="929"/>
      <c r="DN110" s="929"/>
      <c r="DO110" s="929"/>
      <c r="DP110" s="929"/>
      <c r="DQ110" s="929" t="s">
        <v>389</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411</v>
      </c>
      <c r="AB111" s="1010"/>
      <c r="AC111" s="1010"/>
      <c r="AD111" s="1010"/>
      <c r="AE111" s="1011"/>
      <c r="AF111" s="1012" t="s">
        <v>389</v>
      </c>
      <c r="AG111" s="1010"/>
      <c r="AH111" s="1010"/>
      <c r="AI111" s="1010"/>
      <c r="AJ111" s="1011"/>
      <c r="AK111" s="1012" t="s">
        <v>411</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89290</v>
      </c>
      <c r="BR111" s="901"/>
      <c r="BS111" s="901"/>
      <c r="BT111" s="901"/>
      <c r="BU111" s="901"/>
      <c r="BV111" s="901">
        <v>9159</v>
      </c>
      <c r="BW111" s="901"/>
      <c r="BX111" s="901"/>
      <c r="BY111" s="901"/>
      <c r="BZ111" s="901"/>
      <c r="CA111" s="901">
        <v>6105</v>
      </c>
      <c r="CB111" s="901"/>
      <c r="CC111" s="901"/>
      <c r="CD111" s="901"/>
      <c r="CE111" s="901"/>
      <c r="CF111" s="962">
        <v>0.1</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447</v>
      </c>
      <c r="DM111" s="901"/>
      <c r="DN111" s="901"/>
      <c r="DO111" s="901"/>
      <c r="DP111" s="901"/>
      <c r="DQ111" s="901" t="s">
        <v>411</v>
      </c>
      <c r="DR111" s="901"/>
      <c r="DS111" s="901"/>
      <c r="DT111" s="901"/>
      <c r="DU111" s="901"/>
      <c r="DV111" s="878" t="s">
        <v>444</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411</v>
      </c>
      <c r="AG112" s="864"/>
      <c r="AH112" s="864"/>
      <c r="AI112" s="864"/>
      <c r="AJ112" s="865"/>
      <c r="AK112" s="866" t="s">
        <v>444</v>
      </c>
      <c r="AL112" s="864"/>
      <c r="AM112" s="864"/>
      <c r="AN112" s="864"/>
      <c r="AO112" s="865"/>
      <c r="AP112" s="911" t="s">
        <v>444</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2353460</v>
      </c>
      <c r="BR112" s="901"/>
      <c r="BS112" s="901"/>
      <c r="BT112" s="901"/>
      <c r="BU112" s="901"/>
      <c r="BV112" s="901">
        <v>2606379</v>
      </c>
      <c r="BW112" s="901"/>
      <c r="BX112" s="901"/>
      <c r="BY112" s="901"/>
      <c r="BZ112" s="901"/>
      <c r="CA112" s="901">
        <v>2648410</v>
      </c>
      <c r="CB112" s="901"/>
      <c r="CC112" s="901"/>
      <c r="CD112" s="901"/>
      <c r="CE112" s="901"/>
      <c r="CF112" s="962">
        <v>28.7</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411</v>
      </c>
      <c r="DH112" s="901"/>
      <c r="DI112" s="901"/>
      <c r="DJ112" s="901"/>
      <c r="DK112" s="901"/>
      <c r="DL112" s="901" t="s">
        <v>411</v>
      </c>
      <c r="DM112" s="901"/>
      <c r="DN112" s="901"/>
      <c r="DO112" s="901"/>
      <c r="DP112" s="901"/>
      <c r="DQ112" s="901" t="s">
        <v>444</v>
      </c>
      <c r="DR112" s="901"/>
      <c r="DS112" s="901"/>
      <c r="DT112" s="901"/>
      <c r="DU112" s="901"/>
      <c r="DV112" s="878" t="s">
        <v>444</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273875</v>
      </c>
      <c r="AB113" s="1010"/>
      <c r="AC113" s="1010"/>
      <c r="AD113" s="1010"/>
      <c r="AE113" s="1011"/>
      <c r="AF113" s="1012">
        <v>247711</v>
      </c>
      <c r="AG113" s="1010"/>
      <c r="AH113" s="1010"/>
      <c r="AI113" s="1010"/>
      <c r="AJ113" s="1011"/>
      <c r="AK113" s="1012">
        <v>211504</v>
      </c>
      <c r="AL113" s="1010"/>
      <c r="AM113" s="1010"/>
      <c r="AN113" s="1010"/>
      <c r="AO113" s="1011"/>
      <c r="AP113" s="1013">
        <v>2.2999999999999998</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136615</v>
      </c>
      <c r="BR113" s="901"/>
      <c r="BS113" s="901"/>
      <c r="BT113" s="901"/>
      <c r="BU113" s="901"/>
      <c r="BV113" s="901">
        <v>116337</v>
      </c>
      <c r="BW113" s="901"/>
      <c r="BX113" s="901"/>
      <c r="BY113" s="901"/>
      <c r="BZ113" s="901"/>
      <c r="CA113" s="901">
        <v>106794</v>
      </c>
      <c r="CB113" s="901"/>
      <c r="CC113" s="901"/>
      <c r="CD113" s="901"/>
      <c r="CE113" s="901"/>
      <c r="CF113" s="962">
        <v>1.2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77076</v>
      </c>
      <c r="DH113" s="864"/>
      <c r="DI113" s="864"/>
      <c r="DJ113" s="864"/>
      <c r="DK113" s="865"/>
      <c r="DL113" s="866" t="s">
        <v>389</v>
      </c>
      <c r="DM113" s="864"/>
      <c r="DN113" s="864"/>
      <c r="DO113" s="864"/>
      <c r="DP113" s="865"/>
      <c r="DQ113" s="866" t="s">
        <v>389</v>
      </c>
      <c r="DR113" s="864"/>
      <c r="DS113" s="864"/>
      <c r="DT113" s="864"/>
      <c r="DU113" s="865"/>
      <c r="DV113" s="911" t="s">
        <v>411</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20841</v>
      </c>
      <c r="AB114" s="864"/>
      <c r="AC114" s="864"/>
      <c r="AD114" s="864"/>
      <c r="AE114" s="865"/>
      <c r="AF114" s="866">
        <v>20032</v>
      </c>
      <c r="AG114" s="864"/>
      <c r="AH114" s="864"/>
      <c r="AI114" s="864"/>
      <c r="AJ114" s="865"/>
      <c r="AK114" s="866">
        <v>20079</v>
      </c>
      <c r="AL114" s="864"/>
      <c r="AM114" s="864"/>
      <c r="AN114" s="864"/>
      <c r="AO114" s="865"/>
      <c r="AP114" s="911">
        <v>0.2</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2306605</v>
      </c>
      <c r="BR114" s="901"/>
      <c r="BS114" s="901"/>
      <c r="BT114" s="901"/>
      <c r="BU114" s="901"/>
      <c r="BV114" s="901">
        <v>2120752</v>
      </c>
      <c r="BW114" s="901"/>
      <c r="BX114" s="901"/>
      <c r="BY114" s="901"/>
      <c r="BZ114" s="901"/>
      <c r="CA114" s="901">
        <v>1870385</v>
      </c>
      <c r="CB114" s="901"/>
      <c r="CC114" s="901"/>
      <c r="CD114" s="901"/>
      <c r="CE114" s="901"/>
      <c r="CF114" s="962">
        <v>20.3</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444</v>
      </c>
      <c r="DM114" s="864"/>
      <c r="DN114" s="864"/>
      <c r="DO114" s="864"/>
      <c r="DP114" s="865"/>
      <c r="DQ114" s="866" t="s">
        <v>444</v>
      </c>
      <c r="DR114" s="864"/>
      <c r="DS114" s="864"/>
      <c r="DT114" s="864"/>
      <c r="DU114" s="865"/>
      <c r="DV114" s="911" t="s">
        <v>442</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101664</v>
      </c>
      <c r="AB115" s="1010"/>
      <c r="AC115" s="1010"/>
      <c r="AD115" s="1010"/>
      <c r="AE115" s="1011"/>
      <c r="AF115" s="1012">
        <v>91503</v>
      </c>
      <c r="AG115" s="1010"/>
      <c r="AH115" s="1010"/>
      <c r="AI115" s="1010"/>
      <c r="AJ115" s="1011"/>
      <c r="AK115" s="1012">
        <v>7102</v>
      </c>
      <c r="AL115" s="1010"/>
      <c r="AM115" s="1010"/>
      <c r="AN115" s="1010"/>
      <c r="AO115" s="1011"/>
      <c r="AP115" s="1013">
        <v>0.1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590302</v>
      </c>
      <c r="BR115" s="901"/>
      <c r="BS115" s="901"/>
      <c r="BT115" s="901"/>
      <c r="BU115" s="901"/>
      <c r="BV115" s="901">
        <v>462275</v>
      </c>
      <c r="BW115" s="901"/>
      <c r="BX115" s="901"/>
      <c r="BY115" s="901"/>
      <c r="BZ115" s="901"/>
      <c r="CA115" s="901">
        <v>383513</v>
      </c>
      <c r="CB115" s="901"/>
      <c r="CC115" s="901"/>
      <c r="CD115" s="901"/>
      <c r="CE115" s="901"/>
      <c r="CF115" s="962">
        <v>4.2</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389</v>
      </c>
      <c r="DM115" s="864"/>
      <c r="DN115" s="864"/>
      <c r="DO115" s="864"/>
      <c r="DP115" s="865"/>
      <c r="DQ115" s="866" t="s">
        <v>444</v>
      </c>
      <c r="DR115" s="864"/>
      <c r="DS115" s="864"/>
      <c r="DT115" s="864"/>
      <c r="DU115" s="865"/>
      <c r="DV115" s="911" t="s">
        <v>411</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444</v>
      </c>
      <c r="AG116" s="864"/>
      <c r="AH116" s="864"/>
      <c r="AI116" s="864"/>
      <c r="AJ116" s="865"/>
      <c r="AK116" s="866">
        <v>59</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389</v>
      </c>
      <c r="BR116" s="901"/>
      <c r="BS116" s="901"/>
      <c r="BT116" s="901"/>
      <c r="BU116" s="901"/>
      <c r="BV116" s="901" t="s">
        <v>389</v>
      </c>
      <c r="BW116" s="901"/>
      <c r="BX116" s="901"/>
      <c r="BY116" s="901"/>
      <c r="BZ116" s="901"/>
      <c r="CA116" s="901" t="s">
        <v>442</v>
      </c>
      <c r="CB116" s="901"/>
      <c r="CC116" s="901"/>
      <c r="CD116" s="901"/>
      <c r="CE116" s="901"/>
      <c r="CF116" s="962" t="s">
        <v>411</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411</v>
      </c>
      <c r="DH116" s="864"/>
      <c r="DI116" s="864"/>
      <c r="DJ116" s="864"/>
      <c r="DK116" s="865"/>
      <c r="DL116" s="866" t="s">
        <v>442</v>
      </c>
      <c r="DM116" s="864"/>
      <c r="DN116" s="864"/>
      <c r="DO116" s="864"/>
      <c r="DP116" s="865"/>
      <c r="DQ116" s="866" t="s">
        <v>389</v>
      </c>
      <c r="DR116" s="864"/>
      <c r="DS116" s="864"/>
      <c r="DT116" s="864"/>
      <c r="DU116" s="865"/>
      <c r="DV116" s="911" t="s">
        <v>444</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3025861</v>
      </c>
      <c r="AB117" s="996"/>
      <c r="AC117" s="996"/>
      <c r="AD117" s="996"/>
      <c r="AE117" s="997"/>
      <c r="AF117" s="998">
        <v>2994294</v>
      </c>
      <c r="AG117" s="996"/>
      <c r="AH117" s="996"/>
      <c r="AI117" s="996"/>
      <c r="AJ117" s="997"/>
      <c r="AK117" s="998">
        <v>2847167</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411</v>
      </c>
      <c r="BR117" s="901"/>
      <c r="BS117" s="901"/>
      <c r="BT117" s="901"/>
      <c r="BU117" s="901"/>
      <c r="BV117" s="901" t="s">
        <v>411</v>
      </c>
      <c r="BW117" s="901"/>
      <c r="BX117" s="901"/>
      <c r="BY117" s="901"/>
      <c r="BZ117" s="901"/>
      <c r="CA117" s="901" t="s">
        <v>411</v>
      </c>
      <c r="CB117" s="901"/>
      <c r="CC117" s="901"/>
      <c r="CD117" s="901"/>
      <c r="CE117" s="901"/>
      <c r="CF117" s="962" t="s">
        <v>411</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389</v>
      </c>
      <c r="DH117" s="864"/>
      <c r="DI117" s="864"/>
      <c r="DJ117" s="864"/>
      <c r="DK117" s="865"/>
      <c r="DL117" s="866" t="s">
        <v>444</v>
      </c>
      <c r="DM117" s="864"/>
      <c r="DN117" s="864"/>
      <c r="DO117" s="864"/>
      <c r="DP117" s="865"/>
      <c r="DQ117" s="866" t="s">
        <v>411</v>
      </c>
      <c r="DR117" s="864"/>
      <c r="DS117" s="864"/>
      <c r="DT117" s="864"/>
      <c r="DU117" s="865"/>
      <c r="DV117" s="911" t="s">
        <v>389</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303</v>
      </c>
      <c r="AL118" s="989"/>
      <c r="AM118" s="989"/>
      <c r="AN118" s="989"/>
      <c r="AO118" s="990"/>
      <c r="AP118" s="992" t="s">
        <v>436</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411</v>
      </c>
      <c r="BW118" s="932"/>
      <c r="BX118" s="932"/>
      <c r="BY118" s="932"/>
      <c r="BZ118" s="932"/>
      <c r="CA118" s="932" t="s">
        <v>411</v>
      </c>
      <c r="CB118" s="932"/>
      <c r="CC118" s="932"/>
      <c r="CD118" s="932"/>
      <c r="CE118" s="932"/>
      <c r="CF118" s="962" t="s">
        <v>444</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411</v>
      </c>
      <c r="DH118" s="864"/>
      <c r="DI118" s="864"/>
      <c r="DJ118" s="864"/>
      <c r="DK118" s="865"/>
      <c r="DL118" s="866" t="s">
        <v>444</v>
      </c>
      <c r="DM118" s="864"/>
      <c r="DN118" s="864"/>
      <c r="DO118" s="864"/>
      <c r="DP118" s="865"/>
      <c r="DQ118" s="866" t="s">
        <v>444</v>
      </c>
      <c r="DR118" s="864"/>
      <c r="DS118" s="864"/>
      <c r="DT118" s="864"/>
      <c r="DU118" s="865"/>
      <c r="DV118" s="911" t="s">
        <v>389</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442</v>
      </c>
      <c r="AG119" s="982"/>
      <c r="AH119" s="982"/>
      <c r="AI119" s="982"/>
      <c r="AJ119" s="983"/>
      <c r="AK119" s="984" t="s">
        <v>411</v>
      </c>
      <c r="AL119" s="982"/>
      <c r="AM119" s="982"/>
      <c r="AN119" s="982"/>
      <c r="AO119" s="983"/>
      <c r="AP119" s="985" t="s">
        <v>411</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469</v>
      </c>
      <c r="BP119" s="965"/>
      <c r="BQ119" s="969">
        <v>28575648</v>
      </c>
      <c r="BR119" s="932"/>
      <c r="BS119" s="932"/>
      <c r="BT119" s="932"/>
      <c r="BU119" s="932"/>
      <c r="BV119" s="932">
        <v>27753756</v>
      </c>
      <c r="BW119" s="932"/>
      <c r="BX119" s="932"/>
      <c r="BY119" s="932"/>
      <c r="BZ119" s="932"/>
      <c r="CA119" s="932">
        <v>27194005</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12214</v>
      </c>
      <c r="DH119" s="847"/>
      <c r="DI119" s="847"/>
      <c r="DJ119" s="847"/>
      <c r="DK119" s="848"/>
      <c r="DL119" s="849">
        <v>9159</v>
      </c>
      <c r="DM119" s="847"/>
      <c r="DN119" s="847"/>
      <c r="DO119" s="847"/>
      <c r="DP119" s="848"/>
      <c r="DQ119" s="849">
        <v>6105</v>
      </c>
      <c r="DR119" s="847"/>
      <c r="DS119" s="847"/>
      <c r="DT119" s="847"/>
      <c r="DU119" s="848"/>
      <c r="DV119" s="935">
        <v>0.1</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411</v>
      </c>
      <c r="AB120" s="864"/>
      <c r="AC120" s="864"/>
      <c r="AD120" s="864"/>
      <c r="AE120" s="865"/>
      <c r="AF120" s="866" t="s">
        <v>442</v>
      </c>
      <c r="AG120" s="864"/>
      <c r="AH120" s="864"/>
      <c r="AI120" s="864"/>
      <c r="AJ120" s="865"/>
      <c r="AK120" s="866" t="s">
        <v>442</v>
      </c>
      <c r="AL120" s="864"/>
      <c r="AM120" s="864"/>
      <c r="AN120" s="864"/>
      <c r="AO120" s="865"/>
      <c r="AP120" s="911" t="s">
        <v>389</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6756557</v>
      </c>
      <c r="BR120" s="929"/>
      <c r="BS120" s="929"/>
      <c r="BT120" s="929"/>
      <c r="BU120" s="929"/>
      <c r="BV120" s="929">
        <v>7084410</v>
      </c>
      <c r="BW120" s="929"/>
      <c r="BX120" s="929"/>
      <c r="BY120" s="929"/>
      <c r="BZ120" s="929"/>
      <c r="CA120" s="929">
        <v>7435142</v>
      </c>
      <c r="CB120" s="929"/>
      <c r="CC120" s="929"/>
      <c r="CD120" s="929"/>
      <c r="CE120" s="929"/>
      <c r="CF120" s="953">
        <v>80.599999999999994</v>
      </c>
      <c r="CG120" s="954"/>
      <c r="CH120" s="954"/>
      <c r="CI120" s="954"/>
      <c r="CJ120" s="954"/>
      <c r="CK120" s="955" t="s">
        <v>473</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v>1535175</v>
      </c>
      <c r="DH120" s="929"/>
      <c r="DI120" s="929"/>
      <c r="DJ120" s="929"/>
      <c r="DK120" s="929"/>
      <c r="DL120" s="929">
        <v>1401524</v>
      </c>
      <c r="DM120" s="929"/>
      <c r="DN120" s="929"/>
      <c r="DO120" s="929"/>
      <c r="DP120" s="929"/>
      <c r="DQ120" s="929">
        <v>1269447</v>
      </c>
      <c r="DR120" s="929"/>
      <c r="DS120" s="929"/>
      <c r="DT120" s="929"/>
      <c r="DU120" s="929"/>
      <c r="DV120" s="930">
        <v>13.8</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411</v>
      </c>
      <c r="AB121" s="864"/>
      <c r="AC121" s="864"/>
      <c r="AD121" s="864"/>
      <c r="AE121" s="865"/>
      <c r="AF121" s="866" t="s">
        <v>411</v>
      </c>
      <c r="AG121" s="864"/>
      <c r="AH121" s="864"/>
      <c r="AI121" s="864"/>
      <c r="AJ121" s="865"/>
      <c r="AK121" s="866" t="s">
        <v>389</v>
      </c>
      <c r="AL121" s="864"/>
      <c r="AM121" s="864"/>
      <c r="AN121" s="864"/>
      <c r="AO121" s="865"/>
      <c r="AP121" s="911" t="s">
        <v>389</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733233</v>
      </c>
      <c r="BR121" s="901"/>
      <c r="BS121" s="901"/>
      <c r="BT121" s="901"/>
      <c r="BU121" s="901"/>
      <c r="BV121" s="901">
        <v>693019</v>
      </c>
      <c r="BW121" s="901"/>
      <c r="BX121" s="901"/>
      <c r="BY121" s="901"/>
      <c r="BZ121" s="901"/>
      <c r="CA121" s="901">
        <v>651692</v>
      </c>
      <c r="CB121" s="901"/>
      <c r="CC121" s="901"/>
      <c r="CD121" s="901"/>
      <c r="CE121" s="901"/>
      <c r="CF121" s="962">
        <v>7.1</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67222</v>
      </c>
      <c r="DH121" s="901"/>
      <c r="DI121" s="901"/>
      <c r="DJ121" s="901"/>
      <c r="DK121" s="901"/>
      <c r="DL121" s="901">
        <v>417380</v>
      </c>
      <c r="DM121" s="901"/>
      <c r="DN121" s="901"/>
      <c r="DO121" s="901"/>
      <c r="DP121" s="901"/>
      <c r="DQ121" s="901">
        <v>685295</v>
      </c>
      <c r="DR121" s="901"/>
      <c r="DS121" s="901"/>
      <c r="DT121" s="901"/>
      <c r="DU121" s="901"/>
      <c r="DV121" s="878">
        <v>7.4</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411</v>
      </c>
      <c r="AB122" s="864"/>
      <c r="AC122" s="864"/>
      <c r="AD122" s="864"/>
      <c r="AE122" s="865"/>
      <c r="AF122" s="866" t="s">
        <v>442</v>
      </c>
      <c r="AG122" s="864"/>
      <c r="AH122" s="864"/>
      <c r="AI122" s="864"/>
      <c r="AJ122" s="865"/>
      <c r="AK122" s="866" t="s">
        <v>411</v>
      </c>
      <c r="AL122" s="864"/>
      <c r="AM122" s="864"/>
      <c r="AN122" s="864"/>
      <c r="AO122" s="865"/>
      <c r="AP122" s="911" t="s">
        <v>442</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18946209</v>
      </c>
      <c r="BR122" s="932"/>
      <c r="BS122" s="932"/>
      <c r="BT122" s="932"/>
      <c r="BU122" s="932"/>
      <c r="BV122" s="932">
        <v>18278100</v>
      </c>
      <c r="BW122" s="932"/>
      <c r="BX122" s="932"/>
      <c r="BY122" s="932"/>
      <c r="BZ122" s="932"/>
      <c r="CA122" s="932">
        <v>17692345</v>
      </c>
      <c r="CB122" s="932"/>
      <c r="CC122" s="932"/>
      <c r="CD122" s="932"/>
      <c r="CE122" s="932"/>
      <c r="CF122" s="933">
        <v>191.8</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v>634445</v>
      </c>
      <c r="DH122" s="901"/>
      <c r="DI122" s="901"/>
      <c r="DJ122" s="901"/>
      <c r="DK122" s="901"/>
      <c r="DL122" s="901">
        <v>694172</v>
      </c>
      <c r="DM122" s="901"/>
      <c r="DN122" s="901"/>
      <c r="DO122" s="901"/>
      <c r="DP122" s="901"/>
      <c r="DQ122" s="901">
        <v>608513</v>
      </c>
      <c r="DR122" s="901"/>
      <c r="DS122" s="901"/>
      <c r="DT122" s="901"/>
      <c r="DU122" s="901"/>
      <c r="DV122" s="878">
        <v>6.6</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442</v>
      </c>
      <c r="AB123" s="864"/>
      <c r="AC123" s="864"/>
      <c r="AD123" s="864"/>
      <c r="AE123" s="865"/>
      <c r="AF123" s="866" t="s">
        <v>442</v>
      </c>
      <c r="AG123" s="864"/>
      <c r="AH123" s="864"/>
      <c r="AI123" s="864"/>
      <c r="AJ123" s="865"/>
      <c r="AK123" s="866" t="s">
        <v>442</v>
      </c>
      <c r="AL123" s="864"/>
      <c r="AM123" s="864"/>
      <c r="AN123" s="864"/>
      <c r="AO123" s="865"/>
      <c r="AP123" s="911" t="s">
        <v>411</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479</v>
      </c>
      <c r="BP123" s="965"/>
      <c r="BQ123" s="919">
        <v>26435999</v>
      </c>
      <c r="BR123" s="920"/>
      <c r="BS123" s="920"/>
      <c r="BT123" s="920"/>
      <c r="BU123" s="920"/>
      <c r="BV123" s="920">
        <v>26055529</v>
      </c>
      <c r="BW123" s="920"/>
      <c r="BX123" s="920"/>
      <c r="BY123" s="920"/>
      <c r="BZ123" s="920"/>
      <c r="CA123" s="920">
        <v>25779179</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v>94637</v>
      </c>
      <c r="DH123" s="864"/>
      <c r="DI123" s="864"/>
      <c r="DJ123" s="864"/>
      <c r="DK123" s="865"/>
      <c r="DL123" s="866">
        <v>73399</v>
      </c>
      <c r="DM123" s="864"/>
      <c r="DN123" s="864"/>
      <c r="DO123" s="864"/>
      <c r="DP123" s="865"/>
      <c r="DQ123" s="866">
        <v>67371</v>
      </c>
      <c r="DR123" s="864"/>
      <c r="DS123" s="864"/>
      <c r="DT123" s="864"/>
      <c r="DU123" s="865"/>
      <c r="DV123" s="911">
        <v>0.7</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442</v>
      </c>
      <c r="AB124" s="864"/>
      <c r="AC124" s="864"/>
      <c r="AD124" s="864"/>
      <c r="AE124" s="865"/>
      <c r="AF124" s="866" t="s">
        <v>442</v>
      </c>
      <c r="AG124" s="864"/>
      <c r="AH124" s="864"/>
      <c r="AI124" s="864"/>
      <c r="AJ124" s="865"/>
      <c r="AK124" s="866" t="s">
        <v>442</v>
      </c>
      <c r="AL124" s="864"/>
      <c r="AM124" s="864"/>
      <c r="AN124" s="864"/>
      <c r="AO124" s="865"/>
      <c r="AP124" s="911" t="s">
        <v>442</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23.4</v>
      </c>
      <c r="BR124" s="918"/>
      <c r="BS124" s="918"/>
      <c r="BT124" s="918"/>
      <c r="BU124" s="918"/>
      <c r="BV124" s="918">
        <v>18.899999999999999</v>
      </c>
      <c r="BW124" s="918"/>
      <c r="BX124" s="918"/>
      <c r="BY124" s="918"/>
      <c r="BZ124" s="918"/>
      <c r="CA124" s="918">
        <v>15.3</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v>21981</v>
      </c>
      <c r="DH124" s="847"/>
      <c r="DI124" s="847"/>
      <c r="DJ124" s="847"/>
      <c r="DK124" s="848"/>
      <c r="DL124" s="849">
        <v>19904</v>
      </c>
      <c r="DM124" s="847"/>
      <c r="DN124" s="847"/>
      <c r="DO124" s="847"/>
      <c r="DP124" s="848"/>
      <c r="DQ124" s="849">
        <v>17784</v>
      </c>
      <c r="DR124" s="847"/>
      <c r="DS124" s="847"/>
      <c r="DT124" s="847"/>
      <c r="DU124" s="848"/>
      <c r="DV124" s="935">
        <v>0.2</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444</v>
      </c>
      <c r="AG125" s="864"/>
      <c r="AH125" s="864"/>
      <c r="AI125" s="864"/>
      <c r="AJ125" s="865"/>
      <c r="AK125" s="866" t="s">
        <v>444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444</v>
      </c>
      <c r="DM125" s="929"/>
      <c r="DN125" s="929"/>
      <c r="DO125" s="929"/>
      <c r="DP125" s="929"/>
      <c r="DQ125" s="929" t="s">
        <v>444</v>
      </c>
      <c r="DR125" s="929"/>
      <c r="DS125" s="929"/>
      <c r="DT125" s="929"/>
      <c r="DU125" s="929"/>
      <c r="DV125" s="930" t="s">
        <v>444</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101664</v>
      </c>
      <c r="AB126" s="864"/>
      <c r="AC126" s="864"/>
      <c r="AD126" s="864"/>
      <c r="AE126" s="865"/>
      <c r="AF126" s="866">
        <v>91503</v>
      </c>
      <c r="AG126" s="864"/>
      <c r="AH126" s="864"/>
      <c r="AI126" s="864"/>
      <c r="AJ126" s="865"/>
      <c r="AK126" s="866">
        <v>7102</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444</v>
      </c>
      <c r="DM126" s="901"/>
      <c r="DN126" s="901"/>
      <c r="DO126" s="901"/>
      <c r="DP126" s="901"/>
      <c r="DQ126" s="901" t="s">
        <v>444</v>
      </c>
      <c r="DR126" s="901"/>
      <c r="DS126" s="901"/>
      <c r="DT126" s="901"/>
      <c r="DU126" s="901"/>
      <c r="DV126" s="878" t="s">
        <v>444</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444</v>
      </c>
      <c r="AB127" s="864"/>
      <c r="AC127" s="864"/>
      <c r="AD127" s="864"/>
      <c r="AE127" s="865"/>
      <c r="AF127" s="866" t="s">
        <v>444</v>
      </c>
      <c r="AG127" s="864"/>
      <c r="AH127" s="864"/>
      <c r="AI127" s="864"/>
      <c r="AJ127" s="865"/>
      <c r="AK127" s="866" t="s">
        <v>444</v>
      </c>
      <c r="AL127" s="864"/>
      <c r="AM127" s="864"/>
      <c r="AN127" s="864"/>
      <c r="AO127" s="865"/>
      <c r="AP127" s="911" t="s">
        <v>444</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444</v>
      </c>
      <c r="DM127" s="901"/>
      <c r="DN127" s="901"/>
      <c r="DO127" s="901"/>
      <c r="DP127" s="901"/>
      <c r="DQ127" s="901" t="s">
        <v>444</v>
      </c>
      <c r="DR127" s="901"/>
      <c r="DS127" s="901"/>
      <c r="DT127" s="901"/>
      <c r="DU127" s="901"/>
      <c r="DV127" s="878" t="s">
        <v>411</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56959</v>
      </c>
      <c r="AB128" s="885"/>
      <c r="AC128" s="885"/>
      <c r="AD128" s="885"/>
      <c r="AE128" s="886"/>
      <c r="AF128" s="887">
        <v>46071</v>
      </c>
      <c r="AG128" s="885"/>
      <c r="AH128" s="885"/>
      <c r="AI128" s="885"/>
      <c r="AJ128" s="886"/>
      <c r="AK128" s="887">
        <v>46799</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495</v>
      </c>
      <c r="BG128" s="871"/>
      <c r="BH128" s="871"/>
      <c r="BI128" s="871"/>
      <c r="BJ128" s="871"/>
      <c r="BK128" s="871"/>
      <c r="BL128" s="894"/>
      <c r="BM128" s="870">
        <v>13.15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v>590302</v>
      </c>
      <c r="DH128" s="875"/>
      <c r="DI128" s="875"/>
      <c r="DJ128" s="875"/>
      <c r="DK128" s="875"/>
      <c r="DL128" s="875">
        <v>462275</v>
      </c>
      <c r="DM128" s="875"/>
      <c r="DN128" s="875"/>
      <c r="DO128" s="875"/>
      <c r="DP128" s="875"/>
      <c r="DQ128" s="875">
        <v>383513</v>
      </c>
      <c r="DR128" s="875"/>
      <c r="DS128" s="875"/>
      <c r="DT128" s="875"/>
      <c r="DU128" s="875"/>
      <c r="DV128" s="876">
        <v>4.2</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11113128</v>
      </c>
      <c r="AB129" s="864"/>
      <c r="AC129" s="864"/>
      <c r="AD129" s="864"/>
      <c r="AE129" s="865"/>
      <c r="AF129" s="866">
        <v>10947307</v>
      </c>
      <c r="AG129" s="864"/>
      <c r="AH129" s="864"/>
      <c r="AI129" s="864"/>
      <c r="AJ129" s="865"/>
      <c r="AK129" s="866">
        <v>11211305</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411</v>
      </c>
      <c r="BG129" s="854"/>
      <c r="BH129" s="854"/>
      <c r="BI129" s="854"/>
      <c r="BJ129" s="854"/>
      <c r="BK129" s="854"/>
      <c r="BL129" s="855"/>
      <c r="BM129" s="853">
        <v>18.149999999999999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1988888</v>
      </c>
      <c r="AB130" s="864"/>
      <c r="AC130" s="864"/>
      <c r="AD130" s="864"/>
      <c r="AE130" s="865"/>
      <c r="AF130" s="866">
        <v>2005971</v>
      </c>
      <c r="AG130" s="864"/>
      <c r="AH130" s="864"/>
      <c r="AI130" s="864"/>
      <c r="AJ130" s="865"/>
      <c r="AK130" s="866">
        <v>1989060</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10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9124240</v>
      </c>
      <c r="AB131" s="847"/>
      <c r="AC131" s="847"/>
      <c r="AD131" s="847"/>
      <c r="AE131" s="848"/>
      <c r="AF131" s="849">
        <v>8941336</v>
      </c>
      <c r="AG131" s="847"/>
      <c r="AH131" s="847"/>
      <c r="AI131" s="847"/>
      <c r="AJ131" s="848"/>
      <c r="AK131" s="849">
        <v>9222245</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15.3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10.740774030000001</v>
      </c>
      <c r="AB132" s="827"/>
      <c r="AC132" s="827"/>
      <c r="AD132" s="827"/>
      <c r="AE132" s="828"/>
      <c r="AF132" s="829">
        <v>10.538156710000001</v>
      </c>
      <c r="AG132" s="827"/>
      <c r="AH132" s="827"/>
      <c r="AI132" s="827"/>
      <c r="AJ132" s="828"/>
      <c r="AK132" s="829">
        <v>8.7972939340000007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10.199999999999999</v>
      </c>
      <c r="AB133" s="806"/>
      <c r="AC133" s="806"/>
      <c r="AD133" s="806"/>
      <c r="AE133" s="807"/>
      <c r="AF133" s="805">
        <v>10.4</v>
      </c>
      <c r="AG133" s="806"/>
      <c r="AH133" s="806"/>
      <c r="AI133" s="806"/>
      <c r="AJ133" s="807"/>
      <c r="AK133" s="805">
        <v>10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uR0l3ABnfqLQt7Bxu2bCjYShJY1YcA9FkitQfvvKJ4fCzheKZHUkHq0c4a4xn1tJ45UMddMXswVjLjfFvBtxw==" saltValue="ODgUF+IVWdzDS/6guCM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kXbzna6lCAxDPYmuiDPzPi6DACFDQJb0pgbVReh4Nc6ISNSalU1JC74Oy5I7SNl4EbqO4P9fh7yUB20rnAW6Q==" saltValue="a6ZPnLJpiNHwYqw1AAWX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1d5abZ3NeUN7NmtlnhXB9s5mz9QQwKzd6+GZkr0KP6pa5j36mOpn+vludxt6sgyV8JI17QoXu9o2osIinGOg==" saltValue="J4m1AbZQKKCvuaGGDAz0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3074001</v>
      </c>
      <c r="AP9" s="314">
        <v>100307</v>
      </c>
      <c r="AQ9" s="315">
        <v>100177</v>
      </c>
      <c r="AR9" s="316">
        <v>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485217</v>
      </c>
      <c r="AP10" s="317">
        <v>15833</v>
      </c>
      <c r="AQ10" s="318">
        <v>9943</v>
      </c>
      <c r="AR10" s="319">
        <v>59.2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1487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98059</v>
      </c>
      <c r="AP13" s="317">
        <v>3200</v>
      </c>
      <c r="AQ13" s="318">
        <v>4025</v>
      </c>
      <c r="AR13" s="319">
        <v>-20.5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173365</v>
      </c>
      <c r="AP14" s="317">
        <v>5657</v>
      </c>
      <c r="AQ14" s="318">
        <v>2366</v>
      </c>
      <c r="AR14" s="319">
        <v>139.1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-361473</v>
      </c>
      <c r="AP15" s="317">
        <v>-11795</v>
      </c>
      <c r="AQ15" s="318">
        <v>-7732</v>
      </c>
      <c r="AR15" s="319">
        <v>52.5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3469169</v>
      </c>
      <c r="AP16" s="317">
        <v>113201</v>
      </c>
      <c r="AQ16" s="318">
        <v>110288</v>
      </c>
      <c r="AR16" s="319">
        <v>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9.4</v>
      </c>
      <c r="AP21" s="331">
        <v>10.26</v>
      </c>
      <c r="AQ21" s="332">
        <v>-0.86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97.1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2608423</v>
      </c>
      <c r="AP32" s="345">
        <v>85115</v>
      </c>
      <c r="AQ32" s="346">
        <v>68741</v>
      </c>
      <c r="AR32" s="347">
        <v>23.8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211504</v>
      </c>
      <c r="AP35" s="345">
        <v>6902</v>
      </c>
      <c r="AQ35" s="346">
        <v>17075</v>
      </c>
      <c r="AR35" s="347">
        <v>-59.6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20079</v>
      </c>
      <c r="AP36" s="345">
        <v>655</v>
      </c>
      <c r="AQ36" s="346">
        <v>2445</v>
      </c>
      <c r="AR36" s="347">
        <v>-73.2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7102</v>
      </c>
      <c r="AP37" s="345">
        <v>232</v>
      </c>
      <c r="AQ37" s="346">
        <v>621</v>
      </c>
      <c r="AR37" s="347">
        <v>-62.6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v>59</v>
      </c>
      <c r="AP38" s="348">
        <v>2</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-46799</v>
      </c>
      <c r="AP39" s="345">
        <v>-1527</v>
      </c>
      <c r="AQ39" s="346">
        <v>-4161</v>
      </c>
      <c r="AR39" s="347">
        <v>-63.3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-1989060</v>
      </c>
      <c r="AP40" s="345">
        <v>-64904</v>
      </c>
      <c r="AQ40" s="346">
        <v>-59663</v>
      </c>
      <c r="AR40" s="347">
        <v>8.8000000000000007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811308</v>
      </c>
      <c r="AP41" s="345">
        <v>26474</v>
      </c>
      <c r="AQ41" s="346">
        <v>25063</v>
      </c>
      <c r="AR41" s="347">
        <v>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3472317</v>
      </c>
      <c r="AN51" s="367">
        <v>107121</v>
      </c>
      <c r="AO51" s="368">
        <v>13.4</v>
      </c>
      <c r="AP51" s="369">
        <v>83280</v>
      </c>
      <c r="AQ51" s="370">
        <v>-5.3</v>
      </c>
      <c r="AR51" s="371">
        <v>18.7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1199121</v>
      </c>
      <c r="AN52" s="375">
        <v>36993</v>
      </c>
      <c r="AO52" s="376">
        <v>-26.1</v>
      </c>
      <c r="AP52" s="377">
        <v>43123</v>
      </c>
      <c r="AQ52" s="378">
        <v>-10.5</v>
      </c>
      <c r="AR52" s="379">
        <v>-15.6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4485692</v>
      </c>
      <c r="AN53" s="367">
        <v>140086</v>
      </c>
      <c r="AO53" s="368">
        <v>30.8</v>
      </c>
      <c r="AP53" s="369">
        <v>88968</v>
      </c>
      <c r="AQ53" s="370">
        <v>6.8</v>
      </c>
      <c r="AR53" s="371">
        <v>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1545111</v>
      </c>
      <c r="AN54" s="375">
        <v>48253</v>
      </c>
      <c r="AO54" s="376">
        <v>30.4</v>
      </c>
      <c r="AP54" s="377">
        <v>45482</v>
      </c>
      <c r="AQ54" s="378">
        <v>5.5</v>
      </c>
      <c r="AR54" s="379">
        <v>24.9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4298196</v>
      </c>
      <c r="AN55" s="367">
        <v>136420</v>
      </c>
      <c r="AO55" s="368">
        <v>-2.6</v>
      </c>
      <c r="AP55" s="369">
        <v>85173</v>
      </c>
      <c r="AQ55" s="370">
        <v>-4.3</v>
      </c>
      <c r="AR55" s="371">
        <v>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1151668</v>
      </c>
      <c r="AN56" s="375">
        <v>36553</v>
      </c>
      <c r="AO56" s="376">
        <v>-24.2</v>
      </c>
      <c r="AP56" s="377">
        <v>43913</v>
      </c>
      <c r="AQ56" s="378">
        <v>-3.4</v>
      </c>
      <c r="AR56" s="379">
        <v>-20.8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3478720</v>
      </c>
      <c r="AN57" s="367">
        <v>111928</v>
      </c>
      <c r="AO57" s="368">
        <v>-18</v>
      </c>
      <c r="AP57" s="369">
        <v>94081</v>
      </c>
      <c r="AQ57" s="370">
        <v>10.5</v>
      </c>
      <c r="AR57" s="371">
        <v>-28.5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921094</v>
      </c>
      <c r="AN58" s="375">
        <v>29636</v>
      </c>
      <c r="AO58" s="376">
        <v>-18.899999999999999</v>
      </c>
      <c r="AP58" s="377">
        <v>48949</v>
      </c>
      <c r="AQ58" s="378">
        <v>11.5</v>
      </c>
      <c r="AR58" s="379">
        <v>-30.4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3669270</v>
      </c>
      <c r="AN59" s="367">
        <v>119731</v>
      </c>
      <c r="AO59" s="368">
        <v>7</v>
      </c>
      <c r="AP59" s="369">
        <v>92632</v>
      </c>
      <c r="AQ59" s="370">
        <v>-1.5</v>
      </c>
      <c r="AR59" s="371">
        <v>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1420768</v>
      </c>
      <c r="AN60" s="375">
        <v>46361</v>
      </c>
      <c r="AO60" s="376">
        <v>56.4</v>
      </c>
      <c r="AP60" s="377">
        <v>47978</v>
      </c>
      <c r="AQ60" s="378">
        <v>-2</v>
      </c>
      <c r="AR60" s="379">
        <v>58.4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3880839</v>
      </c>
      <c r="AN61" s="382">
        <v>123057</v>
      </c>
      <c r="AO61" s="383">
        <v>6.1</v>
      </c>
      <c r="AP61" s="384">
        <v>88827</v>
      </c>
      <c r="AQ61" s="385">
        <v>1.2</v>
      </c>
      <c r="AR61" s="371">
        <v>4.9000000000000004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1247552</v>
      </c>
      <c r="AN62" s="375">
        <v>39559</v>
      </c>
      <c r="AO62" s="376">
        <v>3.5</v>
      </c>
      <c r="AP62" s="377">
        <v>45889</v>
      </c>
      <c r="AQ62" s="378">
        <v>0.2</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135YICDdyJc6jRgFAgfHVuuo/d6IpdxwXHtcCUSAild5kQvVKLucFLd8TkzErx57Xn7U9tHrFL3qJfgaED6Gw==" saltValue="7lX8lwDItW5YfEIj6TzTc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J3eICfUFMdpMKLyztrI25UQxWMLbjof9d5m62uyj7o8Ws+8xB4vQHu5at1sMKbzsOIQQ6aR+/99b1IHp0+eHEA==" saltValue="PcuSc6tCIEm3bI5QFlgP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XUlIO5fEbM+oyJXwTsdvkzYkGx+lqkIfXjNOGIUcGftLf+UOxA6qplGvy4w9Qu96gKlqOXmVEyAx8vHj55XHkA==" saltValue="vihDngBOXuZCPF4wxohR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22.04</v>
      </c>
      <c r="G47" s="12">
        <v>22.84</v>
      </c>
      <c r="H47" s="12">
        <v>23.24</v>
      </c>
      <c r="I47" s="12">
        <v>23.17</v>
      </c>
      <c r="J47" s="13">
        <v>22.65</v>
      </c>
    </row>
    <row r="48" spans="2:10" ht="57.75" customHeight="1" x14ac:dyDescent="0.15">
      <c r="B48" s="14"/>
      <c r="C48" s="1240" t="s">
        <v>4</v>
      </c>
      <c r="D48" s="1240"/>
      <c r="E48" s="1241"/>
      <c r="F48" s="15">
        <v>5.17</v>
      </c>
      <c r="G48" s="16">
        <v>5.57</v>
      </c>
      <c r="H48" s="16">
        <v>4.5199999999999996</v>
      </c>
      <c r="I48" s="16">
        <v>2.67</v>
      </c>
      <c r="J48" s="17">
        <v>3.83</v>
      </c>
    </row>
    <row r="49" spans="2:10" ht="57.75" customHeight="1" thickBot="1" x14ac:dyDescent="0.2">
      <c r="B49" s="18"/>
      <c r="C49" s="1242" t="s">
        <v>5</v>
      </c>
      <c r="D49" s="1242"/>
      <c r="E49" s="1243"/>
      <c r="F49" s="19">
        <v>0.99</v>
      </c>
      <c r="G49" s="20">
        <v>0.74</v>
      </c>
      <c r="H49" s="20" t="s">
        <v>565</v>
      </c>
      <c r="I49" s="20" t="s">
        <v>566</v>
      </c>
      <c r="J49" s="21">
        <v>1.25</v>
      </c>
    </row>
    <row r="50" spans="2:10" ht="13.5" customHeight="1" x14ac:dyDescent="0.15"/>
  </sheetData>
  <sheetProtection algorithmName="SHA-512" hashValue="jrWU8W2R74Ur7VVNphrMnP4sDvSh2TuHl5u5lZOFq7cA/3ONunnXFtzzV8mfIiRiWYQ78tFNM1JWP6MHvn9CMA==" saltValue="MvzxPuJlsgy3qbIwb7YW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中嶋 亮輔</cp:lastModifiedBy>
  <cp:lastPrinted>2022-09-21T05:36:06Z</cp:lastPrinted>
  <dcterms:created xsi:type="dcterms:W3CDTF">2022-02-02T07:38:03Z</dcterms:created>
  <dcterms:modified xsi:type="dcterms:W3CDTF">2022-09-21T05:37:53Z</dcterms:modified>
  <cp:category/>
</cp:coreProperties>
</file>