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99435\Desktop\"/>
    </mc:Choice>
  </mc:AlternateContent>
  <bookViews>
    <workbookView xWindow="0" yWindow="0" windowWidth="28800" windowHeight="124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C36" i="10"/>
  <c r="CO35" i="10"/>
  <c r="AM35" i="10"/>
  <c r="CO34" i="10"/>
  <c r="AM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BE34" i="10"/>
  <c r="BE35" i="10" s="1"/>
  <c r="BW34" i="10" l="1"/>
  <c r="BW35" i="10" s="1"/>
  <c r="BW36" i="10" s="1"/>
</calcChain>
</file>

<file path=xl/sharedStrings.xml><?xml version="1.0" encoding="utf-8"?>
<sst xmlns="http://schemas.openxmlformats.org/spreadsheetml/2006/main" count="1185" uniqueCount="595">
  <si>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</si>
  <si>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</si>
  <si>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</si>
  <si>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</si>
  <si>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</si>
  <si>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</si>
  <si>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</si>
  <si>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</si>
  <si>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</si>
  <si>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</si>
  <si>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</si>
  <si>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</si>
  <si>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</si>
  <si>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</si>
  <si>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</si>
  <si>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</si>
  <si>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</si>
  <si>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</si>
  <si>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</si>
  <si>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</si>
  <si>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</si>
  <si>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</si>
  <si>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</si>
  <si>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</si>
  <si>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</si>
  <si>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</si>
  <si>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</si>
  <si>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</si>
  <si>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</si>
  <si>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</si>
  <si>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</si>
  <si>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</si>
  <si>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</si>
  <si>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</si>
  <si>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</si>
  <si>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</si>
  <si>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</si>
  <si>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</si>
  <si>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</si>
  <si>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</si>
  <si>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</si>
  <si>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</si>
  <si>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</si>
  <si>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</si>
  <si>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</si>
  <si>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</si>
  <si>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</si>
  <si>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</si>
  <si>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</si>
  <si>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</si>
  <si>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</si>
  <si>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</si>
  <si>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</si>
  <si>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</si>
  <si>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</si>
  <si>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</si>
  <si>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</si>
  <si>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</si>
  <si>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</si>
  <si>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</si>
  <si>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</si>
  <si>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</si>
  <si>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</si>
  <si>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</si>
  <si>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</si>
  <si>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</si>
  <si>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</si>
  <si>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</si>
  <si>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</si>
  <si>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</si>
  <si>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</si>
  <si>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</si>
  <si>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</si>
  <si>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</si>
  <si>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</si>
  <si>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</si>
  <si>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</si>
  <si>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</si>
  <si>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</si>
  <si>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</si>
  <si>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</si>
  <si>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</si>
  <si>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</si>
  <si>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</si>
  <si>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</si>
  <si>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</si>
  <si>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</si>
  <si>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</si>
  <si>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</si>
  <si>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</si>
  <si>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</si>
  <si>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</si>
  <si>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</si>
  <si>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</si>
  <si>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</si>
  <si>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</si>
  <si>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</si>
  <si>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</si>
  <si>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十島村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</si>
  <si>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</si>
  <si>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</si>
  <si>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</si>
  <si>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</si>
  <si>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</si>
  <si>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</si>
  <si>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</si>
  <si>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</si>
  <si>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</si>
  <si>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</si>
  <si>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</si>
  <si>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</si>
  <si>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</si>
  <si>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</si>
  <si>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</si>
  <si>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</si>
  <si>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</si>
  <si>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</si>
  <si>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</si>
  <si>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</si>
  <si>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</si>
  <si>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</si>
  <si>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</si>
  <si>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</si>
  <si>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</si>
  <si>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</si>
  <si>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</si>
  <si>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</si>
  <si>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</si>
  <si>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</si>
  <si>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</si>
  <si>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</si>
  <si>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</si>
  <si>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</si>
  <si>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</si>
  <si>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</si>
  <si>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</si>
  <si>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</si>
  <si>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</si>
  <si>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</si>
  <si>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</si>
  <si>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</si>
  <si>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</si>
  <si>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</si>
  <si>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</si>
  <si>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</si>
  <si>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</si>
  <si>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</si>
  <si>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</si>
  <si>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</si>
  <si>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</si>
  <si>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</si>
  <si>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</si>
  <si>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</si>
  <si>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</si>
  <si>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</si>
  <si>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</si>
  <si>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</si>
  <si>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</si>
  <si>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</si>
  <si>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</si>
  <si>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</si>
  <si>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</si>
  <si>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</si>
  <si>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</si>
  <si>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</si>
  <si>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</si>
  <si>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</si>
  <si>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</si>
  <si>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</si>
  <si>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</si>
  <si>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</si>
  <si>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</si>
  <si>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</si>
  <si>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</si>
  <si>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</si>
  <si>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</si>
  <si>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</si>
  <si>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</si>
  <si>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</si>
  <si>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</si>
  <si>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</si>
  <si>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</si>
  <si>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</si>
  <si>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</si>
  <si>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</si>
  <si>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</si>
  <si>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</si>
  <si>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</si>
  <si>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</si>
  <si>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</si>
  <si>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</si>
  <si>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</si>
  <si>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</si>
  <si>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</si>
  <si>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</si>
  <si>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</si>
  <si>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</si>
  <si>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</si>
  <si>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</si>
  <si>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</si>
  <si>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</si>
  <si>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</si>
  <si>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</si>
  <si>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</si>
  <si>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</si>
  <si>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</si>
  <si>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</si>
  <si>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</si>
  <si>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</si>
  <si>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</si>
  <si>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</si>
  <si>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</si>
  <si>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</si>
  <si>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</si>
  <si>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鹿児島県十島村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</si>
  <si>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</si>
  <si>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</si>
  <si>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</si>
  <si>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</si>
  <si>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</si>
  <si>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</si>
  <si>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</si>
  <si>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</si>
  <si>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</si>
  <si>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</si>
  <si>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</si>
  <si>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</si>
  <si>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</si>
  <si>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</si>
  <si>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</si>
  <si>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</si>
  <si>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</si>
  <si>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</si>
  <si>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</si>
  <si>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</si>
  <si>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</si>
  <si>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</si>
  <si>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</si>
  <si>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</si>
  <si>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</si>
  <si>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</si>
  <si>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</si>
  <si>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</si>
  <si>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</si>
  <si>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</si>
  <si>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</si>
  <si>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</si>
  <si>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</si>
  <si>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</si>
  <si>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</si>
  <si>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</si>
  <si>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</si>
  <si>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</si>
  <si>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</si>
  <si>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</si>
  <si>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</si>
  <si>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</si>
  <si>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</si>
  <si>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</si>
  <si>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</si>
  <si>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</si>
  <si>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</si>
  <si>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</si>
  <si>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</si>
  <si>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</si>
  <si>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</si>
  <si>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</si>
  <si>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</si>
  <si>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</si>
  <si>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</si>
  <si>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</si>
  <si>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</si>
  <si>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</si>
  <si>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</si>
  <si>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</si>
  <si>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</si>
  <si>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</si>
  <si>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</si>
  <si>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</si>
  <si>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</si>
  <si>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</si>
  <si>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</si>
  <si>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</si>
  <si>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</si>
  <si>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</si>
  <si>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</si>
  <si>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</si>
  <si>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</si>
  <si>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</si>
  <si>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</si>
  <si>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</si>
  <si>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</si>
  <si>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</si>
  <si>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</si>
  <si>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</si>
  <si>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</si>
  <si>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</si>
  <si>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</si>
  <si>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</si>
  <si>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</si>
  <si>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</si>
  <si>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</si>
  <si>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</si>
  <si>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</si>
  <si>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</si>
  <si>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</si>
  <si>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</si>
  <si>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</si>
  <si>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</si>
  <si>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</si>
  <si>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</si>
  <si>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</si>
  <si>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</si>
  <si>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</si>
  <si>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</si>
  <si>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</si>
  <si>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</si>
  <si>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</si>
  <si>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</si>
  <si>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</si>
  <si>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</si>
  <si>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</si>
  <si>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</si>
  <si>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</si>
  <si>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</si>
  <si>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</si>
  <si>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</si>
  <si>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</si>
  <si>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</si>
  <si>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</si>
  <si>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</si>
  <si>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</si>
  <si>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</si>
  <si>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その他</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</si>
  <si>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</si>
  <si>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</si>
  <si>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</si>
  <si>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</si>
  <si>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</si>
  <si>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</si>
  <si>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</si>
  <si>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</si>
  <si>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</si>
  <si>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</si>
  <si>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</si>
  <si>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</si>
  <si>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</si>
  <si>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</si>
  <si>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</si>
  <si>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</si>
  <si>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</si>
  <si>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</si>
  <si>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</si>
  <si>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</si>
  <si>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</si>
  <si>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</si>
  <si>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</si>
  <si>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</si>
  <si>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</si>
  <si>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</si>
  <si>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</si>
  <si>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</si>
  <si>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</si>
  <si>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</si>
  <si>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</si>
  <si>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</si>
  <si>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</si>
  <si>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</si>
  <si>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</si>
  <si>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</si>
  <si>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鹿児島県十島村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</si>
  <si>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</si>
  <si>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</si>
  <si>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</si>
  <si>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</si>
  <si>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</si>
  <si>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</si>
  <si>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</si>
  <si>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</si>
  <si>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</si>
  <si>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</si>
  <si>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</si>
  <si>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</si>
  <si>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</si>
  <si>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</si>
  <si>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</si>
  <si>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</si>
  <si>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</si>
  <si>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</si>
  <si>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</si>
  <si>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</si>
  <si>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へき地診療所運営事業特別会計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</si>
  <si>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</si>
  <si>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</si>
  <si>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</si>
  <si>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</si>
  <si>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</si>
  <si>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</si>
  <si>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</si>
  <si>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</si>
  <si>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</si>
  <si>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</si>
  <si>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</si>
  <si>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</si>
  <si>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</si>
  <si>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</si>
  <si>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</si>
  <si>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</si>
  <si>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船舶交通特別会計</t>
    <phoneticPr fontId="5"/>
  </si>
  <si>
    <t>法非適用企業</t>
    <phoneticPr fontId="5"/>
  </si>
  <si>
    <t>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</si>
  <si>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</si>
  <si>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</si>
  <si>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</si>
  <si>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</si>
  <si>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</si>
  <si>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</si>
  <si>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</si>
  <si>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</si>
  <si>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</si>
  <si>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</si>
  <si>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</si>
  <si>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</si>
  <si>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</si>
  <si>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</si>
  <si>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</si>
  <si>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</si>
  <si>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</si>
  <si>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</si>
  <si>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</si>
  <si>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</si>
  <si>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</si>
  <si>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</si>
  <si>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</si>
  <si>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</si>
  <si>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</si>
  <si>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</si>
  <si>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</si>
  <si>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</si>
  <si>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</si>
  <si>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</si>
  <si>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</si>
  <si>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</si>
  <si>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</si>
  <si>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</si>
  <si>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</si>
  <si>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</si>
  <si>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</si>
  <si>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</si>
  <si>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</si>
  <si>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</si>
  <si>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</si>
  <si>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</si>
  <si>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</si>
  <si>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</si>
  <si>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</si>
  <si>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</si>
  <si>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</si>
  <si>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</si>
  <si>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</si>
  <si>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</si>
  <si>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</si>
  <si>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</si>
  <si>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</si>
  <si>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</si>
  <si>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</si>
  <si>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</si>
  <si>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</si>
  <si>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</si>
  <si>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</si>
  <si>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</si>
  <si>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</si>
  <si>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</si>
  <si>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</si>
  <si>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</si>
  <si>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</si>
  <si>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</si>
  <si>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</si>
  <si>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</si>
  <si>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</si>
  <si>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</si>
  <si>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</si>
  <si>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</si>
  <si>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</si>
  <si>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</si>
  <si>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</si>
  <si>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</si>
  <si>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</si>
  <si>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</si>
  <si>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</si>
  <si>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</si>
  <si>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</si>
  <si>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</si>
  <si>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</si>
  <si>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</si>
  <si>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</si>
  <si>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</si>
  <si>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</si>
  <si>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</si>
  <si>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</si>
  <si>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</si>
  <si>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</si>
  <si>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</si>
  <si>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</si>
  <si>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</si>
  <si>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</si>
  <si>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</si>
  <si>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</si>
  <si>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</si>
  <si>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</si>
  <si>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</si>
  <si>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</si>
  <si>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</si>
  <si>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</si>
  <si>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</si>
  <si>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</si>
  <si>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</si>
  <si>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</si>
  <si>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</si>
  <si>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</si>
  <si>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</si>
  <si>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</si>
  <si>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</si>
  <si>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</si>
  <si>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</si>
  <si>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</si>
  <si>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</si>
  <si>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</si>
  <si>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</si>
  <si>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</si>
  <si>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</si>
  <si>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</si>
  <si>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</si>
  <si>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</si>
  <si>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</si>
  <si>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</si>
  <si>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</si>
  <si>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</si>
  <si>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</si>
  <si>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</si>
  <si>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</si>
  <si>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</si>
  <si>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</si>
  <si>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</si>
  <si>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</si>
  <si>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</si>
  <si>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</si>
  <si>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</si>
  <si>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</si>
  <si>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</si>
  <si>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</si>
  <si>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</si>
  <si>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1.68</t>
  </si>
  <si>
    <t>▲ 3.34</t>
  </si>
  <si>
    <t>▲ 5.28</t>
  </si>
  <si>
    <t>一般会計</t>
  </si>
  <si>
    <t>船舶交通特別会計</t>
  </si>
  <si>
    <t>介護保険特別会計</t>
  </si>
  <si>
    <t>後期高齢者医療特別会計</t>
  </si>
  <si>
    <t>へき地診療所運営事業特別会計</t>
  </si>
  <si>
    <t>国民健康保険特別会計</t>
  </si>
  <si>
    <t>簡易水道特別会計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</si>
  <si>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</si>
  <si>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</si>
  <si>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</si>
  <si>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</si>
  <si>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</si>
  <si>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</si>
  <si>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</si>
  <si>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</si>
  <si>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(地域振興基金(R02年度末現在))</t>
    <phoneticPr fontId="5"/>
  </si>
  <si>
    <t>(渡船施設基金(R02年度末現在))</t>
    <phoneticPr fontId="5"/>
  </si>
  <si>
    <t>(住民医療費運営引当基金(R02年度末現在))</t>
    <phoneticPr fontId="5"/>
  </si>
  <si>
    <t>(災害引当基金(R02年度末現在))</t>
    <phoneticPr fontId="5"/>
  </si>
  <si>
    <t>(トカラふるさと基金(R02年度末現在))</t>
    <phoneticPr fontId="5"/>
  </si>
  <si>
    <t>鹿児島県市町村総合事務組合</t>
    <phoneticPr fontId="2"/>
  </si>
  <si>
    <t>鹿児島県後期高齢者医療広域連合（一般会計）</t>
    <rPh sb="16" eb="18">
      <t>イッパン</t>
    </rPh>
    <rPh sb="18" eb="20">
      <t>カイケイ</t>
    </rPh>
    <phoneticPr fontId="2"/>
  </si>
  <si>
    <t>鹿児島県後期高齢者医療広域連合（後期高齢者医療特別会計）</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</si>
  <si>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</si>
  <si>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</si>
  <si>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</si>
  <si>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</si>
  <si>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</si>
  <si>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特定離島ふるさとおこし推進事業などの補助を活用し、地方債の新規発行を抑制してきた結果、将来負担比率は現在まで発生していない状況である。一方、有形固定資産原価償却率については類似団体と比較しても低い状況で推移している。十島村の場合は、資産の多くは港湾や道路が占める割合が多く、また７つの島に分散していることから集約等も難しい状況にあるが、今後の維持管理費の増加を考えた場合、公共施設管理計画に基づき対策を積極的に進めていくこととす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</si>
  <si>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</si>
  <si>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</si>
  <si>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</si>
  <si>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</si>
  <si>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</si>
  <si>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</si>
  <si>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充当可能財源等の額よりも将来負担額の方が低いため、現在まで将来負担比率は発生していない。
実質公債比率については、平成30年度からスタートしたブロードバンド整備や庁舎耐震化、防災行政無線デジタル化などの大型事業の借入れの償還が始まる令和３年度からこれらの比率が大きく上昇していくと考えられる。地方債残高が大きく上昇に転じていくこと、また、充当可能基金等の残高減少から将来負担比率は上昇傾向にあるため、これまで以上に公債費の適正化に努め、将来負担比率及び実質公債比率の上昇を抑える必要がある。</t>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</si>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</sst>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076F-4431-8C7A-443F7419182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3685683</c:v>
                </c:pt>
                <c:pt idx="1">
                  <c:v>2489616</c:v>
                </c:pt>
                <c:pt idx="2">
                  <c:v>2766633</c:v>
                </c:pt>
                <c:pt idx="3">
                  <c:v>4260103</c:v>
                </c:pt>
                <c:pt idx="4">
                  <c:v>4280404</c:v>
                </c:pt>
              </c:numCache>
            </c:numRef>
          </c:val>
          <c:smooth val="0"/>
          <c:extLst>
            <c:ext xmlns:c16="http://schemas.microsoft.com/office/drawing/2014/chart" uri="{C3380CC4-5D6E-409C-BE32-E72D297353CC}">
              <c16:uniqueId val="{00000001-076F-4431-8C7A-443F7419182A}"/>
            </c:ext>
          </c:extLst>
        </c:ser>
        <c:dLbls>
          <c:showLegendKey val="0"/>
          <c:showVal val="0"/>
          <c:showCatName val="0"/>
          <c:showSerName val="0"/>
          <c:showPercent val="0"/>
          <c:showBubbleSize val="0"/>
        </c:dLbls>
        <c:marker val="1"/>
        <c:smooth val="0"/>
        <c:axId val="1005092504"/>
        <c:axId val="1005096816"/>
      </c:lineChart>
      <c:catAx>
        <c:axId val="1005092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5096816"/>
        <c:crosses val="autoZero"/>
        <c:auto val="1"/>
        <c:lblAlgn val="ctr"/>
        <c:lblOffset val="100"/>
        <c:tickLblSkip val="1"/>
        <c:tickMarkSkip val="1"/>
        <c:noMultiLvlLbl val="0"/>
      </c:catAx>
      <c:valAx>
        <c:axId val="1005096816"/>
        <c:scaling>
          <c:orientation val="minMax"/>
          <c:max val="5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5092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6.47</c:v>
                </c:pt>
                <c:pt idx="1">
                  <c:v>4.8</c:v>
                </c:pt>
                <c:pt idx="2">
                  <c:v>2.92</c:v>
                </c:pt>
                <c:pt idx="3">
                  <c:v>5.82</c:v>
                </c:pt>
                <c:pt idx="4">
                  <c:v>4.8600000000000003</c:v>
                </c:pt>
              </c:numCache>
            </c:numRef>
          </c:val>
          <c:extLst>
            <c:ext xmlns:c16="http://schemas.microsoft.com/office/drawing/2014/chart" uri="{C3380CC4-5D6E-409C-BE32-E72D297353CC}">
              <c16:uniqueId val="{00000000-3E32-4D08-B1DC-D30D1AC0857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37.72</c:v>
                </c:pt>
                <c:pt idx="1">
                  <c:v>43.42</c:v>
                </c:pt>
                <c:pt idx="2">
                  <c:v>46.01</c:v>
                </c:pt>
                <c:pt idx="3">
                  <c:v>46.83</c:v>
                </c:pt>
                <c:pt idx="4">
                  <c:v>44.51</c:v>
                </c:pt>
              </c:numCache>
            </c:numRef>
          </c:val>
          <c:extLst>
            <c:ext xmlns:c16="http://schemas.microsoft.com/office/drawing/2014/chart" uri="{C3380CC4-5D6E-409C-BE32-E72D297353CC}">
              <c16:uniqueId val="{00000001-3E32-4D08-B1DC-D30D1AC0857E}"/>
            </c:ext>
          </c:extLst>
        </c:ser>
        <c:dLbls>
          <c:showLegendKey val="0"/>
          <c:showVal val="0"/>
          <c:showCatName val="0"/>
          <c:showSerName val="0"/>
          <c:showPercent val="0"/>
          <c:showBubbleSize val="0"/>
        </c:dLbls>
        <c:gapWidth val="250"/>
        <c:overlap val="100"/>
        <c:axId val="1005097992"/>
        <c:axId val="1005094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17.78</c:v>
                </c:pt>
                <c:pt idx="1">
                  <c:v>-1.68</c:v>
                </c:pt>
                <c:pt idx="2">
                  <c:v>-3.34</c:v>
                </c:pt>
                <c:pt idx="3">
                  <c:v>2.96</c:v>
                </c:pt>
                <c:pt idx="4">
                  <c:v>-5.28</c:v>
                </c:pt>
              </c:numCache>
            </c:numRef>
          </c:val>
          <c:smooth val="0"/>
          <c:extLst>
            <c:ext xmlns:c16="http://schemas.microsoft.com/office/drawing/2014/chart" uri="{C3380CC4-5D6E-409C-BE32-E72D297353CC}">
              <c16:uniqueId val="{00000002-3E32-4D08-B1DC-D30D1AC0857E}"/>
            </c:ext>
          </c:extLst>
        </c:ser>
        <c:dLbls>
          <c:showLegendKey val="0"/>
          <c:showVal val="0"/>
          <c:showCatName val="0"/>
          <c:showSerName val="0"/>
          <c:showPercent val="0"/>
          <c:showBubbleSize val="0"/>
        </c:dLbls>
        <c:marker val="1"/>
        <c:smooth val="0"/>
        <c:axId val="1005097992"/>
        <c:axId val="1005094464"/>
      </c:lineChart>
      <c:catAx>
        <c:axId val="1005097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5094464"/>
        <c:crosses val="autoZero"/>
        <c:auto val="1"/>
        <c:lblAlgn val="ctr"/>
        <c:lblOffset val="100"/>
        <c:tickLblSkip val="1"/>
        <c:tickMarkSkip val="1"/>
        <c:noMultiLvlLbl val="0"/>
      </c:catAx>
      <c:valAx>
        <c:axId val="1005094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5097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FE7-462B-A5F7-3A88F62CC73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FE7-462B-A5F7-3A88F62CC73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FE7-462B-A5F7-3A88F62CC733}"/>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FE7-462B-A5F7-3A88F62CC733}"/>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0.26</c:v>
                </c:pt>
                <c:pt idx="2">
                  <c:v>#N/A</c:v>
                </c:pt>
                <c:pt idx="3">
                  <c:v>0.7</c:v>
                </c:pt>
                <c:pt idx="4">
                  <c:v>#N/A</c:v>
                </c:pt>
                <c:pt idx="5">
                  <c:v>0</c:v>
                </c:pt>
                <c:pt idx="6">
                  <c:v>#N/A</c:v>
                </c:pt>
                <c:pt idx="7">
                  <c:v>0.01</c:v>
                </c:pt>
                <c:pt idx="8">
                  <c:v>#N/A</c:v>
                </c:pt>
                <c:pt idx="9">
                  <c:v>0</c:v>
                </c:pt>
              </c:numCache>
            </c:numRef>
          </c:val>
          <c:extLst>
            <c:ext xmlns:c16="http://schemas.microsoft.com/office/drawing/2014/chart" uri="{C3380CC4-5D6E-409C-BE32-E72D297353CC}">
              <c16:uniqueId val="{00000004-BFE7-462B-A5F7-3A88F62CC733}"/>
            </c:ext>
          </c:extLst>
        </c:ser>
        <c:ser>
          <c:idx val="5"/>
          <c:order val="5"/>
          <c:tx>
            <c:strRef>
              <c:f>データシート!$A$32</c:f>
              <c:strCache>
                <c:ptCount val="1"/>
                <c:pt idx="0">
                  <c:v>へき地診療所運営事業特別会計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5-BFE7-462B-A5F7-3A88F62CC733}"/>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0.02</c:v>
                </c:pt>
                <c:pt idx="2">
                  <c:v>#N/A</c:v>
                </c:pt>
                <c:pt idx="3">
                  <c:v>0.03</c:v>
                </c:pt>
                <c:pt idx="4">
                  <c:v>#N/A</c:v>
                </c:pt>
                <c:pt idx="5">
                  <c:v>0.04</c:v>
                </c:pt>
                <c:pt idx="6">
                  <c:v>#N/A</c:v>
                </c:pt>
                <c:pt idx="7">
                  <c:v>0</c:v>
                </c:pt>
                <c:pt idx="8">
                  <c:v>#N/A</c:v>
                </c:pt>
                <c:pt idx="9">
                  <c:v>0.01</c:v>
                </c:pt>
              </c:numCache>
            </c:numRef>
          </c:val>
          <c:extLst>
            <c:ext xmlns:c16="http://schemas.microsoft.com/office/drawing/2014/chart" uri="{C3380CC4-5D6E-409C-BE32-E72D297353CC}">
              <c16:uniqueId val="{00000006-BFE7-462B-A5F7-3A88F62CC73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c:v>
                </c:pt>
                <c:pt idx="2">
                  <c:v>#N/A</c:v>
                </c:pt>
                <c:pt idx="3">
                  <c:v>0.48</c:v>
                </c:pt>
                <c:pt idx="4">
                  <c:v>#N/A</c:v>
                </c:pt>
                <c:pt idx="5">
                  <c:v>0.46</c:v>
                </c:pt>
                <c:pt idx="6">
                  <c:v>#N/A</c:v>
                </c:pt>
                <c:pt idx="7">
                  <c:v>0.5</c:v>
                </c:pt>
                <c:pt idx="8">
                  <c:v>#N/A</c:v>
                </c:pt>
                <c:pt idx="9">
                  <c:v>0.71</c:v>
                </c:pt>
              </c:numCache>
            </c:numRef>
          </c:val>
          <c:extLst>
            <c:ext xmlns:c16="http://schemas.microsoft.com/office/drawing/2014/chart" uri="{C3380CC4-5D6E-409C-BE32-E72D297353CC}">
              <c16:uniqueId val="{00000007-BFE7-462B-A5F7-3A88F62CC733}"/>
            </c:ext>
          </c:extLst>
        </c:ser>
        <c:ser>
          <c:idx val="8"/>
          <c:order val="8"/>
          <c:tx>
            <c:strRef>
              <c:f>データシート!$A$35</c:f>
              <c:strCache>
                <c:ptCount val="1"/>
                <c:pt idx="0">
                  <c:v>船舶交通特別会計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3.22</c:v>
                </c:pt>
                <c:pt idx="2">
                  <c:v>#N/A</c:v>
                </c:pt>
                <c:pt idx="3">
                  <c:v>27.18</c:v>
                </c:pt>
                <c:pt idx="4">
                  <c:v>#N/A</c:v>
                </c:pt>
                <c:pt idx="5">
                  <c:v>19.54</c:v>
                </c:pt>
                <c:pt idx="6">
                  <c:v>#N/A</c:v>
                </c:pt>
                <c:pt idx="7">
                  <c:v>11.61</c:v>
                </c:pt>
                <c:pt idx="8">
                  <c:v>#N/A</c:v>
                </c:pt>
                <c:pt idx="9">
                  <c:v>0.79</c:v>
                </c:pt>
              </c:numCache>
            </c:numRef>
          </c:val>
          <c:extLst>
            <c:ext xmlns:c16="http://schemas.microsoft.com/office/drawing/2014/chart" uri="{C3380CC4-5D6E-409C-BE32-E72D297353CC}">
              <c16:uniqueId val="{00000008-BFE7-462B-A5F7-3A88F62CC73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6.46</c:v>
                </c:pt>
                <c:pt idx="2">
                  <c:v>#N/A</c:v>
                </c:pt>
                <c:pt idx="3">
                  <c:v>4.8</c:v>
                </c:pt>
                <c:pt idx="4">
                  <c:v>#N/A</c:v>
                </c:pt>
                <c:pt idx="5">
                  <c:v>2.91</c:v>
                </c:pt>
                <c:pt idx="6">
                  <c:v>#N/A</c:v>
                </c:pt>
                <c:pt idx="7">
                  <c:v>5.81</c:v>
                </c:pt>
                <c:pt idx="8">
                  <c:v>#N/A</c:v>
                </c:pt>
                <c:pt idx="9">
                  <c:v>4.8600000000000003</c:v>
                </c:pt>
              </c:numCache>
            </c:numRef>
          </c:val>
          <c:extLst>
            <c:ext xmlns:c16="http://schemas.microsoft.com/office/drawing/2014/chart" uri="{C3380CC4-5D6E-409C-BE32-E72D297353CC}">
              <c16:uniqueId val="{00000009-BFE7-462B-A5F7-3A88F62CC733}"/>
            </c:ext>
          </c:extLst>
        </c:ser>
        <c:dLbls>
          <c:showLegendKey val="0"/>
          <c:showVal val="0"/>
          <c:showCatName val="0"/>
          <c:showSerName val="0"/>
          <c:showPercent val="0"/>
          <c:showBubbleSize val="0"/>
        </c:dLbls>
        <c:gapWidth val="150"/>
        <c:overlap val="100"/>
        <c:axId val="1005101520"/>
        <c:axId val="1005098776"/>
      </c:barChart>
      <c:catAx>
        <c:axId val="100510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5098776"/>
        <c:crosses val="autoZero"/>
        <c:auto val="1"/>
        <c:lblAlgn val="ctr"/>
        <c:lblOffset val="100"/>
        <c:tickLblSkip val="1"/>
        <c:tickMarkSkip val="1"/>
        <c:noMultiLvlLbl val="0"/>
      </c:catAx>
      <c:valAx>
        <c:axId val="1005098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5101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456</c:v>
                </c:pt>
                <c:pt idx="5">
                  <c:v>421</c:v>
                </c:pt>
                <c:pt idx="8">
                  <c:v>393</c:v>
                </c:pt>
                <c:pt idx="11">
                  <c:v>368</c:v>
                </c:pt>
                <c:pt idx="14">
                  <c:v>348</c:v>
                </c:pt>
              </c:numCache>
            </c:numRef>
          </c:val>
          <c:extLst>
            <c:ext xmlns:c16="http://schemas.microsoft.com/office/drawing/2014/chart" uri="{C3380CC4-5D6E-409C-BE32-E72D297353CC}">
              <c16:uniqueId val="{00000000-E367-4A9E-AFC3-2CE97F29896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367-4A9E-AFC3-2CE97F29896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367-4A9E-AFC3-2CE97F29896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c:v>
                </c:pt>
                <c:pt idx="3">
                  <c:v>11</c:v>
                </c:pt>
                <c:pt idx="6">
                  <c:v>0</c:v>
                </c:pt>
                <c:pt idx="9">
                  <c:v>0</c:v>
                </c:pt>
                <c:pt idx="12">
                  <c:v>0</c:v>
                </c:pt>
              </c:numCache>
            </c:numRef>
          </c:val>
          <c:extLst>
            <c:ext xmlns:c16="http://schemas.microsoft.com/office/drawing/2014/chart" uri="{C3380CC4-5D6E-409C-BE32-E72D297353CC}">
              <c16:uniqueId val="{00000003-E367-4A9E-AFC3-2CE97F29896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10</c:v>
                </c:pt>
                <c:pt idx="9">
                  <c:v>10</c:v>
                </c:pt>
                <c:pt idx="12">
                  <c:v>14</c:v>
                </c:pt>
              </c:numCache>
            </c:numRef>
          </c:val>
          <c:extLst>
            <c:ext xmlns:c16="http://schemas.microsoft.com/office/drawing/2014/chart" uri="{C3380CC4-5D6E-409C-BE32-E72D297353CC}">
              <c16:uniqueId val="{00000004-E367-4A9E-AFC3-2CE97F29896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67-4A9E-AFC3-2CE97F29896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367-4A9E-AFC3-2CE97F29896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411</c:v>
                </c:pt>
                <c:pt idx="3">
                  <c:v>549</c:v>
                </c:pt>
                <c:pt idx="6">
                  <c:v>507</c:v>
                </c:pt>
                <c:pt idx="9">
                  <c:v>450</c:v>
                </c:pt>
                <c:pt idx="12">
                  <c:v>435</c:v>
                </c:pt>
              </c:numCache>
            </c:numRef>
          </c:val>
          <c:extLst>
            <c:ext xmlns:c16="http://schemas.microsoft.com/office/drawing/2014/chart" uri="{C3380CC4-5D6E-409C-BE32-E72D297353CC}">
              <c16:uniqueId val="{00000007-E367-4A9E-AFC3-2CE97F29896D}"/>
            </c:ext>
          </c:extLst>
        </c:ser>
        <c:dLbls>
          <c:showLegendKey val="0"/>
          <c:showVal val="0"/>
          <c:showCatName val="0"/>
          <c:showSerName val="0"/>
          <c:showPercent val="0"/>
          <c:showBubbleSize val="0"/>
        </c:dLbls>
        <c:gapWidth val="100"/>
        <c:overlap val="100"/>
        <c:axId val="1005099952"/>
        <c:axId val="1005104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-38</c:v>
                </c:pt>
                <c:pt idx="2">
                  <c:v>#N/A</c:v>
                </c:pt>
                <c:pt idx="3">
                  <c:v>#N/A</c:v>
                </c:pt>
                <c:pt idx="4">
                  <c:v>139</c:v>
                </c:pt>
                <c:pt idx="5">
                  <c:v>#N/A</c:v>
                </c:pt>
                <c:pt idx="6">
                  <c:v>#N/A</c:v>
                </c:pt>
                <c:pt idx="7">
                  <c:v>124</c:v>
                </c:pt>
                <c:pt idx="8">
                  <c:v>#N/A</c:v>
                </c:pt>
                <c:pt idx="9">
                  <c:v>#N/A</c:v>
                </c:pt>
                <c:pt idx="10">
                  <c:v>92</c:v>
                </c:pt>
                <c:pt idx="11">
                  <c:v>#N/A</c:v>
                </c:pt>
                <c:pt idx="12">
                  <c:v>#N/A</c:v>
                </c:pt>
                <c:pt idx="13">
                  <c:v>101</c:v>
                </c:pt>
                <c:pt idx="14">
                  <c:v>#N/A</c:v>
                </c:pt>
              </c:numCache>
            </c:numRef>
          </c:val>
          <c:smooth val="0"/>
          <c:extLst>
            <c:ext xmlns:c16="http://schemas.microsoft.com/office/drawing/2014/chart" uri="{C3380CC4-5D6E-409C-BE32-E72D297353CC}">
              <c16:uniqueId val="{00000008-E367-4A9E-AFC3-2CE97F29896D}"/>
            </c:ext>
          </c:extLst>
        </c:ser>
        <c:dLbls>
          <c:showLegendKey val="0"/>
          <c:showVal val="0"/>
          <c:showCatName val="0"/>
          <c:showSerName val="0"/>
          <c:showPercent val="0"/>
          <c:showBubbleSize val="0"/>
        </c:dLbls>
        <c:marker val="1"/>
        <c:smooth val="0"/>
        <c:axId val="1005099952"/>
        <c:axId val="1005104656"/>
      </c:lineChart>
      <c:catAx>
        <c:axId val="100509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5104656"/>
        <c:crosses val="autoZero"/>
        <c:auto val="1"/>
        <c:lblAlgn val="ctr"/>
        <c:lblOffset val="100"/>
        <c:tickLblSkip val="1"/>
        <c:tickMarkSkip val="1"/>
        <c:noMultiLvlLbl val="0"/>
      </c:catAx>
      <c:valAx>
        <c:axId val="1005104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5099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3034</c:v>
                </c:pt>
                <c:pt idx="5">
                  <c:v>3666</c:v>
                </c:pt>
                <c:pt idx="8">
                  <c:v>4248</c:v>
                </c:pt>
                <c:pt idx="11">
                  <c:v>4493</c:v>
                </c:pt>
                <c:pt idx="14">
                  <c:v>4365</c:v>
                </c:pt>
              </c:numCache>
            </c:numRef>
          </c:val>
          <c:extLst>
            <c:ext xmlns:c16="http://schemas.microsoft.com/office/drawing/2014/chart" uri="{C3380CC4-5D6E-409C-BE32-E72D297353CC}">
              <c16:uniqueId val="{00000000-6D90-4FB2-B949-2B61F38B904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D90-4FB2-B949-2B61F38B904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2864</c:v>
                </c:pt>
                <c:pt idx="5">
                  <c:v>2846</c:v>
                </c:pt>
                <c:pt idx="8">
                  <c:v>2771</c:v>
                </c:pt>
                <c:pt idx="11">
                  <c:v>2807</c:v>
                </c:pt>
                <c:pt idx="14">
                  <c:v>2885</c:v>
                </c:pt>
              </c:numCache>
            </c:numRef>
          </c:val>
          <c:extLst>
            <c:ext xmlns:c16="http://schemas.microsoft.com/office/drawing/2014/chart" uri="{C3380CC4-5D6E-409C-BE32-E72D297353CC}">
              <c16:uniqueId val="{00000002-6D90-4FB2-B949-2B61F38B904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D90-4FB2-B949-2B61F38B904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D90-4FB2-B949-2B61F38B904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D90-4FB2-B949-2B61F38B904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153</c:v>
                </c:pt>
                <c:pt idx="3">
                  <c:v>95</c:v>
                </c:pt>
                <c:pt idx="6">
                  <c:v>99</c:v>
                </c:pt>
                <c:pt idx="9">
                  <c:v>79</c:v>
                </c:pt>
                <c:pt idx="12">
                  <c:v>78</c:v>
                </c:pt>
              </c:numCache>
            </c:numRef>
          </c:val>
          <c:extLst>
            <c:ext xmlns:c16="http://schemas.microsoft.com/office/drawing/2014/chart" uri="{C3380CC4-5D6E-409C-BE32-E72D297353CC}">
              <c16:uniqueId val="{00000006-6D90-4FB2-B949-2B61F38B904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D90-4FB2-B949-2B61F38B904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136</c:v>
                </c:pt>
                <c:pt idx="3">
                  <c:v>151</c:v>
                </c:pt>
                <c:pt idx="6">
                  <c:v>155</c:v>
                </c:pt>
                <c:pt idx="9">
                  <c:v>151</c:v>
                </c:pt>
                <c:pt idx="12">
                  <c:v>151</c:v>
                </c:pt>
              </c:numCache>
            </c:numRef>
          </c:val>
          <c:extLst>
            <c:ext xmlns:c16="http://schemas.microsoft.com/office/drawing/2014/chart" uri="{C3380CC4-5D6E-409C-BE32-E72D297353CC}">
              <c16:uniqueId val="{00000008-6D90-4FB2-B949-2B61F38B904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D90-4FB2-B949-2B61F38B904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4384</c:v>
                </c:pt>
                <c:pt idx="3">
                  <c:v>4341</c:v>
                </c:pt>
                <c:pt idx="6">
                  <c:v>4291</c:v>
                </c:pt>
                <c:pt idx="9">
                  <c:v>5015</c:v>
                </c:pt>
                <c:pt idx="12">
                  <c:v>5225</c:v>
                </c:pt>
              </c:numCache>
            </c:numRef>
          </c:val>
          <c:extLst>
            <c:ext xmlns:c16="http://schemas.microsoft.com/office/drawing/2014/chart" uri="{C3380CC4-5D6E-409C-BE32-E72D297353CC}">
              <c16:uniqueId val="{0000000A-6D90-4FB2-B949-2B61F38B9043}"/>
            </c:ext>
          </c:extLst>
        </c:ser>
        <c:dLbls>
          <c:showLegendKey val="0"/>
          <c:showVal val="0"/>
          <c:showCatName val="0"/>
          <c:showSerName val="0"/>
          <c:showPercent val="0"/>
          <c:showBubbleSize val="0"/>
        </c:dLbls>
        <c:gapWidth val="100"/>
        <c:overlap val="100"/>
        <c:axId val="1005100344"/>
        <c:axId val="1005100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D90-4FB2-B949-2B61F38B9043}"/>
            </c:ext>
          </c:extLst>
        </c:ser>
        <c:dLbls>
          <c:showLegendKey val="0"/>
          <c:showVal val="0"/>
          <c:showCatName val="0"/>
          <c:showSerName val="0"/>
          <c:showPercent val="0"/>
          <c:showBubbleSize val="0"/>
        </c:dLbls>
        <c:marker val="1"/>
        <c:smooth val="0"/>
        <c:axId val="1005100344"/>
        <c:axId val="1005100736"/>
      </c:lineChart>
      <c:catAx>
        <c:axId val="1005100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5100736"/>
        <c:crosses val="autoZero"/>
        <c:auto val="1"/>
        <c:lblAlgn val="ctr"/>
        <c:lblOffset val="100"/>
        <c:tickLblSkip val="1"/>
        <c:tickMarkSkip val="1"/>
        <c:noMultiLvlLbl val="0"/>
      </c:catAx>
      <c:valAx>
        <c:axId val="1005100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5100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641</c:v>
                </c:pt>
                <c:pt idx="1">
                  <c:v>662</c:v>
                </c:pt>
                <c:pt idx="2">
                  <c:v>640</c:v>
                </c:pt>
              </c:numCache>
            </c:numRef>
          </c:val>
          <c:extLst>
            <c:ext xmlns:c16="http://schemas.microsoft.com/office/drawing/2014/chart" uri="{C3380CC4-5D6E-409C-BE32-E72D297353CC}">
              <c16:uniqueId val="{00000000-E39C-4CA3-AB15-0FEA0DECC92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377</c:v>
                </c:pt>
                <c:pt idx="1">
                  <c:v>392</c:v>
                </c:pt>
                <c:pt idx="2">
                  <c:v>368</c:v>
                </c:pt>
              </c:numCache>
            </c:numRef>
          </c:val>
          <c:extLst>
            <c:ext xmlns:c16="http://schemas.microsoft.com/office/drawing/2014/chart" uri="{C3380CC4-5D6E-409C-BE32-E72D297353CC}">
              <c16:uniqueId val="{00000001-E39C-4CA3-AB15-0FEA0DECC92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1540</c:v>
                </c:pt>
                <c:pt idx="1">
                  <c:v>1500</c:v>
                </c:pt>
                <c:pt idx="2">
                  <c:v>1459</c:v>
                </c:pt>
              </c:numCache>
            </c:numRef>
          </c:val>
          <c:extLst>
            <c:ext xmlns:c16="http://schemas.microsoft.com/office/drawing/2014/chart" uri="{C3380CC4-5D6E-409C-BE32-E72D297353CC}">
              <c16:uniqueId val="{00000002-E39C-4CA3-AB15-0FEA0DECC92F}"/>
            </c:ext>
          </c:extLst>
        </c:ser>
        <c:dLbls>
          <c:showLegendKey val="0"/>
          <c:showVal val="0"/>
          <c:showCatName val="0"/>
          <c:showSerName val="0"/>
          <c:showPercent val="0"/>
          <c:showBubbleSize val="0"/>
        </c:dLbls>
        <c:gapWidth val="120"/>
        <c:overlap val="100"/>
        <c:axId val="1005101128"/>
        <c:axId val="1005096032"/>
      </c:barChart>
      <c:catAx>
        <c:axId val="1005101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05096032"/>
        <c:crosses val="autoZero"/>
        <c:auto val="1"/>
        <c:lblAlgn val="ctr"/>
        <c:lblOffset val="100"/>
        <c:tickLblSkip val="1"/>
        <c:tickMarkSkip val="1"/>
        <c:noMultiLvlLbl val="0"/>
      </c:catAx>
      <c:valAx>
        <c:axId val="10050960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05101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{1A1291FB-0DAD-4B5C-9ADC-3452A43029B7}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E39-4780-AD2B-D4A66C6AFC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{85CF0DEB-7065-47F6-8072-811EDA77B8F1}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E39-4780-AD2B-D4A66C6AFC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{F296863B-2162-4ECD-A6C0-0A025E2A1A0B}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E39-4780-AD2B-D4A66C6AFC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{1B235D5C-9B2C-4848-8E64-819A8754C88A}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E39-4780-AD2B-D4A66C6AFC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{3A4CAEC7-E322-4005-A369-1BFED5D682D7}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E39-4780-AD2B-D4A66C6AFCA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{8613ADCB-29A5-4762-9184-EBC7FD8104D8}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E39-4780-AD2B-D4A66C6AFCA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{8A5BDFAE-FB8C-4054-B834-B1478176A965}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E39-4780-AD2B-D4A66C6AFCA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{C5277208-202C-4905-9406-E8595DB1AB25}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E39-4780-AD2B-D4A66C6AFCA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{D6288B42-65E3-4291-A8EB-C68937DE05F0}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E39-4780-AD2B-D4A66C6AFC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45.2</c:v>
                </c:pt>
                <c:pt idx="8">
                  <c:v>46.5</c:v>
                </c:pt>
                <c:pt idx="16">
                  <c:v>48</c:v>
                </c:pt>
                <c:pt idx="24">
                  <c:v>49.4</c:v>
                </c:pt>
                <c:pt idx="32">
                  <c:v>50.7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E39-4780-AD2B-D4A66C6AFCA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{8CE68F37-4A7A-4427-A074-B584537506B2}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E39-4780-AD2B-D4A66C6AFCA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{F8ED19DF-7FBA-4C80-9EF6-8646E061E49D}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E39-4780-AD2B-D4A66C6AFC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{8D4B667F-D8DF-4623-9A99-7765DD25DE12}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E39-4780-AD2B-D4A66C6AFC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{FDABA984-5FF8-4CC6-8FD8-30900F0429EB}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E39-4780-AD2B-D4A66C6AFC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{0F87F722-DF33-4FC7-8F29-15E25885F051}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E39-4780-AD2B-D4A66C6AFCA4}"/>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{F471F1E0-67D5-49B6-8857-EC93A7CAD661}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E39-4780-AD2B-D4A66C6AFCA4}"/>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{94F7A887-3B76-4F94-8048-80E893E02B87}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E39-4780-AD2B-D4A66C6AFCA4}"/>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{8BB94457-ECC2-4E38-B4EB-39F55205C5DC}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E39-4780-AD2B-D4A66C6AFCA4}"/>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{99C349DD-E402-45A2-91D8-DB6ACBE1672F}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E39-4780-AD2B-D4A66C6AFC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E39-4780-AD2B-D4A66C6AFCA4}"/>
            </c:ext>
          </c:extLst>
        </c:ser>
        <c:dLbls>
          <c:showLegendKey val="0"/>
          <c:showVal val="1"/>
          <c:showCatName val="0"/>
          <c:showSerName val="0"/>
          <c:showPercent val="0"/>
          <c:showBubbleSize val="0"/>
        </c:dLbls>
        <c:axId val="996765144"/>
        <c:axId val="996771808"/>
      </c:scatterChart>
      <c:valAx>
        <c:axId val="996765144"/>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6771808"/>
        <c:crosses val="autoZero"/>
        <c:crossBetween val="midCat"/>
      </c:valAx>
      <c:valAx>
        <c:axId val="996771808"/>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9967651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{113F60B5-D4C1-4B83-A92C-4268AE15B5F7}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7AB-4B69-B15D-A0E887F1A19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{06534BF9-3BA2-46E5-B802-94D67609E2C0}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7AB-4B69-B15D-A0E887F1A19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{FD0F4747-80E4-4724-AFB5-8F8A67811455}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7AB-4B69-B15D-A0E887F1A19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{C73A1876-F60B-405B-A799-DDE4151260F1}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7AB-4B69-B15D-A0E887F1A19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{0AD8936D-A2C9-4699-881F-2D674ED64E7A}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7AB-4B69-B15D-A0E887F1A19E}"/>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{48623F53-9D32-4F6A-A891-EC6555B66CDD}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7AB-4B69-B15D-A0E887F1A19E}"/>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{4521B20C-B477-4E15-8D95-2938604759A1}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7AB-4B69-B15D-A0E887F1A19E}"/>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{ABCBCAD8-3F0A-47C7-99F3-ECDA9EBFE44F}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7AB-4B69-B15D-A0E887F1A19E}"/>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{6F7B4FC1-2FE1-4F14-9518-697A009E0F44}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7AB-4B69-B15D-A0E887F1A19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c:v>
                </c:pt>
                <c:pt idx="8">
                  <c:v>5.8</c:v>
                </c:pt>
                <c:pt idx="16">
                  <c:v>7.4</c:v>
                </c:pt>
                <c:pt idx="24">
                  <c:v>11.6</c:v>
                </c:pt>
                <c:pt idx="32">
                  <c:v>10.1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7AB-4B69-B15D-A0E887F1A19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{02CE23BB-6D56-4260-BA34-F3877AB35B24}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7AB-4B69-B15D-A0E887F1A19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{FB684EEA-442A-4159-9DC9-2C89C7F99AD8}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7AB-4B69-B15D-A0E887F1A19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{7E540828-1AD5-4B82-A2FE-0A6582B4B2B1}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7AB-4B69-B15D-A0E887F1A19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{365C9AB0-DE69-474D-833D-CB63041DD570}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7AB-4B69-B15D-A0E887F1A19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{5946BADC-9585-47DD-9B95-BF1CBFE6606F}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7AB-4B69-B15D-A0E887F1A19E}"/>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{0F38D94F-AB02-4FF7-A147-7BFF822E4CA7}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7AB-4B69-B15D-A0E887F1A19E}"/>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{BC69CA98-D4AD-4388-B3AD-C641EA248F89}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7AB-4B69-B15D-A0E887F1A19E}"/>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{4077275E-1840-40D2-A2C1-90D62B48A8F8}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7AB-4B69-B15D-A0E887F1A19E}"/>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{532285F1-F5F5-4EC6-98BA-C41FF49672C1}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7AB-4B69-B15D-A0E887F1A19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7AB-4B69-B15D-A0E887F1A19E}"/>
            </c:ext>
          </c:extLst>
        </c:ser>
        <c:dLbls>
          <c:showLegendKey val="0"/>
          <c:showVal val="1"/>
          <c:showCatName val="0"/>
          <c:showSerName val="0"/>
          <c:showPercent val="0"/>
          <c:showBubbleSize val="0"/>
        </c:dLbls>
        <c:axId val="996763184"/>
        <c:axId val="996769456"/>
      </c:scatterChart>
      <c:valAx>
        <c:axId val="996763184"/>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6769456"/>
        <c:crosses val="autoZero"/>
        <c:crossBetween val="midCat"/>
      </c:valAx>
      <c:valAx>
        <c:axId val="996769456"/>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9967631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鹿児島県十島村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100">
              <a:solidFill>
                <a:schemeClr val="dk1"/>
              </a:solidFill>
              <a:effectLst/>
              <a:latin typeface="+mn-lt"/>
              <a:ea typeface="+mn-ea"/>
              <a:cs typeface="+mn-cs"/>
            </a:rPr>
            <a:t>　前年度比で実質公債費比率が</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ポイント上がっている。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ﾌﾞﾛｰﾄﾞﾊﾞﾝﾄﾞ整備等の大型公共事業が始まり、令和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年度から元利償還金が大きく増加することが見込まれる。</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地方債発行については、適切な管理を行い、実質公債費比率の上昇に注意を払い、交付税措置率の低い地方債の借入れの抑制などに努める。また、繰上償還による公債費の抑制についても進める。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減債基金残高のうち、実質公債比率の算定に用いる満期一括償還地方債の償還の財源としての積み立てはない。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鹿児島県十島村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充当可能財源等の額よりも将来負担額の方が低いため、現在まで将来負担比率は発生していない。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地方債の残高は、ﾌﾞﾛｰﾄﾞﾊﾞﾝﾄﾞ整備などの大型公共事業により残高が前年度と比較し</a:t>
          </a:r>
          <a:r>
            <a:rPr lang="en-US" altLang="ja-JP" sz="1100" b="0" i="0" baseline="0">
              <a:solidFill>
                <a:schemeClr val="dk1"/>
              </a:solidFill>
              <a:effectLst/>
              <a:latin typeface="+mn-lt"/>
              <a:ea typeface="+mn-ea"/>
              <a:cs typeface="+mn-cs"/>
            </a:rPr>
            <a:t>210</a:t>
          </a:r>
          <a:r>
            <a:rPr lang="ja-JP" altLang="ja-JP" sz="1100" b="0" i="0" baseline="0">
              <a:solidFill>
                <a:schemeClr val="dk1"/>
              </a:solidFill>
              <a:effectLst/>
              <a:latin typeface="+mn-lt"/>
              <a:ea typeface="+mn-ea"/>
              <a:cs typeface="+mn-cs"/>
            </a:rPr>
            <a:t>百万円増加した。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充当可能基金は、</a:t>
          </a:r>
          <a:r>
            <a:rPr lang="ja-JP" altLang="en-US" sz="1100" b="0" i="0" baseline="0">
              <a:solidFill>
                <a:schemeClr val="dk1"/>
              </a:solidFill>
              <a:effectLst/>
              <a:latin typeface="+mn-lt"/>
              <a:ea typeface="+mn-ea"/>
              <a:cs typeface="+mn-cs"/>
            </a:rPr>
            <a:t>前年度と比較して</a:t>
          </a:r>
          <a:r>
            <a:rPr lang="en-US" altLang="ja-JP" sz="1100" b="0" i="0" baseline="0">
              <a:solidFill>
                <a:schemeClr val="dk1"/>
              </a:solidFill>
              <a:effectLst/>
              <a:latin typeface="+mn-lt"/>
              <a:ea typeface="+mn-ea"/>
              <a:cs typeface="+mn-cs"/>
            </a:rPr>
            <a:t>78</a:t>
          </a:r>
          <a:r>
            <a:rPr lang="ja-JP" altLang="ja-JP" sz="1100" b="0" i="0" baseline="0">
              <a:solidFill>
                <a:schemeClr val="dk1"/>
              </a:solidFill>
              <a:effectLst/>
              <a:latin typeface="+mn-lt"/>
              <a:ea typeface="+mn-ea"/>
              <a:cs typeface="+mn-cs"/>
            </a:rPr>
            <a:t>百万円増となっている。目的をより明確化して計画的な積立てを行い、将来の財源不足や行政需要に対応できるように努める。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基準財政需要額算入見込額は、</a:t>
          </a:r>
          <a:r>
            <a:rPr lang="en-US" altLang="ja-JP" sz="1100" b="0" i="0" baseline="0">
              <a:solidFill>
                <a:schemeClr val="dk1"/>
              </a:solidFill>
              <a:effectLst/>
              <a:latin typeface="+mn-lt"/>
              <a:ea typeface="+mn-ea"/>
              <a:cs typeface="+mn-cs"/>
            </a:rPr>
            <a:t>128</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a:t>
          </a:r>
          <a:r>
            <a:rPr lang="ja-JP" altLang="en-US" sz="1100" b="0" i="0" baseline="0">
              <a:solidFill>
                <a:schemeClr val="dk1"/>
              </a:solidFill>
              <a:effectLst/>
              <a:latin typeface="+mn-lt"/>
              <a:ea typeface="+mn-ea"/>
              <a:cs typeface="+mn-cs"/>
            </a:rPr>
            <a:t>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歳入は、村税の適正な徴収、公共施設の利用料の適正な設定を進める。その他、村単独補助事業の廃止及び見直しを行うとともに補助事業等の活用による財源の確保に努める。また、歳出については、子育て支援施設、介護施設等の整備による後年度の維持管理費の増加が危惧されるが、公共施設等総合管理計画に基づく適正な管理運営及び歳出の抑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鹿児島県十島村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基金については、平成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年連続で減少している状況である。普通交付税が減少傾向にある中、</a:t>
          </a:r>
          <a:r>
            <a:rPr kumimoji="1" lang="en-US" altLang="ja-JP" sz="1100">
              <a:solidFill>
                <a:schemeClr val="dk1"/>
              </a:solidFill>
              <a:effectLst/>
              <a:latin typeface="+mn-lt"/>
              <a:ea typeface="+mn-ea"/>
              <a:cs typeface="+mn-cs"/>
            </a:rPr>
            <a:t>3.7</a:t>
          </a:r>
          <a:r>
            <a:rPr kumimoji="1" lang="ja-JP" altLang="en-US" sz="1100">
              <a:solidFill>
                <a:schemeClr val="dk1"/>
              </a:solidFill>
              <a:effectLst/>
              <a:latin typeface="+mn-lt"/>
              <a:ea typeface="+mn-ea"/>
              <a:cs typeface="+mn-cs"/>
            </a:rPr>
            <a:t>億円積み立てた一方、</a:t>
          </a:r>
          <a:r>
            <a:rPr kumimoji="1" lang="ja-JP" altLang="ja-JP" sz="1100">
              <a:solidFill>
                <a:schemeClr val="dk1"/>
              </a:solidFill>
              <a:effectLst/>
              <a:latin typeface="+mn-lt"/>
              <a:ea typeface="+mn-ea"/>
              <a:cs typeface="+mn-cs"/>
            </a:rPr>
            <a:t>ﾌﾞﾛｰﾄﾞﾊﾞﾝﾄﾞ整備等の大型事業</a:t>
          </a:r>
          <a:r>
            <a:rPr kumimoji="1" lang="ja-JP" altLang="en-US"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億円取り崩したことにより、基金全体として</a:t>
          </a:r>
          <a:r>
            <a:rPr kumimoji="1" lang="en-US" altLang="ja-JP" sz="1100">
              <a:solidFill>
                <a:schemeClr val="dk1"/>
              </a:solidFill>
              <a:effectLst/>
              <a:latin typeface="+mn-lt"/>
              <a:ea typeface="+mn-ea"/>
              <a:cs typeface="+mn-cs"/>
            </a:rPr>
            <a:t>87</a:t>
          </a:r>
          <a:r>
            <a:rPr kumimoji="1" lang="ja-JP" altLang="en-US" sz="1100">
              <a:solidFill>
                <a:schemeClr val="dk1"/>
              </a:solidFill>
              <a:effectLst/>
              <a:latin typeface="+mn-lt"/>
              <a:ea typeface="+mn-ea"/>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普通交付税の減少が見込まれる中、基金の活用の割合は増加していく状況であるが、基金積立の目的については、住民にしっかり周知を図り理解をしてもらう必要がある。十島村においては、税収が収入全体の１割にも満たない脆弱な財政基盤であるため、基金の運用についても検討し、少しでも自主財源を確保すること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渡船施設基金：村営定期船及び村営高速船の建造</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住民医療費運営引当基金：</a:t>
          </a:r>
          <a:r>
            <a:rPr lang="ja-JP" altLang="ja-JP" sz="1100" b="0" i="0" baseline="0">
              <a:solidFill>
                <a:schemeClr val="dk1"/>
              </a:solidFill>
              <a:effectLst/>
              <a:latin typeface="+mn-lt"/>
              <a:ea typeface="+mn-ea"/>
              <a:cs typeface="+mn-cs"/>
            </a:rPr>
            <a:t>村民医療費の引当て</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災害引当基金：災害復旧費の引当て</a:t>
          </a:r>
          <a:endParaRPr lang="ja-JP" altLang="ja-JP" sz="140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黒毛和種優良繁殖雌牛預託事業基金：地方創生に基づく繁殖雌牛の導入のための基金</a:t>
          </a:r>
          <a:r>
            <a:rPr lang="ja-JP" altLang="en-US"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基金廃止</a:t>
          </a:r>
          <a:r>
            <a:rPr kumimoji="1" lang="ja-JP" altLang="en-US" sz="110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地域振興基金：産業振興、防災対策、社会福祉、教育の発展に関する施策の推進</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トカラふるさとづくり基金：ふるさと納税を原資とし、医療、福祉、定住対策等に関する施策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全体で</a:t>
          </a:r>
          <a:r>
            <a:rPr kumimoji="1" lang="ja-JP" altLang="ja-JP" sz="1100">
              <a:solidFill>
                <a:schemeClr val="dk1"/>
              </a:solidFill>
              <a:effectLst/>
              <a:latin typeface="+mn-lt"/>
              <a:ea typeface="+mn-ea"/>
              <a:cs typeface="+mn-cs"/>
            </a:rPr>
            <a:t>、取崩額に対して積立額が下回ったため、</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渡船施設基金：次期高速船建造費の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億円程度を残し、</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億円は</a:t>
          </a:r>
          <a:r>
            <a:rPr kumimoji="1" lang="ja-JP" altLang="en-US" sz="1100">
              <a:solidFill>
                <a:schemeClr val="dk1"/>
              </a:solidFill>
              <a:effectLst/>
              <a:latin typeface="+mn-lt"/>
              <a:ea typeface="+mn-ea"/>
              <a:cs typeface="+mn-cs"/>
            </a:rPr>
            <a:t>次期村営定期船建造の乗り出しとして確保していく予定</a:t>
          </a:r>
          <a:endParaRPr lang="ja-JP" altLang="ja-JP" sz="1400">
            <a:effectLst/>
          </a:endParaRPr>
        </a:p>
        <a:p>
          <a:r>
            <a:rPr kumimoji="1" lang="ja-JP" altLang="ja-JP" sz="1100">
              <a:solidFill>
                <a:schemeClr val="dk1"/>
              </a:solidFill>
              <a:effectLst/>
              <a:latin typeface="+mn-lt"/>
              <a:ea typeface="+mn-ea"/>
              <a:cs typeface="+mn-cs"/>
            </a:rPr>
            <a:t>　　災害引当基金：近年の台風、豪雨災害の増加に備え、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億円程度を確保していく予定</a:t>
          </a:r>
          <a:endParaRPr lang="ja-JP" altLang="ja-JP" sz="1400">
            <a:effectLst/>
          </a:endParaRPr>
        </a:p>
        <a:p>
          <a:r>
            <a:rPr kumimoji="1" lang="ja-JP" altLang="ja-JP" sz="1100">
              <a:solidFill>
                <a:schemeClr val="dk1"/>
              </a:solidFill>
              <a:effectLst/>
              <a:latin typeface="+mn-lt"/>
              <a:ea typeface="+mn-ea"/>
              <a:cs typeface="+mn-cs"/>
            </a:rPr>
            <a:t>　　地域振興基金：基金再編による一時的に増加しているが、産業振興、定住対策の一層の推進が必要なため、令和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年度末には</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億円程度まで減少見</a:t>
          </a:r>
          <a:endParaRPr lang="ja-JP" altLang="ja-JP" sz="1400">
            <a:effectLst/>
          </a:endParaRPr>
        </a:p>
        <a:p>
          <a:r>
            <a:rPr kumimoji="1" lang="ja-JP" altLang="ja-JP" sz="1100">
              <a:solidFill>
                <a:schemeClr val="dk1"/>
              </a:solidFill>
              <a:effectLst/>
              <a:latin typeface="+mn-lt"/>
              <a:ea typeface="+mn-ea"/>
              <a:cs typeface="+mn-cs"/>
            </a:rPr>
            <a:t>　込みである。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財政調整基金については、ﾌﾞﾛｰﾄﾞﾊﾞﾝﾄﾞ整備等の大型事業により</a:t>
          </a:r>
          <a:r>
            <a:rPr kumimoji="1" lang="en-US" altLang="ja-JP" sz="1100">
              <a:solidFill>
                <a:schemeClr val="dk1"/>
              </a:solidFill>
              <a:effectLst/>
              <a:latin typeface="+mn-lt"/>
              <a:ea typeface="+mn-ea"/>
              <a:cs typeface="+mn-cs"/>
            </a:rPr>
            <a:t>92</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取り崩したことにより、</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百万円減少している。</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ﾌﾞﾛｰﾄﾞﾊﾞﾝﾄﾞ整備等の大型事業が令和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年度まで予定され、財源不足が予測されることから、今後については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億円程度まで減少する見込みである。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減債基金については、</a:t>
          </a:r>
          <a:r>
            <a:rPr kumimoji="1" lang="ja-JP" altLang="en-US" sz="1100">
              <a:solidFill>
                <a:schemeClr val="dk1"/>
              </a:solidFill>
              <a:effectLst/>
              <a:latin typeface="+mn-lt"/>
              <a:ea typeface="+mn-ea"/>
              <a:cs typeface="+mn-cs"/>
            </a:rPr>
            <a:t>庁舎耐震化工事や防砂無線工事等の大型事業の償還が始まったことにより、</a:t>
          </a:r>
          <a:r>
            <a:rPr kumimoji="1" lang="ja-JP" altLang="ja-JP" sz="1100">
              <a:solidFill>
                <a:schemeClr val="dk1"/>
              </a:solidFill>
              <a:effectLst/>
              <a:latin typeface="+mn-lt"/>
              <a:ea typeface="+mn-ea"/>
              <a:cs typeface="+mn-cs"/>
            </a:rPr>
            <a:t>取崩額に対して積立額が</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回ったため、</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年度から複数年の大規模事業が始まり、これらの償還が始まる令和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年度から地方債の償還額が大幅の増加する見込みである。地方債残高を着実に減らしていくためにも</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年度末までに</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億円程度まで残高を増やす必要がある。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鹿児島県十島村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
676
101.14
5,985,384
5,856,136
69,863
1,437,275
5,224,705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原価償却率については類似団体と比較しても低い状況にあり、保有資産が新しいと言える。十島村の場合は、資産の多くは港湾や道路が占める割合が多く、また７つの島に分散していることから集約等も難しい状況にあるものの、今後の維持管理費の増加を考えた場合、公共施設管理計画に基づき対策を積極的に進めていくこととす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813300" y="619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81788</xdr:rowOff>
    </xdr:from>
    <xdr:to>
      <xdr:col>23</xdr:col>
      <xdr:colOff>136525</xdr:colOff>
      <xdr:row>31</xdr:row>
      <xdr:rowOff>11938</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711700" y="59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104665</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000-00005A000000}"/>
            </a:ext>
          </a:extLst>
        </xdr:cNvPr>
        <xdr:cNvSpPr txBox="1"/>
      </xdr:nvSpPr>
      <xdr:spPr>
        <a:xfrm>
          <a:off x="4813300" y="5848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53721</xdr:rowOff>
    </xdr:from>
    <xdr:to>
      <xdr:col>19</xdr:col>
      <xdr:colOff>187325</xdr:colOff>
      <xdr:row>30</xdr:row>
      <xdr:rowOff>155321</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000500" y="59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104521</xdr:rowOff>
    </xdr:from>
    <xdr:to>
      <xdr:col>23</xdr:col>
      <xdr:colOff>85725</xdr:colOff>
      <xdr:row>30</xdr:row>
      <xdr:rowOff>132588</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4051300" y="6019546"/>
          <a:ext cx="711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23495</xdr:rowOff>
    </xdr:from>
    <xdr:to>
      <xdr:col>15</xdr:col>
      <xdr:colOff>187325</xdr:colOff>
      <xdr:row>30</xdr:row>
      <xdr:rowOff>125095</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238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74295</xdr:rowOff>
    </xdr:from>
    <xdr:to>
      <xdr:col>19</xdr:col>
      <xdr:colOff>136525</xdr:colOff>
      <xdr:row>30</xdr:row>
      <xdr:rowOff>104521</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3289300" y="5989320"/>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162560</xdr:rowOff>
    </xdr:from>
    <xdr:to>
      <xdr:col>11</xdr:col>
      <xdr:colOff>187325</xdr:colOff>
      <xdr:row>30</xdr:row>
      <xdr:rowOff>92710</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476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41910</xdr:rowOff>
    </xdr:from>
    <xdr:to>
      <xdr:col>15</xdr:col>
      <xdr:colOff>136525</xdr:colOff>
      <xdr:row>30</xdr:row>
      <xdr:rowOff>74295</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2527300" y="5956935"/>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134493</xdr:rowOff>
    </xdr:from>
    <xdr:to>
      <xdr:col>7</xdr:col>
      <xdr:colOff>187325</xdr:colOff>
      <xdr:row>30</xdr:row>
      <xdr:rowOff>64643</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17145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13843</xdr:rowOff>
    </xdr:from>
    <xdr:to>
      <xdr:col>11</xdr:col>
      <xdr:colOff>136525</xdr:colOff>
      <xdr:row>30</xdr:row>
      <xdr:rowOff>41910</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1765300" y="5928868"/>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99" name="n_1aveValue有形固定資産減価償却率">
          <a:extLst>
            <a:ext uri="{FF2B5EF4-FFF2-40B4-BE49-F238E27FC236}">
              <a16:creationId xmlns:a16="http://schemas.microsoft.com/office/drawing/2014/main" id="{00000000-0008-0000-0000-000063000000}"/>
            </a:ext>
          </a:extLst>
        </xdr:cNvPr>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8653</xdr:rowOff>
    </xdr:from>
    <xdr:ext cx="405111" cy="259045"/>
    <xdr:sp macro="" textlink="">
      <xdr:nvSpPr>
        <xdr:cNvPr id="100" name="n_2aveValue有形固定資産減価償却率">
          <a:extLst>
            <a:ext uri="{FF2B5EF4-FFF2-40B4-BE49-F238E27FC236}">
              <a16:creationId xmlns:a16="http://schemas.microsoft.com/office/drawing/2014/main" id="{00000000-0008-0000-0000-000064000000}"/>
            </a:ext>
          </a:extLst>
        </xdr:cNvPr>
        <xdr:cNvSpPr txBox="1"/>
      </xdr:nvSpPr>
      <xdr:spPr>
        <a:xfrm>
          <a:off x="3086744" y="6266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101" name="n_3aveValue有形固定資産減価償却率">
          <a:extLst>
            <a:ext uri="{FF2B5EF4-FFF2-40B4-BE49-F238E27FC236}">
              <a16:creationId xmlns:a16="http://schemas.microsoft.com/office/drawing/2014/main" id="{00000000-0008-0000-0000-000065000000}"/>
            </a:ext>
          </a:extLst>
        </xdr:cNvPr>
        <xdr:cNvSpPr txBox="1"/>
      </xdr:nvSpPr>
      <xdr:spPr>
        <a:xfrm>
          <a:off x="2324744"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123969</xdr:rowOff>
    </xdr:from>
    <xdr:ext cx="405111" cy="259045"/>
    <xdr:sp macro="" textlink="">
      <xdr:nvSpPr>
        <xdr:cNvPr id="102" name="n_4aveValue有形固定資産減価償却率">
          <a:extLst>
            <a:ext uri="{FF2B5EF4-FFF2-40B4-BE49-F238E27FC236}">
              <a16:creationId xmlns:a16="http://schemas.microsoft.com/office/drawing/2014/main" id="{00000000-0008-0000-0000-000066000000}"/>
            </a:ext>
          </a:extLst>
        </xdr:cNvPr>
        <xdr:cNvSpPr txBox="1"/>
      </xdr:nvSpPr>
      <xdr:spPr>
        <a:xfrm>
          <a:off x="1562744" y="6210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398</xdr:rowOff>
    </xdr:from>
    <xdr:ext cx="405111" cy="259045"/>
    <xdr:sp macro="" textlink="">
      <xdr:nvSpPr>
        <xdr:cNvPr id="103" name="n_1mainValue有形固定資産減価償却率">
          <a:extLst>
            <a:ext uri="{FF2B5EF4-FFF2-40B4-BE49-F238E27FC236}">
              <a16:creationId xmlns:a16="http://schemas.microsoft.com/office/drawing/2014/main" id="{00000000-0008-0000-0000-000067000000}"/>
            </a:ext>
          </a:extLst>
        </xdr:cNvPr>
        <xdr:cNvSpPr txBox="1"/>
      </xdr:nvSpPr>
      <xdr:spPr>
        <a:xfrm>
          <a:off x="3836044" y="574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141622</xdr:rowOff>
    </xdr:from>
    <xdr:ext cx="405111" cy="259045"/>
    <xdr:sp macro="" textlink="">
      <xdr:nvSpPr>
        <xdr:cNvPr id="104" name="n_2mainValue有形固定資産減価償却率">
          <a:extLst>
            <a:ext uri="{FF2B5EF4-FFF2-40B4-BE49-F238E27FC236}">
              <a16:creationId xmlns:a16="http://schemas.microsoft.com/office/drawing/2014/main" id="{00000000-0008-0000-0000-000068000000}"/>
            </a:ext>
          </a:extLst>
        </xdr:cNvPr>
        <xdr:cNvSpPr txBox="1"/>
      </xdr:nvSpPr>
      <xdr:spPr>
        <a:xfrm>
          <a:off x="3086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105" name="n_3mainValue有形固定資産減価償却率">
          <a:extLst>
            <a:ext uri="{FF2B5EF4-FFF2-40B4-BE49-F238E27FC236}">
              <a16:creationId xmlns:a16="http://schemas.microsoft.com/office/drawing/2014/main" id="{00000000-0008-0000-0000-000069000000}"/>
            </a:ext>
          </a:extLst>
        </xdr:cNvPr>
        <xdr:cNvSpPr txBox="1"/>
      </xdr:nvSpPr>
      <xdr:spPr>
        <a:xfrm>
          <a:off x="2324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81170</xdr:rowOff>
    </xdr:from>
    <xdr:ext cx="405111" cy="259045"/>
    <xdr:sp macro="" textlink="">
      <xdr:nvSpPr>
        <xdr:cNvPr id="106" name="n_4mainValue有形固定資産減価償却率">
          <a:extLst>
            <a:ext uri="{FF2B5EF4-FFF2-40B4-BE49-F238E27FC236}">
              <a16:creationId xmlns:a16="http://schemas.microsoft.com/office/drawing/2014/main" id="{00000000-0008-0000-0000-00006A000000}"/>
            </a:ext>
          </a:extLst>
        </xdr:cNvPr>
        <xdr:cNvSpPr txBox="1"/>
      </xdr:nvSpPr>
      <xdr:spPr>
        <a:xfrm>
          <a:off x="1562744"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債務償還比率については、全国平均を下回っている状況にあるが、その主な要因は、村の方針として当該年度の元金償還額以上の借入れを行わないことを原則として借入れ残高を着実に減らしてきた。</a:t>
          </a:r>
        </a:p>
        <a:p>
          <a:r>
            <a:rPr kumimoji="1" lang="ja-JP" altLang="en-US" sz="1100">
              <a:latin typeface="ＭＳ Ｐゴシック" panose="020B0600070205080204" pitchFamily="50" charset="-128"/>
              <a:ea typeface="ＭＳ Ｐゴシック" panose="020B0600070205080204" pitchFamily="50" charset="-128"/>
            </a:rPr>
            <a:t>マンパワー不足等の要因から非常勤職員等の人件費が増加傾向にあり、また債務に対する充当可能基金残高も減少傾向にあることから人件費等の経常経費の削減に努める。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131287</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4846300" y="536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37816</xdr:rowOff>
    </xdr:from>
    <xdr:to>
      <xdr:col>76</xdr:col>
      <xdr:colOff>73025</xdr:colOff>
      <xdr:row>28</xdr:row>
      <xdr:rowOff>139416</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744700" y="560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16243</xdr:rowOff>
    </xdr:from>
    <xdr:ext cx="469744" cy="259045"/>
    <xdr:sp macro="" textlink="">
      <xdr:nvSpPr>
        <xdr:cNvPr id="154" name="債務償還比率該当値テキスト">
          <a:extLst>
            <a:ext uri="{FF2B5EF4-FFF2-40B4-BE49-F238E27FC236}">
              <a16:creationId xmlns:a16="http://schemas.microsoft.com/office/drawing/2014/main" id="{00000000-0008-0000-0000-00009A000000}"/>
            </a:ext>
          </a:extLst>
        </xdr:cNvPr>
        <xdr:cNvSpPr txBox="1"/>
      </xdr:nvSpPr>
      <xdr:spPr>
        <a:xfrm>
          <a:off x="14846300" y="558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21058</xdr:rowOff>
    </xdr:from>
    <xdr:to>
      <xdr:col>72</xdr:col>
      <xdr:colOff>123825</xdr:colOff>
      <xdr:row>28</xdr:row>
      <xdr:rowOff>122658</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033500" y="559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71858</xdr:rowOff>
    </xdr:from>
    <xdr:to>
      <xdr:col>76</xdr:col>
      <xdr:colOff>22225</xdr:colOff>
      <xdr:row>28</xdr:row>
      <xdr:rowOff>88616</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14084300" y="5643983"/>
          <a:ext cx="711200" cy="1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84352</xdr:rowOff>
    </xdr:from>
    <xdr:to>
      <xdr:col>68</xdr:col>
      <xdr:colOff>123825</xdr:colOff>
      <xdr:row>28</xdr:row>
      <xdr:rowOff>14502</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3271500" y="548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135152</xdr:rowOff>
    </xdr:from>
    <xdr:to>
      <xdr:col>72</xdr:col>
      <xdr:colOff>73025</xdr:colOff>
      <xdr:row>28</xdr:row>
      <xdr:rowOff>71858</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3322300" y="5535827"/>
          <a:ext cx="762000" cy="10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67492</xdr:rowOff>
    </xdr:from>
    <xdr:to>
      <xdr:col>64</xdr:col>
      <xdr:colOff>123825</xdr:colOff>
      <xdr:row>27</xdr:row>
      <xdr:rowOff>169092</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2509500" y="546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118292</xdr:rowOff>
    </xdr:from>
    <xdr:to>
      <xdr:col>68</xdr:col>
      <xdr:colOff>73025</xdr:colOff>
      <xdr:row>27</xdr:row>
      <xdr:rowOff>135152</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2560300" y="5518967"/>
          <a:ext cx="762000" cy="1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52790</xdr:rowOff>
    </xdr:from>
    <xdr:to>
      <xdr:col>60</xdr:col>
      <xdr:colOff>123825</xdr:colOff>
      <xdr:row>27</xdr:row>
      <xdr:rowOff>154390</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1747500" y="545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103590</xdr:rowOff>
    </xdr:from>
    <xdr:to>
      <xdr:col>64</xdr:col>
      <xdr:colOff>73025</xdr:colOff>
      <xdr:row>27</xdr:row>
      <xdr:rowOff>118292</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a:off x="11798300" y="5504265"/>
          <a:ext cx="762000" cy="1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60947</xdr:rowOff>
    </xdr:from>
    <xdr:ext cx="469744" cy="259045"/>
    <xdr:sp macro="" textlink="">
      <xdr:nvSpPr>
        <xdr:cNvPr id="163" name="n_1aveValue債務償還比率">
          <a:extLst>
            <a:ext uri="{FF2B5EF4-FFF2-40B4-BE49-F238E27FC236}">
              <a16:creationId xmlns:a16="http://schemas.microsoft.com/office/drawing/2014/main" id="{00000000-0008-0000-0000-0000A3000000}"/>
            </a:ext>
          </a:extLst>
        </xdr:cNvPr>
        <xdr:cNvSpPr txBox="1"/>
      </xdr:nvSpPr>
      <xdr:spPr>
        <a:xfrm>
          <a:off x="138367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15088</xdr:rowOff>
    </xdr:from>
    <xdr:ext cx="469744" cy="259045"/>
    <xdr:sp macro="" textlink="">
      <xdr:nvSpPr>
        <xdr:cNvPr id="164" name="n_2aveValue債務償還比率">
          <a:extLst>
            <a:ext uri="{FF2B5EF4-FFF2-40B4-BE49-F238E27FC236}">
              <a16:creationId xmlns:a16="http://schemas.microsoft.com/office/drawing/2014/main" id="{00000000-0008-0000-0000-0000A4000000}"/>
            </a:ext>
          </a:extLst>
        </xdr:cNvPr>
        <xdr:cNvSpPr txBox="1"/>
      </xdr:nvSpPr>
      <xdr:spPr>
        <a:xfrm>
          <a:off x="13087427" y="558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65" name="n_3aveValue債務償還比率">
          <a:extLst>
            <a:ext uri="{FF2B5EF4-FFF2-40B4-BE49-F238E27FC236}">
              <a16:creationId xmlns:a16="http://schemas.microsoft.com/office/drawing/2014/main" id="{00000000-0008-0000-0000-0000A5000000}"/>
            </a:ext>
          </a:extLst>
        </xdr:cNvPr>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151171</xdr:rowOff>
    </xdr:from>
    <xdr:ext cx="469744" cy="259045"/>
    <xdr:sp macro="" textlink="">
      <xdr:nvSpPr>
        <xdr:cNvPr id="166" name="n_4aveValue債務償還比率">
          <a:extLst>
            <a:ext uri="{FF2B5EF4-FFF2-40B4-BE49-F238E27FC236}">
              <a16:creationId xmlns:a16="http://schemas.microsoft.com/office/drawing/2014/main" id="{00000000-0008-0000-0000-0000A6000000}"/>
            </a:ext>
          </a:extLst>
        </xdr:cNvPr>
        <xdr:cNvSpPr txBox="1"/>
      </xdr:nvSpPr>
      <xdr:spPr>
        <a:xfrm>
          <a:off x="11563427" y="555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113785</xdr:rowOff>
    </xdr:from>
    <xdr:ext cx="469744" cy="259045"/>
    <xdr:sp macro="" textlink="">
      <xdr:nvSpPr>
        <xdr:cNvPr id="167" name="n_1mainValue債務償還比率">
          <a:extLst>
            <a:ext uri="{FF2B5EF4-FFF2-40B4-BE49-F238E27FC236}">
              <a16:creationId xmlns:a16="http://schemas.microsoft.com/office/drawing/2014/main" id="{00000000-0008-0000-0000-0000A7000000}"/>
            </a:ext>
          </a:extLst>
        </xdr:cNvPr>
        <xdr:cNvSpPr txBox="1"/>
      </xdr:nvSpPr>
      <xdr:spPr>
        <a:xfrm>
          <a:off x="13836727" y="568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31029</xdr:rowOff>
    </xdr:from>
    <xdr:ext cx="469744" cy="259045"/>
    <xdr:sp macro="" textlink="">
      <xdr:nvSpPr>
        <xdr:cNvPr id="168" name="n_2mainValue債務償還比率">
          <a:extLst>
            <a:ext uri="{FF2B5EF4-FFF2-40B4-BE49-F238E27FC236}">
              <a16:creationId xmlns:a16="http://schemas.microsoft.com/office/drawing/2014/main" id="{00000000-0008-0000-0000-0000A8000000}"/>
            </a:ext>
          </a:extLst>
        </xdr:cNvPr>
        <xdr:cNvSpPr txBox="1"/>
      </xdr:nvSpPr>
      <xdr:spPr>
        <a:xfrm>
          <a:off x="13087427" y="526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160219</xdr:rowOff>
    </xdr:from>
    <xdr:ext cx="469744" cy="259045"/>
    <xdr:sp macro="" textlink="">
      <xdr:nvSpPr>
        <xdr:cNvPr id="169" name="n_3mainValue債務償還比率">
          <a:extLst>
            <a:ext uri="{FF2B5EF4-FFF2-40B4-BE49-F238E27FC236}">
              <a16:creationId xmlns:a16="http://schemas.microsoft.com/office/drawing/2014/main" id="{00000000-0008-0000-0000-0000A9000000}"/>
            </a:ext>
          </a:extLst>
        </xdr:cNvPr>
        <xdr:cNvSpPr txBox="1"/>
      </xdr:nvSpPr>
      <xdr:spPr>
        <a:xfrm>
          <a:off x="12325427" y="556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170917</xdr:rowOff>
    </xdr:from>
    <xdr:ext cx="469744" cy="259045"/>
    <xdr:sp macro="" textlink="">
      <xdr:nvSpPr>
        <xdr:cNvPr id="170" name="n_4mainValue債務償還比率">
          <a:extLst>
            <a:ext uri="{FF2B5EF4-FFF2-40B4-BE49-F238E27FC236}">
              <a16:creationId xmlns:a16="http://schemas.microsoft.com/office/drawing/2014/main" id="{00000000-0008-0000-0000-0000AA000000}"/>
            </a:ext>
          </a:extLst>
        </xdr:cNvPr>
        <xdr:cNvSpPr txBox="1"/>
      </xdr:nvSpPr>
      <xdr:spPr>
        <a:xfrm>
          <a:off x="11563427" y="5228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000-0000A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000-0000A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鹿児島県十島村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
676
101.14
5,985,384
5,856,136
69,863
1,437,275
5,224,705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100165</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159294</xdr:rowOff>
    </xdr:from>
    <xdr:to>
      <xdr:col>24</xdr:col>
      <xdr:colOff>114300</xdr:colOff>
      <xdr:row>36</xdr:row>
      <xdr:rowOff>89444</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16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10721</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01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128270</xdr:rowOff>
    </xdr:from>
    <xdr:to>
      <xdr:col>20</xdr:col>
      <xdr:colOff>38100</xdr:colOff>
      <xdr:row>36</xdr:row>
      <xdr:rowOff>58420</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xdr:rowOff>
    </xdr:from>
    <xdr:to>
      <xdr:col>24</xdr:col>
      <xdr:colOff>63500</xdr:colOff>
      <xdr:row>36</xdr:row>
      <xdr:rowOff>38644</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17982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97246</xdr:rowOff>
    </xdr:from>
    <xdr:to>
      <xdr:col>15</xdr:col>
      <xdr:colOff>101600</xdr:colOff>
      <xdr:row>36</xdr:row>
      <xdr:rowOff>27396</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0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148046</xdr:rowOff>
    </xdr:from>
    <xdr:to>
      <xdr:col>19</xdr:col>
      <xdr:colOff>177800</xdr:colOff>
      <xdr:row>36</xdr:row>
      <xdr:rowOff>7620</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14879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66222</xdr:rowOff>
    </xdr:from>
    <xdr:to>
      <xdr:col>10</xdr:col>
      <xdr:colOff>165100</xdr:colOff>
      <xdr:row>35</xdr:row>
      <xdr:rowOff>167822</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117022</xdr:rowOff>
    </xdr:from>
    <xdr:to>
      <xdr:col>15</xdr:col>
      <xdr:colOff>50800</xdr:colOff>
      <xdr:row>35</xdr:row>
      <xdr:rowOff>148046</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11777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41728</xdr:rowOff>
    </xdr:from>
    <xdr:to>
      <xdr:col>6</xdr:col>
      <xdr:colOff>38100</xdr:colOff>
      <xdr:row>35</xdr:row>
      <xdr:rowOff>143328</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0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92528</xdr:rowOff>
    </xdr:from>
    <xdr:to>
      <xdr:col>10</xdr:col>
      <xdr:colOff>114300</xdr:colOff>
      <xdr:row>35</xdr:row>
      <xdr:rowOff>117022</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093278"/>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39750</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74947</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43923</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587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12899</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159855</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581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143662</xdr:rowOff>
    </xdr:from>
    <xdr:ext cx="534377"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700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77645</xdr:rowOff>
    </xdr:from>
    <xdr:to>
      <xdr:col>55</xdr:col>
      <xdr:colOff>50800</xdr:colOff>
      <xdr:row>39</xdr:row>
      <xdr:rowOff>7795</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659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100521</xdr:rowOff>
    </xdr:from>
    <xdr:ext cx="599010"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644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75022</xdr:rowOff>
    </xdr:from>
    <xdr:to>
      <xdr:col>50</xdr:col>
      <xdr:colOff>165100</xdr:colOff>
      <xdr:row>39</xdr:row>
      <xdr:rowOff>5172</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659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125822</xdr:rowOff>
    </xdr:from>
    <xdr:to>
      <xdr:col>55</xdr:col>
      <xdr:colOff>0</xdr:colOff>
      <xdr:row>38</xdr:row>
      <xdr:rowOff>128445</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a:off x="9639300" y="6640922"/>
          <a:ext cx="838200" cy="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81967</xdr:rowOff>
    </xdr:from>
    <xdr:to>
      <xdr:col>46</xdr:col>
      <xdr:colOff>38100</xdr:colOff>
      <xdr:row>39</xdr:row>
      <xdr:rowOff>12117</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659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125822</xdr:rowOff>
    </xdr:from>
    <xdr:to>
      <xdr:col>50</xdr:col>
      <xdr:colOff>114300</xdr:colOff>
      <xdr:row>38</xdr:row>
      <xdr:rowOff>132767</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6640922"/>
          <a:ext cx="889000" cy="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109313</xdr:rowOff>
    </xdr:from>
    <xdr:to>
      <xdr:col>41</xdr:col>
      <xdr:colOff>101600</xdr:colOff>
      <xdr:row>39</xdr:row>
      <xdr:rowOff>39463</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662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132767</xdr:rowOff>
    </xdr:from>
    <xdr:to>
      <xdr:col>45</xdr:col>
      <xdr:colOff>177800</xdr:colOff>
      <xdr:row>38</xdr:row>
      <xdr:rowOff>160113</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7861300" y="6647867"/>
          <a:ext cx="889000" cy="2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114964</xdr:rowOff>
    </xdr:from>
    <xdr:to>
      <xdr:col>36</xdr:col>
      <xdr:colOff>165100</xdr:colOff>
      <xdr:row>39</xdr:row>
      <xdr:rowOff>45114</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663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160113</xdr:rowOff>
    </xdr:from>
    <xdr:to>
      <xdr:col>41</xdr:col>
      <xdr:colOff>50800</xdr:colOff>
      <xdr:row>38</xdr:row>
      <xdr:rowOff>165764</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972300" y="6675213"/>
          <a:ext cx="8890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90621</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59411" y="712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85648</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483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84241</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594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90133</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05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37</xdr:row>
      <xdr:rowOff>21698</xdr:rowOff>
    </xdr:from>
    <xdr:ext cx="599010"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27094" y="6365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37</xdr:row>
      <xdr:rowOff>28644</xdr:rowOff>
    </xdr:from>
    <xdr:ext cx="599010"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450794" y="6372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37</xdr:row>
      <xdr:rowOff>55990</xdr:rowOff>
    </xdr:from>
    <xdr:ext cx="599010"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561794" y="6399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37</xdr:row>
      <xdr:rowOff>61641</xdr:rowOff>
    </xdr:from>
    <xdr:ext cx="599010"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672794" y="6405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104322</xdr:rowOff>
    </xdr:from>
    <xdr:to>
      <xdr:col>10</xdr:col>
      <xdr:colOff>165100</xdr:colOff>
      <xdr:row>58</xdr:row>
      <xdr:rowOff>34472</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1968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78757</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00000000-0008-0000-0100-0000BF000000}"/>
            </a:ext>
          </a:extLst>
        </xdr:cNvPr>
        <xdr:cNvSpPr txBox="1"/>
      </xdr:nvSpPr>
      <xdr:spPr>
        <a:xfrm>
          <a:off x="3582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55897</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00000000-0008-0000-0100-0000C0000000}"/>
            </a:ext>
          </a:extLst>
        </xdr:cNvPr>
        <xdr:cNvSpPr txBox="1"/>
      </xdr:nvSpPr>
      <xdr:spPr>
        <a:xfrm>
          <a:off x="2705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00000000-0008-0000-0100-0000C1000000}"/>
            </a:ext>
          </a:extLst>
        </xdr:cNvPr>
        <xdr:cNvSpPr txBox="1"/>
      </xdr:nvSpPr>
      <xdr:spPr>
        <a:xfrm>
          <a:off x="1816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50999</xdr:rowOff>
    </xdr:from>
    <xdr:ext cx="405111" cy="259045"/>
    <xdr:sp macro="" textlink="">
      <xdr:nvSpPr>
        <xdr:cNvPr id="195" name="n_3main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18167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橋りょう・トンネル】&#10;一人当たり有形固定資産（償却資産）額グラフ枠">
          <a:extLst>
            <a:ext uri="{FF2B5EF4-FFF2-40B4-BE49-F238E27FC236}">
              <a16:creationId xmlns:a16="http://schemas.microsoft.com/office/drawing/2014/main" id="{00000000-0008-0000-0100-0000D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18" name="【橋りょう・トンネル】&#10;一人当たり有形固定資産（償却資産）額最小値テキスト">
          <a:extLst>
            <a:ext uri="{FF2B5EF4-FFF2-40B4-BE49-F238E27FC236}">
              <a16:creationId xmlns:a16="http://schemas.microsoft.com/office/drawing/2014/main" id="{00000000-0008-0000-0100-0000DA000000}"/>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20" name="【橋りょう・トンネル】&#10;一人当たり有形固定資産（償却資産）額最大値テキスト">
          <a:extLst>
            <a:ext uri="{FF2B5EF4-FFF2-40B4-BE49-F238E27FC236}">
              <a16:creationId xmlns:a16="http://schemas.microsoft.com/office/drawing/2014/main" id="{00000000-0008-0000-0100-0000DC000000}"/>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14114</xdr:rowOff>
    </xdr:from>
    <xdr:ext cx="690189" cy="259045"/>
    <xdr:sp macro="" textlink="">
      <xdr:nvSpPr>
        <xdr:cNvPr id="222" name="【橋りょう・トンネル】&#10;一人当たり有形固定資産（償却資産）額平均値テキスト">
          <a:extLst>
            <a:ext uri="{FF2B5EF4-FFF2-40B4-BE49-F238E27FC236}">
              <a16:creationId xmlns:a16="http://schemas.microsoft.com/office/drawing/2014/main" id="{00000000-0008-0000-0100-0000DE000000}"/>
            </a:ext>
          </a:extLst>
        </xdr:cNvPr>
        <xdr:cNvSpPr txBox="1"/>
      </xdr:nvSpPr>
      <xdr:spPr>
        <a:xfrm>
          <a:off x="10515600" y="10644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23" name="フローチャート: 判断 222">
          <a:extLst>
            <a:ext uri="{FF2B5EF4-FFF2-40B4-BE49-F238E27FC236}">
              <a16:creationId xmlns:a16="http://schemas.microsoft.com/office/drawing/2014/main" id="{00000000-0008-0000-0100-0000DF000000}"/>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24" name="フローチャート: 判断 223">
          <a:extLst>
            <a:ext uri="{FF2B5EF4-FFF2-40B4-BE49-F238E27FC236}">
              <a16:creationId xmlns:a16="http://schemas.microsoft.com/office/drawing/2014/main" id="{00000000-0008-0000-0100-0000E0000000}"/>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25" name="フローチャート: 判断 224">
          <a:extLst>
            <a:ext uri="{FF2B5EF4-FFF2-40B4-BE49-F238E27FC236}">
              <a16:creationId xmlns:a16="http://schemas.microsoft.com/office/drawing/2014/main" id="{00000000-0008-0000-0100-0000E1000000}"/>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26" name="フローチャート: 判断 225">
          <a:extLst>
            <a:ext uri="{FF2B5EF4-FFF2-40B4-BE49-F238E27FC236}">
              <a16:creationId xmlns:a16="http://schemas.microsoft.com/office/drawing/2014/main" id="{00000000-0008-0000-0100-0000E2000000}"/>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27" name="フローチャート: 判断 226">
          <a:extLst>
            <a:ext uri="{FF2B5EF4-FFF2-40B4-BE49-F238E27FC236}">
              <a16:creationId xmlns:a16="http://schemas.microsoft.com/office/drawing/2014/main" id="{00000000-0008-0000-0100-0000E3000000}"/>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61652</xdr:rowOff>
    </xdr:from>
    <xdr:to>
      <xdr:col>41</xdr:col>
      <xdr:colOff>101600</xdr:colOff>
      <xdr:row>63</xdr:row>
      <xdr:rowOff>163252</xdr:rowOff>
    </xdr:to>
    <xdr:sp macro="" textlink="">
      <xdr:nvSpPr>
        <xdr:cNvPr id="233" name="楕円 232">
          <a:extLst>
            <a:ext uri="{FF2B5EF4-FFF2-40B4-BE49-F238E27FC236}">
              <a16:creationId xmlns:a16="http://schemas.microsoft.com/office/drawing/2014/main" id="{00000000-0008-0000-0100-0000E9000000}"/>
            </a:ext>
          </a:extLst>
        </xdr:cNvPr>
        <xdr:cNvSpPr/>
      </xdr:nvSpPr>
      <xdr:spPr>
        <a:xfrm>
          <a:off x="7810500" y="1086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60</xdr:row>
      <xdr:rowOff>123567</xdr:rowOff>
    </xdr:from>
    <xdr:ext cx="690189" cy="259045"/>
    <xdr:sp macro="" textlink="">
      <xdr:nvSpPr>
        <xdr:cNvPr id="234" name="n_1aveValue【橋りょう・トンネル】&#10;一人当たり有形固定資産（償却資産）額">
          <a:extLst>
            <a:ext uri="{FF2B5EF4-FFF2-40B4-BE49-F238E27FC236}">
              <a16:creationId xmlns:a16="http://schemas.microsoft.com/office/drawing/2014/main" id="{00000000-0008-0000-0100-0000EA000000}"/>
            </a:ext>
          </a:extLst>
        </xdr:cNvPr>
        <xdr:cNvSpPr txBox="1"/>
      </xdr:nvSpPr>
      <xdr:spPr>
        <a:xfrm>
          <a:off x="92815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167173</xdr:rowOff>
    </xdr:from>
    <xdr:ext cx="690189" cy="259045"/>
    <xdr:sp macro="" textlink="">
      <xdr:nvSpPr>
        <xdr:cNvPr id="235" name="n_2aveValue【橋りょう・トンネル】&#10;一人当たり有形固定資産（償却資産）額">
          <a:extLst>
            <a:ext uri="{FF2B5EF4-FFF2-40B4-BE49-F238E27FC236}">
              <a16:creationId xmlns:a16="http://schemas.microsoft.com/office/drawing/2014/main" id="{00000000-0008-0000-0100-0000EB000000}"/>
            </a:ext>
          </a:extLst>
        </xdr:cNvPr>
        <xdr:cNvSpPr txBox="1"/>
      </xdr:nvSpPr>
      <xdr:spPr>
        <a:xfrm>
          <a:off x="8405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36" name="n_3aveValue【橋りょう・トンネル】&#10;一人当たり有形固定資産（償却資産）額">
          <a:extLst>
            <a:ext uri="{FF2B5EF4-FFF2-40B4-BE49-F238E27FC236}">
              <a16:creationId xmlns:a16="http://schemas.microsoft.com/office/drawing/2014/main" id="{00000000-0008-0000-0100-0000EC000000}"/>
            </a:ext>
          </a:extLst>
        </xdr:cNvPr>
        <xdr:cNvSpPr txBox="1"/>
      </xdr:nvSpPr>
      <xdr:spPr>
        <a:xfrm>
          <a:off x="7516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37" name="n_4aveValue【橋りょう・トンネル】&#10;一人当たり有形固定資産（償却資産）額">
          <a:extLst>
            <a:ext uri="{FF2B5EF4-FFF2-40B4-BE49-F238E27FC236}">
              <a16:creationId xmlns:a16="http://schemas.microsoft.com/office/drawing/2014/main" id="{00000000-0008-0000-0100-0000ED000000}"/>
            </a:ext>
          </a:extLst>
        </xdr:cNvPr>
        <xdr:cNvSpPr txBox="1"/>
      </xdr:nvSpPr>
      <xdr:spPr>
        <a:xfrm>
          <a:off x="6627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154379</xdr:rowOff>
    </xdr:from>
    <xdr:ext cx="599010" cy="259045"/>
    <xdr:sp macro="" textlink="">
      <xdr:nvSpPr>
        <xdr:cNvPr id="238" name="n_3mainValue【橋りょう・トンネル】&#10;一人当たり有形固定資産（償却資産）額">
          <a:extLst>
            <a:ext uri="{FF2B5EF4-FFF2-40B4-BE49-F238E27FC236}">
              <a16:creationId xmlns:a16="http://schemas.microsoft.com/office/drawing/2014/main" id="{00000000-0008-0000-0100-0000EE000000}"/>
            </a:ext>
          </a:extLst>
        </xdr:cNvPr>
        <xdr:cNvSpPr txBox="1"/>
      </xdr:nvSpPr>
      <xdr:spPr>
        <a:xfrm>
          <a:off x="7561795" y="10955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00000000-0008-0000-0100-0000E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id="{00000000-0008-0000-0100-0000F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id="{00000000-0008-0000-0100-0000F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id="{00000000-0008-0000-0100-0000F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a:extLst>
            <a:ext uri="{FF2B5EF4-FFF2-40B4-BE49-F238E27FC236}">
              <a16:creationId xmlns:a16="http://schemas.microsoft.com/office/drawing/2014/main" id="{00000000-0008-0000-0100-0000FD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a:extLst>
            <a:ext uri="{FF2B5EF4-FFF2-40B4-BE49-F238E27FC236}">
              <a16:creationId xmlns:a16="http://schemas.microsoft.com/office/drawing/2014/main" id="{00000000-0008-0000-0100-000002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a:extLst>
            <a:ext uri="{FF2B5EF4-FFF2-40B4-BE49-F238E27FC236}">
              <a16:creationId xmlns:a16="http://schemas.microsoft.com/office/drawing/2014/main" id="{00000000-0008-0000-0100-000004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a:extLst>
            <a:ext uri="{FF2B5EF4-FFF2-40B4-BE49-F238E27FC236}">
              <a16:creationId xmlns:a16="http://schemas.microsoft.com/office/drawing/2014/main" id="{00000000-0008-0000-0100-000007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5" name="【公営住宅】&#10;有形固定資産減価償却率最小値テキスト">
          <a:extLst>
            <a:ext uri="{FF2B5EF4-FFF2-40B4-BE49-F238E27FC236}">
              <a16:creationId xmlns:a16="http://schemas.microsoft.com/office/drawing/2014/main" id="{00000000-0008-0000-0100-000009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67" name="【公営住宅】&#10;有形固定資産減価償却率最大値テキスト">
          <a:extLst>
            <a:ext uri="{FF2B5EF4-FFF2-40B4-BE49-F238E27FC236}">
              <a16:creationId xmlns:a16="http://schemas.microsoft.com/office/drawing/2014/main" id="{00000000-0008-0000-0100-00000B010000}"/>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69" name="【公営住宅】&#10;有形固定資産減価償却率平均値テキスト">
          <a:extLst>
            <a:ext uri="{FF2B5EF4-FFF2-40B4-BE49-F238E27FC236}">
              <a16:creationId xmlns:a16="http://schemas.microsoft.com/office/drawing/2014/main" id="{00000000-0008-0000-0100-00000D010000}"/>
            </a:ext>
          </a:extLst>
        </xdr:cNvPr>
        <xdr:cNvSpPr txBox="1"/>
      </xdr:nvSpPr>
      <xdr:spPr>
        <a:xfrm>
          <a:off x="46736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70" name="フローチャート: 判断 269">
          <a:extLst>
            <a:ext uri="{FF2B5EF4-FFF2-40B4-BE49-F238E27FC236}">
              <a16:creationId xmlns:a16="http://schemas.microsoft.com/office/drawing/2014/main" id="{00000000-0008-0000-0100-00000E010000}"/>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71" name="フローチャート: 判断 270">
          <a:extLst>
            <a:ext uri="{FF2B5EF4-FFF2-40B4-BE49-F238E27FC236}">
              <a16:creationId xmlns:a16="http://schemas.microsoft.com/office/drawing/2014/main" id="{00000000-0008-0000-0100-00000F010000}"/>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72" name="フローチャート: 判断 271">
          <a:extLst>
            <a:ext uri="{FF2B5EF4-FFF2-40B4-BE49-F238E27FC236}">
              <a16:creationId xmlns:a16="http://schemas.microsoft.com/office/drawing/2014/main" id="{00000000-0008-0000-0100-000010010000}"/>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73" name="フローチャート: 判断 272">
          <a:extLst>
            <a:ext uri="{FF2B5EF4-FFF2-40B4-BE49-F238E27FC236}">
              <a16:creationId xmlns:a16="http://schemas.microsoft.com/office/drawing/2014/main" id="{00000000-0008-0000-0100-000011010000}"/>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74" name="フローチャート: 判断 273">
          <a:extLst>
            <a:ext uri="{FF2B5EF4-FFF2-40B4-BE49-F238E27FC236}">
              <a16:creationId xmlns:a16="http://schemas.microsoft.com/office/drawing/2014/main" id="{00000000-0008-0000-0100-000012010000}"/>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280" name="楕円 279">
          <a:extLst>
            <a:ext uri="{FF2B5EF4-FFF2-40B4-BE49-F238E27FC236}">
              <a16:creationId xmlns:a16="http://schemas.microsoft.com/office/drawing/2014/main" id="{00000000-0008-0000-0100-000018010000}"/>
            </a:ext>
          </a:extLst>
        </xdr:cNvPr>
        <xdr:cNvSpPr/>
      </xdr:nvSpPr>
      <xdr:spPr>
        <a:xfrm>
          <a:off x="45847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57529</xdr:rowOff>
    </xdr:from>
    <xdr:ext cx="405111" cy="259045"/>
    <xdr:sp macro="" textlink="">
      <xdr:nvSpPr>
        <xdr:cNvPr id="281" name="【公営住宅】&#10;有形固定資産減価償却率該当値テキスト">
          <a:extLst>
            <a:ext uri="{FF2B5EF4-FFF2-40B4-BE49-F238E27FC236}">
              <a16:creationId xmlns:a16="http://schemas.microsoft.com/office/drawing/2014/main" id="{00000000-0008-0000-0100-000019010000}"/>
            </a:ext>
          </a:extLst>
        </xdr:cNvPr>
        <xdr:cNvSpPr txBox="1"/>
      </xdr:nvSpPr>
      <xdr:spPr>
        <a:xfrm>
          <a:off x="4673600" y="1394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28121</xdr:rowOff>
    </xdr:from>
    <xdr:to>
      <xdr:col>20</xdr:col>
      <xdr:colOff>38100</xdr:colOff>
      <xdr:row>82</xdr:row>
      <xdr:rowOff>129721</xdr:rowOff>
    </xdr:to>
    <xdr:sp macro="" textlink="">
      <xdr:nvSpPr>
        <xdr:cNvPr id="282" name="楕円 281">
          <a:extLst>
            <a:ext uri="{FF2B5EF4-FFF2-40B4-BE49-F238E27FC236}">
              <a16:creationId xmlns:a16="http://schemas.microsoft.com/office/drawing/2014/main" id="{00000000-0008-0000-0100-00001A010000}"/>
            </a:ext>
          </a:extLst>
        </xdr:cNvPr>
        <xdr:cNvSpPr/>
      </xdr:nvSpPr>
      <xdr:spPr>
        <a:xfrm>
          <a:off x="3746500" y="14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78921</xdr:rowOff>
    </xdr:from>
    <xdr:to>
      <xdr:col>24</xdr:col>
      <xdr:colOff>63500</xdr:colOff>
      <xdr:row>82</xdr:row>
      <xdr:rowOff>85452</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3797300" y="1413782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160382</xdr:rowOff>
    </xdr:from>
    <xdr:to>
      <xdr:col>15</xdr:col>
      <xdr:colOff>101600</xdr:colOff>
      <xdr:row>82</xdr:row>
      <xdr:rowOff>90532</xdr:rowOff>
    </xdr:to>
    <xdr:sp macro="" textlink="">
      <xdr:nvSpPr>
        <xdr:cNvPr id="284" name="楕円 283">
          <a:extLst>
            <a:ext uri="{FF2B5EF4-FFF2-40B4-BE49-F238E27FC236}">
              <a16:creationId xmlns:a16="http://schemas.microsoft.com/office/drawing/2014/main" id="{00000000-0008-0000-0100-00001C010000}"/>
            </a:ext>
          </a:extLst>
        </xdr:cNvPr>
        <xdr:cNvSpPr/>
      </xdr:nvSpPr>
      <xdr:spPr>
        <a:xfrm>
          <a:off x="2857500" y="14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39732</xdr:rowOff>
    </xdr:from>
    <xdr:to>
      <xdr:col>19</xdr:col>
      <xdr:colOff>177800</xdr:colOff>
      <xdr:row>82</xdr:row>
      <xdr:rowOff>78921</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2908300" y="14098632"/>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139156</xdr:rowOff>
    </xdr:from>
    <xdr:to>
      <xdr:col>10</xdr:col>
      <xdr:colOff>165100</xdr:colOff>
      <xdr:row>82</xdr:row>
      <xdr:rowOff>69306</xdr:rowOff>
    </xdr:to>
    <xdr:sp macro="" textlink="">
      <xdr:nvSpPr>
        <xdr:cNvPr id="286" name="楕円 285">
          <a:extLst>
            <a:ext uri="{FF2B5EF4-FFF2-40B4-BE49-F238E27FC236}">
              <a16:creationId xmlns:a16="http://schemas.microsoft.com/office/drawing/2014/main" id="{00000000-0008-0000-0100-00001E010000}"/>
            </a:ext>
          </a:extLst>
        </xdr:cNvPr>
        <xdr:cNvSpPr/>
      </xdr:nvSpPr>
      <xdr:spPr>
        <a:xfrm>
          <a:off x="19685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18506</xdr:rowOff>
    </xdr:from>
    <xdr:to>
      <xdr:col>15</xdr:col>
      <xdr:colOff>50800</xdr:colOff>
      <xdr:row>82</xdr:row>
      <xdr:rowOff>39732</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2019300" y="14077406"/>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119562</xdr:rowOff>
    </xdr:from>
    <xdr:to>
      <xdr:col>6</xdr:col>
      <xdr:colOff>38100</xdr:colOff>
      <xdr:row>82</xdr:row>
      <xdr:rowOff>49712</xdr:rowOff>
    </xdr:to>
    <xdr:sp macro="" textlink="">
      <xdr:nvSpPr>
        <xdr:cNvPr id="288" name="楕円 287">
          <a:extLst>
            <a:ext uri="{FF2B5EF4-FFF2-40B4-BE49-F238E27FC236}">
              <a16:creationId xmlns:a16="http://schemas.microsoft.com/office/drawing/2014/main" id="{00000000-0008-0000-0100-000020010000}"/>
            </a:ext>
          </a:extLst>
        </xdr:cNvPr>
        <xdr:cNvSpPr/>
      </xdr:nvSpPr>
      <xdr:spPr>
        <a:xfrm>
          <a:off x="10795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170362</xdr:rowOff>
    </xdr:from>
    <xdr:to>
      <xdr:col>10</xdr:col>
      <xdr:colOff>114300</xdr:colOff>
      <xdr:row>82</xdr:row>
      <xdr:rowOff>18506</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1130300" y="1405781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50635</xdr:rowOff>
    </xdr:from>
    <xdr:ext cx="405111" cy="259045"/>
    <xdr:sp macro="" textlink="">
      <xdr:nvSpPr>
        <xdr:cNvPr id="290" name="n_1aveValue【公営住宅】&#10;有形固定資産減価償却率">
          <a:extLst>
            <a:ext uri="{FF2B5EF4-FFF2-40B4-BE49-F238E27FC236}">
              <a16:creationId xmlns:a16="http://schemas.microsoft.com/office/drawing/2014/main" id="{00000000-0008-0000-0100-000022010000}"/>
            </a:ext>
          </a:extLst>
        </xdr:cNvPr>
        <xdr:cNvSpPr txBox="1"/>
      </xdr:nvSpPr>
      <xdr:spPr>
        <a:xfrm>
          <a:off x="35820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60433</xdr:rowOff>
    </xdr:from>
    <xdr:ext cx="405111" cy="259045"/>
    <xdr:sp macro="" textlink="">
      <xdr:nvSpPr>
        <xdr:cNvPr id="291" name="n_2aveValue【公営住宅】&#10;有形固定資産減価償却率">
          <a:extLst>
            <a:ext uri="{FF2B5EF4-FFF2-40B4-BE49-F238E27FC236}">
              <a16:creationId xmlns:a16="http://schemas.microsoft.com/office/drawing/2014/main" id="{00000000-0008-0000-0100-000023010000}"/>
            </a:ext>
          </a:extLst>
        </xdr:cNvPr>
        <xdr:cNvSpPr txBox="1"/>
      </xdr:nvSpPr>
      <xdr:spPr>
        <a:xfrm>
          <a:off x="2705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44104</xdr:rowOff>
    </xdr:from>
    <xdr:ext cx="405111" cy="259045"/>
    <xdr:sp macro="" textlink="">
      <xdr:nvSpPr>
        <xdr:cNvPr id="292" name="n_3aveValue【公営住宅】&#10;有形固定資産減価償却率">
          <a:extLst>
            <a:ext uri="{FF2B5EF4-FFF2-40B4-BE49-F238E27FC236}">
              <a16:creationId xmlns:a16="http://schemas.microsoft.com/office/drawing/2014/main" id="{00000000-0008-0000-0100-000024010000}"/>
            </a:ext>
          </a:extLst>
        </xdr:cNvPr>
        <xdr:cNvSpPr txBox="1"/>
      </xdr:nvSpPr>
      <xdr:spPr>
        <a:xfrm>
          <a:off x="1816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9814</xdr:rowOff>
    </xdr:from>
    <xdr:ext cx="405111" cy="259045"/>
    <xdr:sp macro="" textlink="">
      <xdr:nvSpPr>
        <xdr:cNvPr id="293" name="n_4aveValue【公営住宅】&#10;有形固定資産減価償却率">
          <a:extLst>
            <a:ext uri="{FF2B5EF4-FFF2-40B4-BE49-F238E27FC236}">
              <a16:creationId xmlns:a16="http://schemas.microsoft.com/office/drawing/2014/main" id="{00000000-0008-0000-0100-000025010000}"/>
            </a:ext>
          </a:extLst>
        </xdr:cNvPr>
        <xdr:cNvSpPr txBox="1"/>
      </xdr:nvSpPr>
      <xdr:spPr>
        <a:xfrm>
          <a:off x="927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146248</xdr:rowOff>
    </xdr:from>
    <xdr:ext cx="405111" cy="259045"/>
    <xdr:sp macro="" textlink="">
      <xdr:nvSpPr>
        <xdr:cNvPr id="294" name="n_1mainValue【公営住宅】&#10;有形固定資産減価償却率">
          <a:extLst>
            <a:ext uri="{FF2B5EF4-FFF2-40B4-BE49-F238E27FC236}">
              <a16:creationId xmlns:a16="http://schemas.microsoft.com/office/drawing/2014/main" id="{00000000-0008-0000-0100-000026010000}"/>
            </a:ext>
          </a:extLst>
        </xdr:cNvPr>
        <xdr:cNvSpPr txBox="1"/>
      </xdr:nvSpPr>
      <xdr:spPr>
        <a:xfrm>
          <a:off x="3582044" y="1386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107059</xdr:rowOff>
    </xdr:from>
    <xdr:ext cx="405111" cy="259045"/>
    <xdr:sp macro="" textlink="">
      <xdr:nvSpPr>
        <xdr:cNvPr id="295" name="n_2mainValue【公営住宅】&#10;有形固定資産減価償却率">
          <a:extLst>
            <a:ext uri="{FF2B5EF4-FFF2-40B4-BE49-F238E27FC236}">
              <a16:creationId xmlns:a16="http://schemas.microsoft.com/office/drawing/2014/main" id="{00000000-0008-0000-0100-000027010000}"/>
            </a:ext>
          </a:extLst>
        </xdr:cNvPr>
        <xdr:cNvSpPr txBox="1"/>
      </xdr:nvSpPr>
      <xdr:spPr>
        <a:xfrm>
          <a:off x="2705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85833</xdr:rowOff>
    </xdr:from>
    <xdr:ext cx="405111" cy="259045"/>
    <xdr:sp macro="" textlink="">
      <xdr:nvSpPr>
        <xdr:cNvPr id="296" name="n_3mainValue【公営住宅】&#10;有形固定資産減価償却率">
          <a:extLst>
            <a:ext uri="{FF2B5EF4-FFF2-40B4-BE49-F238E27FC236}">
              <a16:creationId xmlns:a16="http://schemas.microsoft.com/office/drawing/2014/main" id="{00000000-0008-0000-0100-000028010000}"/>
            </a:ext>
          </a:extLst>
        </xdr:cNvPr>
        <xdr:cNvSpPr txBox="1"/>
      </xdr:nvSpPr>
      <xdr:spPr>
        <a:xfrm>
          <a:off x="1816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66239</xdr:rowOff>
    </xdr:from>
    <xdr:ext cx="405111" cy="259045"/>
    <xdr:sp macro="" textlink="">
      <xdr:nvSpPr>
        <xdr:cNvPr id="297" name="n_4mainValue【公営住宅】&#10;有形固定資産減価償却率">
          <a:extLst>
            <a:ext uri="{FF2B5EF4-FFF2-40B4-BE49-F238E27FC236}">
              <a16:creationId xmlns:a16="http://schemas.microsoft.com/office/drawing/2014/main" id="{00000000-0008-0000-0100-000029010000}"/>
            </a:ext>
          </a:extLst>
        </xdr:cNvPr>
        <xdr:cNvSpPr txBox="1"/>
      </xdr:nvSpPr>
      <xdr:spPr>
        <a:xfrm>
          <a:off x="927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a:extLst>
            <a:ext uri="{FF2B5EF4-FFF2-40B4-BE49-F238E27FC236}">
              <a16:creationId xmlns:a16="http://schemas.microsoft.com/office/drawing/2014/main" id="{00000000-0008-0000-0100-00003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a:extLst>
            <a:ext uri="{FF2B5EF4-FFF2-40B4-BE49-F238E27FC236}">
              <a16:creationId xmlns:a16="http://schemas.microsoft.com/office/drawing/2014/main" id="{00000000-0008-0000-0100-00003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a:extLst>
            <a:ext uri="{FF2B5EF4-FFF2-40B4-BE49-F238E27FC236}">
              <a16:creationId xmlns:a16="http://schemas.microsoft.com/office/drawing/2014/main" id="{00000000-0008-0000-0100-00004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22" name="【公営住宅】&#10;一人当たり面積最小値テキスト">
          <a:extLst>
            <a:ext uri="{FF2B5EF4-FFF2-40B4-BE49-F238E27FC236}">
              <a16:creationId xmlns:a16="http://schemas.microsoft.com/office/drawing/2014/main" id="{00000000-0008-0000-0100-000042010000}"/>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24" name="【公営住宅】&#10;一人当たり面積最大値テキスト">
          <a:extLst>
            <a:ext uri="{FF2B5EF4-FFF2-40B4-BE49-F238E27FC236}">
              <a16:creationId xmlns:a16="http://schemas.microsoft.com/office/drawing/2014/main" id="{00000000-0008-0000-0100-000044010000}"/>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31030</xdr:rowOff>
    </xdr:from>
    <xdr:ext cx="469744" cy="259045"/>
    <xdr:sp macro="" textlink="">
      <xdr:nvSpPr>
        <xdr:cNvPr id="326" name="【公営住宅】&#10;一人当たり面積平均値テキスト">
          <a:extLst>
            <a:ext uri="{FF2B5EF4-FFF2-40B4-BE49-F238E27FC236}">
              <a16:creationId xmlns:a16="http://schemas.microsoft.com/office/drawing/2014/main" id="{00000000-0008-0000-0100-000046010000}"/>
            </a:ext>
          </a:extLst>
        </xdr:cNvPr>
        <xdr:cNvSpPr txBox="1"/>
      </xdr:nvSpPr>
      <xdr:spPr>
        <a:xfrm>
          <a:off x="10515600" y="14604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27" name="フローチャート: 判断 326">
          <a:extLst>
            <a:ext uri="{FF2B5EF4-FFF2-40B4-BE49-F238E27FC236}">
              <a16:creationId xmlns:a16="http://schemas.microsoft.com/office/drawing/2014/main" id="{00000000-0008-0000-0100-000047010000}"/>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28" name="フローチャート: 判断 327">
          <a:extLst>
            <a:ext uri="{FF2B5EF4-FFF2-40B4-BE49-F238E27FC236}">
              <a16:creationId xmlns:a16="http://schemas.microsoft.com/office/drawing/2014/main" id="{00000000-0008-0000-0100-000048010000}"/>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29" name="フローチャート: 判断 328">
          <a:extLst>
            <a:ext uri="{FF2B5EF4-FFF2-40B4-BE49-F238E27FC236}">
              <a16:creationId xmlns:a16="http://schemas.microsoft.com/office/drawing/2014/main" id="{00000000-0008-0000-0100-000049010000}"/>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30" name="フローチャート: 判断 329">
          <a:extLst>
            <a:ext uri="{FF2B5EF4-FFF2-40B4-BE49-F238E27FC236}">
              <a16:creationId xmlns:a16="http://schemas.microsoft.com/office/drawing/2014/main" id="{00000000-0008-0000-0100-00004A010000}"/>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31" name="フローチャート: 判断 330">
          <a:extLst>
            <a:ext uri="{FF2B5EF4-FFF2-40B4-BE49-F238E27FC236}">
              <a16:creationId xmlns:a16="http://schemas.microsoft.com/office/drawing/2014/main" id="{00000000-0008-0000-0100-00004B010000}"/>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97943</xdr:rowOff>
    </xdr:from>
    <xdr:to>
      <xdr:col>55</xdr:col>
      <xdr:colOff>50800</xdr:colOff>
      <xdr:row>85</xdr:row>
      <xdr:rowOff>28093</xdr:rowOff>
    </xdr:to>
    <xdr:sp macro="" textlink="">
      <xdr:nvSpPr>
        <xdr:cNvPr id="337" name="楕円 336">
          <a:extLst>
            <a:ext uri="{FF2B5EF4-FFF2-40B4-BE49-F238E27FC236}">
              <a16:creationId xmlns:a16="http://schemas.microsoft.com/office/drawing/2014/main" id="{00000000-0008-0000-0100-000051010000}"/>
            </a:ext>
          </a:extLst>
        </xdr:cNvPr>
        <xdr:cNvSpPr/>
      </xdr:nvSpPr>
      <xdr:spPr>
        <a:xfrm>
          <a:off x="10426700" y="1449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120820</xdr:rowOff>
    </xdr:from>
    <xdr:ext cx="469744" cy="259045"/>
    <xdr:sp macro="" textlink="">
      <xdr:nvSpPr>
        <xdr:cNvPr id="338" name="【公営住宅】&#10;一人当たり面積該当値テキスト">
          <a:extLst>
            <a:ext uri="{FF2B5EF4-FFF2-40B4-BE49-F238E27FC236}">
              <a16:creationId xmlns:a16="http://schemas.microsoft.com/office/drawing/2014/main" id="{00000000-0008-0000-0100-000052010000}"/>
            </a:ext>
          </a:extLst>
        </xdr:cNvPr>
        <xdr:cNvSpPr txBox="1"/>
      </xdr:nvSpPr>
      <xdr:spPr>
        <a:xfrm>
          <a:off x="10515600" y="1435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112573</xdr:rowOff>
    </xdr:from>
    <xdr:to>
      <xdr:col>50</xdr:col>
      <xdr:colOff>165100</xdr:colOff>
      <xdr:row>85</xdr:row>
      <xdr:rowOff>42723</xdr:rowOff>
    </xdr:to>
    <xdr:sp macro="" textlink="">
      <xdr:nvSpPr>
        <xdr:cNvPr id="339" name="楕円 338">
          <a:extLst>
            <a:ext uri="{FF2B5EF4-FFF2-40B4-BE49-F238E27FC236}">
              <a16:creationId xmlns:a16="http://schemas.microsoft.com/office/drawing/2014/main" id="{00000000-0008-0000-0100-000053010000}"/>
            </a:ext>
          </a:extLst>
        </xdr:cNvPr>
        <xdr:cNvSpPr/>
      </xdr:nvSpPr>
      <xdr:spPr>
        <a:xfrm>
          <a:off x="9588500" y="1451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148743</xdr:rowOff>
    </xdr:from>
    <xdr:to>
      <xdr:col>55</xdr:col>
      <xdr:colOff>0</xdr:colOff>
      <xdr:row>84</xdr:row>
      <xdr:rowOff>163373</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flipV="1">
          <a:off x="9639300" y="14550543"/>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119202</xdr:rowOff>
    </xdr:from>
    <xdr:to>
      <xdr:col>46</xdr:col>
      <xdr:colOff>38100</xdr:colOff>
      <xdr:row>85</xdr:row>
      <xdr:rowOff>49352</xdr:rowOff>
    </xdr:to>
    <xdr:sp macro="" textlink="">
      <xdr:nvSpPr>
        <xdr:cNvPr id="341" name="楕円 340">
          <a:extLst>
            <a:ext uri="{FF2B5EF4-FFF2-40B4-BE49-F238E27FC236}">
              <a16:creationId xmlns:a16="http://schemas.microsoft.com/office/drawing/2014/main" id="{00000000-0008-0000-0100-000055010000}"/>
            </a:ext>
          </a:extLst>
        </xdr:cNvPr>
        <xdr:cNvSpPr/>
      </xdr:nvSpPr>
      <xdr:spPr>
        <a:xfrm>
          <a:off x="8699500" y="1452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163373</xdr:rowOff>
    </xdr:from>
    <xdr:to>
      <xdr:col>50</xdr:col>
      <xdr:colOff>114300</xdr:colOff>
      <xdr:row>84</xdr:row>
      <xdr:rowOff>170002</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flipV="1">
          <a:off x="8750300" y="14565173"/>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140463</xdr:rowOff>
    </xdr:from>
    <xdr:to>
      <xdr:col>41</xdr:col>
      <xdr:colOff>101600</xdr:colOff>
      <xdr:row>85</xdr:row>
      <xdr:rowOff>70613</xdr:rowOff>
    </xdr:to>
    <xdr:sp macro="" textlink="">
      <xdr:nvSpPr>
        <xdr:cNvPr id="343" name="楕円 342">
          <a:extLst>
            <a:ext uri="{FF2B5EF4-FFF2-40B4-BE49-F238E27FC236}">
              <a16:creationId xmlns:a16="http://schemas.microsoft.com/office/drawing/2014/main" id="{00000000-0008-0000-0100-000057010000}"/>
            </a:ext>
          </a:extLst>
        </xdr:cNvPr>
        <xdr:cNvSpPr/>
      </xdr:nvSpPr>
      <xdr:spPr>
        <a:xfrm>
          <a:off x="7810500" y="14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170002</xdr:rowOff>
    </xdr:from>
    <xdr:to>
      <xdr:col>45</xdr:col>
      <xdr:colOff>177800</xdr:colOff>
      <xdr:row>85</xdr:row>
      <xdr:rowOff>19813</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flipV="1">
          <a:off x="7861300" y="14571802"/>
          <a:ext cx="889000" cy="2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150940</xdr:rowOff>
    </xdr:from>
    <xdr:to>
      <xdr:col>36</xdr:col>
      <xdr:colOff>165100</xdr:colOff>
      <xdr:row>85</xdr:row>
      <xdr:rowOff>81090</xdr:rowOff>
    </xdr:to>
    <xdr:sp macro="" textlink="">
      <xdr:nvSpPr>
        <xdr:cNvPr id="345" name="楕円 344">
          <a:extLst>
            <a:ext uri="{FF2B5EF4-FFF2-40B4-BE49-F238E27FC236}">
              <a16:creationId xmlns:a16="http://schemas.microsoft.com/office/drawing/2014/main" id="{00000000-0008-0000-0100-000059010000}"/>
            </a:ext>
          </a:extLst>
        </xdr:cNvPr>
        <xdr:cNvSpPr/>
      </xdr:nvSpPr>
      <xdr:spPr>
        <a:xfrm>
          <a:off x="6921500" y="1455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19813</xdr:rowOff>
    </xdr:from>
    <xdr:to>
      <xdr:col>41</xdr:col>
      <xdr:colOff>50800</xdr:colOff>
      <xdr:row>85</xdr:row>
      <xdr:rowOff>30290</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flipV="1">
          <a:off x="6972300" y="14593063"/>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145902</xdr:rowOff>
    </xdr:from>
    <xdr:ext cx="469744" cy="259045"/>
    <xdr:sp macro="" textlink="">
      <xdr:nvSpPr>
        <xdr:cNvPr id="347" name="n_1aveValue【公営住宅】&#10;一人当たり面積">
          <a:extLst>
            <a:ext uri="{FF2B5EF4-FFF2-40B4-BE49-F238E27FC236}">
              <a16:creationId xmlns:a16="http://schemas.microsoft.com/office/drawing/2014/main" id="{00000000-0008-0000-0100-00005B010000}"/>
            </a:ext>
          </a:extLst>
        </xdr:cNvPr>
        <xdr:cNvSpPr txBox="1"/>
      </xdr:nvSpPr>
      <xdr:spPr>
        <a:xfrm>
          <a:off x="9391727" y="1471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155618</xdr:rowOff>
    </xdr:from>
    <xdr:ext cx="469744" cy="259045"/>
    <xdr:sp macro="" textlink="">
      <xdr:nvSpPr>
        <xdr:cNvPr id="348" name="n_2aveValue【公営住宅】&#10;一人当たり面積">
          <a:extLst>
            <a:ext uri="{FF2B5EF4-FFF2-40B4-BE49-F238E27FC236}">
              <a16:creationId xmlns:a16="http://schemas.microsoft.com/office/drawing/2014/main" id="{00000000-0008-0000-0100-00005C010000}"/>
            </a:ext>
          </a:extLst>
        </xdr:cNvPr>
        <xdr:cNvSpPr txBox="1"/>
      </xdr:nvSpPr>
      <xdr:spPr>
        <a:xfrm>
          <a:off x="8515427" y="1472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154131</xdr:rowOff>
    </xdr:from>
    <xdr:ext cx="469744" cy="259045"/>
    <xdr:sp macro="" textlink="">
      <xdr:nvSpPr>
        <xdr:cNvPr id="349" name="n_3aveValue【公営住宅】&#10;一人当たり面積">
          <a:extLst>
            <a:ext uri="{FF2B5EF4-FFF2-40B4-BE49-F238E27FC236}">
              <a16:creationId xmlns:a16="http://schemas.microsoft.com/office/drawing/2014/main" id="{00000000-0008-0000-0100-00005D010000}"/>
            </a:ext>
          </a:extLst>
        </xdr:cNvPr>
        <xdr:cNvSpPr txBox="1"/>
      </xdr:nvSpPr>
      <xdr:spPr>
        <a:xfrm>
          <a:off x="76264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156455</xdr:rowOff>
    </xdr:from>
    <xdr:ext cx="469744" cy="259045"/>
    <xdr:sp macro="" textlink="">
      <xdr:nvSpPr>
        <xdr:cNvPr id="350" name="n_4aveValue【公営住宅】&#10;一人当たり面積">
          <a:extLst>
            <a:ext uri="{FF2B5EF4-FFF2-40B4-BE49-F238E27FC236}">
              <a16:creationId xmlns:a16="http://schemas.microsoft.com/office/drawing/2014/main" id="{00000000-0008-0000-0100-00005E010000}"/>
            </a:ext>
          </a:extLst>
        </xdr:cNvPr>
        <xdr:cNvSpPr txBox="1"/>
      </xdr:nvSpPr>
      <xdr:spPr>
        <a:xfrm>
          <a:off x="6737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59250</xdr:rowOff>
    </xdr:from>
    <xdr:ext cx="469744" cy="259045"/>
    <xdr:sp macro="" textlink="">
      <xdr:nvSpPr>
        <xdr:cNvPr id="351" name="n_1mainValue【公営住宅】&#10;一人当たり面積">
          <a:extLst>
            <a:ext uri="{FF2B5EF4-FFF2-40B4-BE49-F238E27FC236}">
              <a16:creationId xmlns:a16="http://schemas.microsoft.com/office/drawing/2014/main" id="{00000000-0008-0000-0100-00005F010000}"/>
            </a:ext>
          </a:extLst>
        </xdr:cNvPr>
        <xdr:cNvSpPr txBox="1"/>
      </xdr:nvSpPr>
      <xdr:spPr>
        <a:xfrm>
          <a:off x="9391727" y="1428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65879</xdr:rowOff>
    </xdr:from>
    <xdr:ext cx="469744" cy="259045"/>
    <xdr:sp macro="" textlink="">
      <xdr:nvSpPr>
        <xdr:cNvPr id="352" name="n_2mainValue【公営住宅】&#10;一人当たり面積">
          <a:extLst>
            <a:ext uri="{FF2B5EF4-FFF2-40B4-BE49-F238E27FC236}">
              <a16:creationId xmlns:a16="http://schemas.microsoft.com/office/drawing/2014/main" id="{00000000-0008-0000-0100-000060010000}"/>
            </a:ext>
          </a:extLst>
        </xdr:cNvPr>
        <xdr:cNvSpPr txBox="1"/>
      </xdr:nvSpPr>
      <xdr:spPr>
        <a:xfrm>
          <a:off x="8515427" y="1429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87140</xdr:rowOff>
    </xdr:from>
    <xdr:ext cx="469744" cy="259045"/>
    <xdr:sp macro="" textlink="">
      <xdr:nvSpPr>
        <xdr:cNvPr id="353" name="n_3mainValue【公営住宅】&#10;一人当たり面積">
          <a:extLst>
            <a:ext uri="{FF2B5EF4-FFF2-40B4-BE49-F238E27FC236}">
              <a16:creationId xmlns:a16="http://schemas.microsoft.com/office/drawing/2014/main" id="{00000000-0008-0000-0100-000061010000}"/>
            </a:ext>
          </a:extLst>
        </xdr:cNvPr>
        <xdr:cNvSpPr txBox="1"/>
      </xdr:nvSpPr>
      <xdr:spPr>
        <a:xfrm>
          <a:off x="7626427" y="14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97617</xdr:rowOff>
    </xdr:from>
    <xdr:ext cx="469744" cy="259045"/>
    <xdr:sp macro="" textlink="">
      <xdr:nvSpPr>
        <xdr:cNvPr id="354" name="n_4mainValue【公営住宅】&#10;一人当たり面積">
          <a:extLst>
            <a:ext uri="{FF2B5EF4-FFF2-40B4-BE49-F238E27FC236}">
              <a16:creationId xmlns:a16="http://schemas.microsoft.com/office/drawing/2014/main" id="{00000000-0008-0000-0100-000062010000}"/>
            </a:ext>
          </a:extLst>
        </xdr:cNvPr>
        <xdr:cNvSpPr txBox="1"/>
      </xdr:nvSpPr>
      <xdr:spPr>
        <a:xfrm>
          <a:off x="6737427" y="1432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a:extLst>
            <a:ext uri="{FF2B5EF4-FFF2-40B4-BE49-F238E27FC236}">
              <a16:creationId xmlns:a16="http://schemas.microsoft.com/office/drawing/2014/main" id="{00000000-0008-0000-0100-00007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港湾・漁港】&#10;有形固定資産減価償却率グラフ枠">
          <a:extLst>
            <a:ext uri="{FF2B5EF4-FFF2-40B4-BE49-F238E27FC236}">
              <a16:creationId xmlns:a16="http://schemas.microsoft.com/office/drawing/2014/main" id="{00000000-0008-0000-0100-00007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xdr:rowOff>
    </xdr:from>
    <xdr:to>
      <xdr:col>24</xdr:col>
      <xdr:colOff>62865</xdr:colOff>
      <xdr:row>109</xdr:row>
      <xdr:rowOff>35379</xdr:rowOff>
    </xdr:to>
    <xdr:cxnSp macro="">
      <xdr:nvCxnSpPr>
        <xdr:cNvPr id="380" name="直線コネクタ 379">
          <a:extLst>
            <a:ext uri="{FF2B5EF4-FFF2-40B4-BE49-F238E27FC236}">
              <a16:creationId xmlns:a16="http://schemas.microsoft.com/office/drawing/2014/main" id="{00000000-0008-0000-0100-00007C010000}"/>
            </a:ext>
          </a:extLst>
        </xdr:cNvPr>
        <xdr:cNvCxnSpPr/>
      </xdr:nvCxnSpPr>
      <xdr:spPr>
        <a:xfrm flipV="1">
          <a:off x="4634865"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1" name="【港湾・漁港】&#10;有形固定資産減価償却率最小値テキスト">
          <a:extLst>
            <a:ext uri="{FF2B5EF4-FFF2-40B4-BE49-F238E27FC236}">
              <a16:creationId xmlns:a16="http://schemas.microsoft.com/office/drawing/2014/main" id="{00000000-0008-0000-0100-00007D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2" name="直線コネクタ 381">
          <a:extLst>
            <a:ext uri="{FF2B5EF4-FFF2-40B4-BE49-F238E27FC236}">
              <a16:creationId xmlns:a16="http://schemas.microsoft.com/office/drawing/2014/main" id="{00000000-0008-0000-0100-00007E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120848</xdr:rowOff>
    </xdr:from>
    <xdr:ext cx="340478" cy="259045"/>
    <xdr:sp macro="" textlink="">
      <xdr:nvSpPr>
        <xdr:cNvPr id="383" name="【港湾・漁港】&#10;有形固定資産減価償却率最大値テキスト">
          <a:extLst>
            <a:ext uri="{FF2B5EF4-FFF2-40B4-BE49-F238E27FC236}">
              <a16:creationId xmlns:a16="http://schemas.microsoft.com/office/drawing/2014/main" id="{00000000-0008-0000-0100-00007F010000}"/>
            </a:ext>
          </a:extLst>
        </xdr:cNvPr>
        <xdr:cNvSpPr txBox="1"/>
      </xdr:nvSpPr>
      <xdr:spPr>
        <a:xfrm>
          <a:off x="4673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xdr:rowOff>
    </xdr:from>
    <xdr:to>
      <xdr:col>24</xdr:col>
      <xdr:colOff>152400</xdr:colOff>
      <xdr:row>100</xdr:row>
      <xdr:rowOff>2721</xdr:rowOff>
    </xdr:to>
    <xdr:cxnSp macro="">
      <xdr:nvCxnSpPr>
        <xdr:cNvPr id="384" name="直線コネクタ 383">
          <a:extLst>
            <a:ext uri="{FF2B5EF4-FFF2-40B4-BE49-F238E27FC236}">
              <a16:creationId xmlns:a16="http://schemas.microsoft.com/office/drawing/2014/main" id="{00000000-0008-0000-0100-000080010000}"/>
            </a:ext>
          </a:extLst>
        </xdr:cNvPr>
        <xdr:cNvCxnSpPr/>
      </xdr:nvCxnSpPr>
      <xdr:spPr>
        <a:xfrm>
          <a:off x="4546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3827</xdr:rowOff>
    </xdr:from>
    <xdr:ext cx="405111" cy="259045"/>
    <xdr:sp macro="" textlink="">
      <xdr:nvSpPr>
        <xdr:cNvPr id="385" name="【港湾・漁港】&#10;有形固定資産減価償却率平均値テキスト">
          <a:extLst>
            <a:ext uri="{FF2B5EF4-FFF2-40B4-BE49-F238E27FC236}">
              <a16:creationId xmlns:a16="http://schemas.microsoft.com/office/drawing/2014/main" id="{00000000-0008-0000-0100-000081010000}"/>
            </a:ext>
          </a:extLst>
        </xdr:cNvPr>
        <xdr:cNvSpPr txBox="1"/>
      </xdr:nvSpPr>
      <xdr:spPr>
        <a:xfrm>
          <a:off x="4673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25400</xdr:rowOff>
    </xdr:from>
    <xdr:to>
      <xdr:col>24</xdr:col>
      <xdr:colOff>114300</xdr:colOff>
      <xdr:row>105</xdr:row>
      <xdr:rowOff>127000</xdr:rowOff>
    </xdr:to>
    <xdr:sp macro="" textlink="">
      <xdr:nvSpPr>
        <xdr:cNvPr id="386" name="フローチャート: 判断 385">
          <a:extLst>
            <a:ext uri="{FF2B5EF4-FFF2-40B4-BE49-F238E27FC236}">
              <a16:creationId xmlns:a16="http://schemas.microsoft.com/office/drawing/2014/main" id="{00000000-0008-0000-0100-000082010000}"/>
            </a:ext>
          </a:extLst>
        </xdr:cNvPr>
        <xdr:cNvSpPr/>
      </xdr:nvSpPr>
      <xdr:spPr>
        <a:xfrm>
          <a:off x="4584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2539</xdr:rowOff>
    </xdr:from>
    <xdr:to>
      <xdr:col>20</xdr:col>
      <xdr:colOff>38100</xdr:colOff>
      <xdr:row>105</xdr:row>
      <xdr:rowOff>104139</xdr:rowOff>
    </xdr:to>
    <xdr:sp macro="" textlink="">
      <xdr:nvSpPr>
        <xdr:cNvPr id="387" name="フローチャート: 判断 386">
          <a:extLst>
            <a:ext uri="{FF2B5EF4-FFF2-40B4-BE49-F238E27FC236}">
              <a16:creationId xmlns:a16="http://schemas.microsoft.com/office/drawing/2014/main" id="{00000000-0008-0000-0100-000083010000}"/>
            </a:ext>
          </a:extLst>
        </xdr:cNvPr>
        <xdr:cNvSpPr/>
      </xdr:nvSpPr>
      <xdr:spPr>
        <a:xfrm>
          <a:off x="3746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100512</xdr:rowOff>
    </xdr:from>
    <xdr:to>
      <xdr:col>15</xdr:col>
      <xdr:colOff>101600</xdr:colOff>
      <xdr:row>105</xdr:row>
      <xdr:rowOff>30662</xdr:rowOff>
    </xdr:to>
    <xdr:sp macro="" textlink="">
      <xdr:nvSpPr>
        <xdr:cNvPr id="388" name="フローチャート: 判断 387">
          <a:extLst>
            <a:ext uri="{FF2B5EF4-FFF2-40B4-BE49-F238E27FC236}">
              <a16:creationId xmlns:a16="http://schemas.microsoft.com/office/drawing/2014/main" id="{00000000-0008-0000-0100-000084010000}"/>
            </a:ext>
          </a:extLst>
        </xdr:cNvPr>
        <xdr:cNvSpPr/>
      </xdr:nvSpPr>
      <xdr:spPr>
        <a:xfrm>
          <a:off x="2857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389" name="フローチャート: 判断 388">
          <a:extLst>
            <a:ext uri="{FF2B5EF4-FFF2-40B4-BE49-F238E27FC236}">
              <a16:creationId xmlns:a16="http://schemas.microsoft.com/office/drawing/2014/main" id="{00000000-0008-0000-0100-000085010000}"/>
            </a:ext>
          </a:extLst>
        </xdr:cNvPr>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390" name="フローチャート: 判断 389">
          <a:extLst>
            <a:ext uri="{FF2B5EF4-FFF2-40B4-BE49-F238E27FC236}">
              <a16:creationId xmlns:a16="http://schemas.microsoft.com/office/drawing/2014/main" id="{00000000-0008-0000-0100-000086010000}"/>
            </a:ext>
          </a:extLst>
        </xdr:cNvPr>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5806</xdr:rowOff>
    </xdr:from>
    <xdr:to>
      <xdr:col>24</xdr:col>
      <xdr:colOff>114300</xdr:colOff>
      <xdr:row>105</xdr:row>
      <xdr:rowOff>107406</xdr:rowOff>
    </xdr:to>
    <xdr:sp macro="" textlink="">
      <xdr:nvSpPr>
        <xdr:cNvPr id="396" name="楕円 395">
          <a:extLst>
            <a:ext uri="{FF2B5EF4-FFF2-40B4-BE49-F238E27FC236}">
              <a16:creationId xmlns:a16="http://schemas.microsoft.com/office/drawing/2014/main" id="{00000000-0008-0000-0100-00008C010000}"/>
            </a:ext>
          </a:extLst>
        </xdr:cNvPr>
        <xdr:cNvSpPr/>
      </xdr:nvSpPr>
      <xdr:spPr>
        <a:xfrm>
          <a:off x="45847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28683</xdr:rowOff>
    </xdr:from>
    <xdr:ext cx="405111" cy="259045"/>
    <xdr:sp macro="" textlink="">
      <xdr:nvSpPr>
        <xdr:cNvPr id="397" name="【港湾・漁港】&#10;有形固定資産減価償却率該当値テキスト">
          <a:extLst>
            <a:ext uri="{FF2B5EF4-FFF2-40B4-BE49-F238E27FC236}">
              <a16:creationId xmlns:a16="http://schemas.microsoft.com/office/drawing/2014/main" id="{00000000-0008-0000-0100-00008D010000}"/>
            </a:ext>
          </a:extLst>
        </xdr:cNvPr>
        <xdr:cNvSpPr txBox="1"/>
      </xdr:nvSpPr>
      <xdr:spPr>
        <a:xfrm>
          <a:off x="4673600" y="1785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144599</xdr:rowOff>
    </xdr:from>
    <xdr:to>
      <xdr:col>20</xdr:col>
      <xdr:colOff>38100</xdr:colOff>
      <xdr:row>105</xdr:row>
      <xdr:rowOff>74749</xdr:rowOff>
    </xdr:to>
    <xdr:sp macro="" textlink="">
      <xdr:nvSpPr>
        <xdr:cNvPr id="398" name="楕円 397">
          <a:extLst>
            <a:ext uri="{FF2B5EF4-FFF2-40B4-BE49-F238E27FC236}">
              <a16:creationId xmlns:a16="http://schemas.microsoft.com/office/drawing/2014/main" id="{00000000-0008-0000-0100-00008E010000}"/>
            </a:ext>
          </a:extLst>
        </xdr:cNvPr>
        <xdr:cNvSpPr/>
      </xdr:nvSpPr>
      <xdr:spPr>
        <a:xfrm>
          <a:off x="3746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23949</xdr:rowOff>
    </xdr:from>
    <xdr:to>
      <xdr:col>24</xdr:col>
      <xdr:colOff>63500</xdr:colOff>
      <xdr:row>105</xdr:row>
      <xdr:rowOff>56606</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3797300" y="1802619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116839</xdr:rowOff>
    </xdr:from>
    <xdr:to>
      <xdr:col>15</xdr:col>
      <xdr:colOff>101600</xdr:colOff>
      <xdr:row>105</xdr:row>
      <xdr:rowOff>46989</xdr:rowOff>
    </xdr:to>
    <xdr:sp macro="" textlink="">
      <xdr:nvSpPr>
        <xdr:cNvPr id="400" name="楕円 399">
          <a:extLst>
            <a:ext uri="{FF2B5EF4-FFF2-40B4-BE49-F238E27FC236}">
              <a16:creationId xmlns:a16="http://schemas.microsoft.com/office/drawing/2014/main" id="{00000000-0008-0000-0100-000090010000}"/>
            </a:ext>
          </a:extLst>
        </xdr:cNvPr>
        <xdr:cNvSpPr/>
      </xdr:nvSpPr>
      <xdr:spPr>
        <a:xfrm>
          <a:off x="2857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167639</xdr:rowOff>
    </xdr:from>
    <xdr:to>
      <xdr:col>19</xdr:col>
      <xdr:colOff>177800</xdr:colOff>
      <xdr:row>105</xdr:row>
      <xdr:rowOff>23949</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2908300" y="17998439"/>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92348</xdr:rowOff>
    </xdr:from>
    <xdr:to>
      <xdr:col>10</xdr:col>
      <xdr:colOff>165100</xdr:colOff>
      <xdr:row>105</xdr:row>
      <xdr:rowOff>22498</xdr:rowOff>
    </xdr:to>
    <xdr:sp macro="" textlink="">
      <xdr:nvSpPr>
        <xdr:cNvPr id="402" name="楕円 401">
          <a:extLst>
            <a:ext uri="{FF2B5EF4-FFF2-40B4-BE49-F238E27FC236}">
              <a16:creationId xmlns:a16="http://schemas.microsoft.com/office/drawing/2014/main" id="{00000000-0008-0000-0100-000092010000}"/>
            </a:ext>
          </a:extLst>
        </xdr:cNvPr>
        <xdr:cNvSpPr/>
      </xdr:nvSpPr>
      <xdr:spPr>
        <a:xfrm>
          <a:off x="1968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143148</xdr:rowOff>
    </xdr:from>
    <xdr:to>
      <xdr:col>15</xdr:col>
      <xdr:colOff>50800</xdr:colOff>
      <xdr:row>104</xdr:row>
      <xdr:rowOff>167639</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2019300" y="17973948"/>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80918</xdr:rowOff>
    </xdr:from>
    <xdr:to>
      <xdr:col>6</xdr:col>
      <xdr:colOff>38100</xdr:colOff>
      <xdr:row>105</xdr:row>
      <xdr:rowOff>11068</xdr:rowOff>
    </xdr:to>
    <xdr:sp macro="" textlink="">
      <xdr:nvSpPr>
        <xdr:cNvPr id="404" name="楕円 403">
          <a:extLst>
            <a:ext uri="{FF2B5EF4-FFF2-40B4-BE49-F238E27FC236}">
              <a16:creationId xmlns:a16="http://schemas.microsoft.com/office/drawing/2014/main" id="{00000000-0008-0000-0100-000094010000}"/>
            </a:ext>
          </a:extLst>
        </xdr:cNvPr>
        <xdr:cNvSpPr/>
      </xdr:nvSpPr>
      <xdr:spPr>
        <a:xfrm>
          <a:off x="1079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131718</xdr:rowOff>
    </xdr:from>
    <xdr:to>
      <xdr:col>10</xdr:col>
      <xdr:colOff>114300</xdr:colOff>
      <xdr:row>104</xdr:row>
      <xdr:rowOff>143148</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130300" y="1796251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95266</xdr:rowOff>
    </xdr:from>
    <xdr:ext cx="405111" cy="259045"/>
    <xdr:sp macro="" textlink="">
      <xdr:nvSpPr>
        <xdr:cNvPr id="406" name="n_1aveValue【港湾・漁港】&#10;有形固定資産減価償却率">
          <a:extLst>
            <a:ext uri="{FF2B5EF4-FFF2-40B4-BE49-F238E27FC236}">
              <a16:creationId xmlns:a16="http://schemas.microsoft.com/office/drawing/2014/main" id="{00000000-0008-0000-0100-000096010000}"/>
            </a:ext>
          </a:extLst>
        </xdr:cNvPr>
        <xdr:cNvSpPr txBox="1"/>
      </xdr:nvSpPr>
      <xdr:spPr>
        <a:xfrm>
          <a:off x="35820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47189</xdr:rowOff>
    </xdr:from>
    <xdr:ext cx="405111" cy="259045"/>
    <xdr:sp macro="" textlink="">
      <xdr:nvSpPr>
        <xdr:cNvPr id="407" name="n_2aveValue【港湾・漁港】&#10;有形固定資産減価償却率">
          <a:extLst>
            <a:ext uri="{FF2B5EF4-FFF2-40B4-BE49-F238E27FC236}">
              <a16:creationId xmlns:a16="http://schemas.microsoft.com/office/drawing/2014/main" id="{00000000-0008-0000-0100-000097010000}"/>
            </a:ext>
          </a:extLst>
        </xdr:cNvPr>
        <xdr:cNvSpPr txBox="1"/>
      </xdr:nvSpPr>
      <xdr:spPr>
        <a:xfrm>
          <a:off x="2705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408" name="n_3aveValue【港湾・漁港】&#10;有形固定資産減価償却率">
          <a:extLst>
            <a:ext uri="{FF2B5EF4-FFF2-40B4-BE49-F238E27FC236}">
              <a16:creationId xmlns:a16="http://schemas.microsoft.com/office/drawing/2014/main" id="{00000000-0008-0000-0100-000098010000}"/>
            </a:ext>
          </a:extLst>
        </xdr:cNvPr>
        <xdr:cNvSpPr txBox="1"/>
      </xdr:nvSpPr>
      <xdr:spPr>
        <a:xfrm>
          <a:off x="1816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26688</xdr:rowOff>
    </xdr:from>
    <xdr:ext cx="405111" cy="259045"/>
    <xdr:sp macro="" textlink="">
      <xdr:nvSpPr>
        <xdr:cNvPr id="409" name="n_4aveValue【港湾・漁港】&#10;有形固定資産減価償却率">
          <a:extLst>
            <a:ext uri="{FF2B5EF4-FFF2-40B4-BE49-F238E27FC236}">
              <a16:creationId xmlns:a16="http://schemas.microsoft.com/office/drawing/2014/main" id="{00000000-0008-0000-0100-000099010000}"/>
            </a:ext>
          </a:extLst>
        </xdr:cNvPr>
        <xdr:cNvSpPr txBox="1"/>
      </xdr:nvSpPr>
      <xdr:spPr>
        <a:xfrm>
          <a:off x="927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91276</xdr:rowOff>
    </xdr:from>
    <xdr:ext cx="405111" cy="259045"/>
    <xdr:sp macro="" textlink="">
      <xdr:nvSpPr>
        <xdr:cNvPr id="410" name="n_1mainValue【港湾・漁港】&#10;有形固定資産減価償却率">
          <a:extLst>
            <a:ext uri="{FF2B5EF4-FFF2-40B4-BE49-F238E27FC236}">
              <a16:creationId xmlns:a16="http://schemas.microsoft.com/office/drawing/2014/main" id="{00000000-0008-0000-0100-00009A010000}"/>
            </a:ext>
          </a:extLst>
        </xdr:cNvPr>
        <xdr:cNvSpPr txBox="1"/>
      </xdr:nvSpPr>
      <xdr:spPr>
        <a:xfrm>
          <a:off x="35820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38116</xdr:rowOff>
    </xdr:from>
    <xdr:ext cx="405111" cy="259045"/>
    <xdr:sp macro="" textlink="">
      <xdr:nvSpPr>
        <xdr:cNvPr id="411" name="n_2mainValue【港湾・漁港】&#10;有形固定資産減価償却率">
          <a:extLst>
            <a:ext uri="{FF2B5EF4-FFF2-40B4-BE49-F238E27FC236}">
              <a16:creationId xmlns:a16="http://schemas.microsoft.com/office/drawing/2014/main" id="{00000000-0008-0000-0100-00009B010000}"/>
            </a:ext>
          </a:extLst>
        </xdr:cNvPr>
        <xdr:cNvSpPr txBox="1"/>
      </xdr:nvSpPr>
      <xdr:spPr>
        <a:xfrm>
          <a:off x="2705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13625</xdr:rowOff>
    </xdr:from>
    <xdr:ext cx="405111" cy="259045"/>
    <xdr:sp macro="" textlink="">
      <xdr:nvSpPr>
        <xdr:cNvPr id="412" name="n_3mainValue【港湾・漁港】&#10;有形固定資産減価償却率">
          <a:extLst>
            <a:ext uri="{FF2B5EF4-FFF2-40B4-BE49-F238E27FC236}">
              <a16:creationId xmlns:a16="http://schemas.microsoft.com/office/drawing/2014/main" id="{00000000-0008-0000-0100-00009C010000}"/>
            </a:ext>
          </a:extLst>
        </xdr:cNvPr>
        <xdr:cNvSpPr txBox="1"/>
      </xdr:nvSpPr>
      <xdr:spPr>
        <a:xfrm>
          <a:off x="1816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27595</xdr:rowOff>
    </xdr:from>
    <xdr:ext cx="405111" cy="259045"/>
    <xdr:sp macro="" textlink="">
      <xdr:nvSpPr>
        <xdr:cNvPr id="413" name="n_4mainValue【港湾・漁港】&#10;有形固定資産減価償却率">
          <a:extLst>
            <a:ext uri="{FF2B5EF4-FFF2-40B4-BE49-F238E27FC236}">
              <a16:creationId xmlns:a16="http://schemas.microsoft.com/office/drawing/2014/main" id="{00000000-0008-0000-0100-00009D010000}"/>
            </a:ext>
          </a:extLst>
        </xdr:cNvPr>
        <xdr:cNvSpPr txBox="1"/>
      </xdr:nvSpPr>
      <xdr:spPr>
        <a:xfrm>
          <a:off x="927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6" name="正方形/長方形 415">
          <a:extLst>
            <a:ext uri="{FF2B5EF4-FFF2-40B4-BE49-F238E27FC236}">
              <a16:creationId xmlns:a16="http://schemas.microsoft.com/office/drawing/2014/main" id="{00000000-0008-0000-0100-0000A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7" name="正方形/長方形 416">
          <a:extLst>
            <a:ext uri="{FF2B5EF4-FFF2-40B4-BE49-F238E27FC236}">
              <a16:creationId xmlns:a16="http://schemas.microsoft.com/office/drawing/2014/main" id="{00000000-0008-0000-0100-0000A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8" name="正方形/長方形 417">
          <a:extLst>
            <a:ext uri="{FF2B5EF4-FFF2-40B4-BE49-F238E27FC236}">
              <a16:creationId xmlns:a16="http://schemas.microsoft.com/office/drawing/2014/main" id="{00000000-0008-0000-0100-0000A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9" name="正方形/長方形 418">
          <a:extLst>
            <a:ext uri="{FF2B5EF4-FFF2-40B4-BE49-F238E27FC236}">
              <a16:creationId xmlns:a16="http://schemas.microsoft.com/office/drawing/2014/main" id="{00000000-0008-0000-0100-0000A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0" name="正方形/長方形 419">
          <a:extLst>
            <a:ext uri="{FF2B5EF4-FFF2-40B4-BE49-F238E27FC236}">
              <a16:creationId xmlns:a16="http://schemas.microsoft.com/office/drawing/2014/main" id="{00000000-0008-0000-0100-0000A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1" name="正方形/長方形 420">
          <a:extLst>
            <a:ext uri="{FF2B5EF4-FFF2-40B4-BE49-F238E27FC236}">
              <a16:creationId xmlns:a16="http://schemas.microsoft.com/office/drawing/2014/main" id="{00000000-0008-0000-0100-0000A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6" name="【港湾・漁港】&#10;一人当たり有形固定資産（償却資産）額グラフ枠">
          <a:extLst>
            <a:ext uri="{FF2B5EF4-FFF2-40B4-BE49-F238E27FC236}">
              <a16:creationId xmlns:a16="http://schemas.microsoft.com/office/drawing/2014/main" id="{00000000-0008-0000-0100-0000B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85173</xdr:rowOff>
    </xdr:from>
    <xdr:to>
      <xdr:col>54</xdr:col>
      <xdr:colOff>189865</xdr:colOff>
      <xdr:row>108</xdr:row>
      <xdr:rowOff>152397</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flipV="1">
          <a:off x="10476865" y="17230173"/>
          <a:ext cx="0" cy="143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2317</xdr:rowOff>
    </xdr:from>
    <xdr:ext cx="378565" cy="259045"/>
    <xdr:sp macro="" textlink="">
      <xdr:nvSpPr>
        <xdr:cNvPr id="438" name="【港湾・漁港】&#10;一人当たり有形固定資産（償却資産）額最小値テキスト">
          <a:extLst>
            <a:ext uri="{FF2B5EF4-FFF2-40B4-BE49-F238E27FC236}">
              <a16:creationId xmlns:a16="http://schemas.microsoft.com/office/drawing/2014/main" id="{00000000-0008-0000-0100-0000B6010000}"/>
            </a:ext>
          </a:extLst>
        </xdr:cNvPr>
        <xdr:cNvSpPr txBox="1"/>
      </xdr:nvSpPr>
      <xdr:spPr>
        <a:xfrm>
          <a:off x="10515600" y="18690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31850</xdr:rowOff>
    </xdr:from>
    <xdr:ext cx="819455" cy="259045"/>
    <xdr:sp macro="" textlink="">
      <xdr:nvSpPr>
        <xdr:cNvPr id="440" name="【港湾・漁港】&#10;一人当たり有形固定資産（償却資産）額最大値テキスト">
          <a:extLst>
            <a:ext uri="{FF2B5EF4-FFF2-40B4-BE49-F238E27FC236}">
              <a16:creationId xmlns:a16="http://schemas.microsoft.com/office/drawing/2014/main" id="{00000000-0008-0000-0100-0000B8010000}"/>
            </a:ext>
          </a:extLst>
        </xdr:cNvPr>
        <xdr:cNvSpPr txBox="1"/>
      </xdr:nvSpPr>
      <xdr:spPr>
        <a:xfrm>
          <a:off x="10515600" y="17005400"/>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113,293,412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85173</xdr:rowOff>
    </xdr:from>
    <xdr:to>
      <xdr:col>55</xdr:col>
      <xdr:colOff>88900</xdr:colOff>
      <xdr:row>100</xdr:row>
      <xdr:rowOff>85173</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0388600" y="1723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46765</xdr:rowOff>
    </xdr:from>
    <xdr:ext cx="690189" cy="259045"/>
    <xdr:sp macro="" textlink="">
      <xdr:nvSpPr>
        <xdr:cNvPr id="442" name="【港湾・漁港】&#10;一人当たり有形固定資産（償却資産）額平均値テキスト">
          <a:extLst>
            <a:ext uri="{FF2B5EF4-FFF2-40B4-BE49-F238E27FC236}">
              <a16:creationId xmlns:a16="http://schemas.microsoft.com/office/drawing/2014/main" id="{00000000-0008-0000-0100-0000BA010000}"/>
            </a:ext>
          </a:extLst>
        </xdr:cNvPr>
        <xdr:cNvSpPr txBox="1"/>
      </xdr:nvSpPr>
      <xdr:spPr>
        <a:xfrm>
          <a:off x="10515600" y="1856336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68338</xdr:rowOff>
    </xdr:from>
    <xdr:to>
      <xdr:col>55</xdr:col>
      <xdr:colOff>50800</xdr:colOff>
      <xdr:row>108</xdr:row>
      <xdr:rowOff>169938</xdr:rowOff>
    </xdr:to>
    <xdr:sp macro="" textlink="">
      <xdr:nvSpPr>
        <xdr:cNvPr id="443" name="フローチャート: 判断 442">
          <a:extLst>
            <a:ext uri="{FF2B5EF4-FFF2-40B4-BE49-F238E27FC236}">
              <a16:creationId xmlns:a16="http://schemas.microsoft.com/office/drawing/2014/main" id="{00000000-0008-0000-0100-0000BB010000}"/>
            </a:ext>
          </a:extLst>
        </xdr:cNvPr>
        <xdr:cNvSpPr/>
      </xdr:nvSpPr>
      <xdr:spPr>
        <a:xfrm>
          <a:off x="10426700" y="1858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67077</xdr:rowOff>
    </xdr:from>
    <xdr:to>
      <xdr:col>50</xdr:col>
      <xdr:colOff>165100</xdr:colOff>
      <xdr:row>108</xdr:row>
      <xdr:rowOff>168677</xdr:rowOff>
    </xdr:to>
    <xdr:sp macro="" textlink="">
      <xdr:nvSpPr>
        <xdr:cNvPr id="444" name="フローチャート: 判断 443">
          <a:extLst>
            <a:ext uri="{FF2B5EF4-FFF2-40B4-BE49-F238E27FC236}">
              <a16:creationId xmlns:a16="http://schemas.microsoft.com/office/drawing/2014/main" id="{00000000-0008-0000-0100-0000BC010000}"/>
            </a:ext>
          </a:extLst>
        </xdr:cNvPr>
        <xdr:cNvSpPr/>
      </xdr:nvSpPr>
      <xdr:spPr>
        <a:xfrm>
          <a:off x="9588500" y="1858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67565</xdr:rowOff>
    </xdr:from>
    <xdr:to>
      <xdr:col>46</xdr:col>
      <xdr:colOff>38100</xdr:colOff>
      <xdr:row>108</xdr:row>
      <xdr:rowOff>169165</xdr:rowOff>
    </xdr:to>
    <xdr:sp macro="" textlink="">
      <xdr:nvSpPr>
        <xdr:cNvPr id="445" name="フローチャート: 判断 444">
          <a:extLst>
            <a:ext uri="{FF2B5EF4-FFF2-40B4-BE49-F238E27FC236}">
              <a16:creationId xmlns:a16="http://schemas.microsoft.com/office/drawing/2014/main" id="{00000000-0008-0000-0100-0000BD010000}"/>
            </a:ext>
          </a:extLst>
        </xdr:cNvPr>
        <xdr:cNvSpPr/>
      </xdr:nvSpPr>
      <xdr:spPr>
        <a:xfrm>
          <a:off x="8699500" y="1858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69757</xdr:rowOff>
    </xdr:from>
    <xdr:to>
      <xdr:col>41</xdr:col>
      <xdr:colOff>101600</xdr:colOff>
      <xdr:row>108</xdr:row>
      <xdr:rowOff>171357</xdr:rowOff>
    </xdr:to>
    <xdr:sp macro="" textlink="">
      <xdr:nvSpPr>
        <xdr:cNvPr id="446" name="フローチャート: 判断 445">
          <a:extLst>
            <a:ext uri="{FF2B5EF4-FFF2-40B4-BE49-F238E27FC236}">
              <a16:creationId xmlns:a16="http://schemas.microsoft.com/office/drawing/2014/main" id="{00000000-0008-0000-0100-0000BE010000}"/>
            </a:ext>
          </a:extLst>
        </xdr:cNvPr>
        <xdr:cNvSpPr/>
      </xdr:nvSpPr>
      <xdr:spPr>
        <a:xfrm>
          <a:off x="7810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70915</xdr:rowOff>
    </xdr:from>
    <xdr:to>
      <xdr:col>36</xdr:col>
      <xdr:colOff>165100</xdr:colOff>
      <xdr:row>109</xdr:row>
      <xdr:rowOff>1065</xdr:rowOff>
    </xdr:to>
    <xdr:sp macro="" textlink="">
      <xdr:nvSpPr>
        <xdr:cNvPr id="447" name="フローチャート: 判断 446">
          <a:extLst>
            <a:ext uri="{FF2B5EF4-FFF2-40B4-BE49-F238E27FC236}">
              <a16:creationId xmlns:a16="http://schemas.microsoft.com/office/drawing/2014/main" id="{00000000-0008-0000-0100-0000BF010000}"/>
            </a:ext>
          </a:extLst>
        </xdr:cNvPr>
        <xdr:cNvSpPr/>
      </xdr:nvSpPr>
      <xdr:spPr>
        <a:xfrm>
          <a:off x="6921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34373</xdr:rowOff>
    </xdr:from>
    <xdr:to>
      <xdr:col>55</xdr:col>
      <xdr:colOff>50800</xdr:colOff>
      <xdr:row>100</xdr:row>
      <xdr:rowOff>135973</xdr:rowOff>
    </xdr:to>
    <xdr:sp macro="" textlink="">
      <xdr:nvSpPr>
        <xdr:cNvPr id="453" name="楕円 452">
          <a:extLst>
            <a:ext uri="{FF2B5EF4-FFF2-40B4-BE49-F238E27FC236}">
              <a16:creationId xmlns:a16="http://schemas.microsoft.com/office/drawing/2014/main" id="{00000000-0008-0000-0100-0000C5010000}"/>
            </a:ext>
          </a:extLst>
        </xdr:cNvPr>
        <xdr:cNvSpPr/>
      </xdr:nvSpPr>
      <xdr:spPr>
        <a:xfrm>
          <a:off x="10426700" y="1717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158850</xdr:rowOff>
    </xdr:from>
    <xdr:ext cx="819455" cy="259045"/>
    <xdr:sp macro="" textlink="">
      <xdr:nvSpPr>
        <xdr:cNvPr id="454" name="【港湾・漁港】&#10;一人当たり有形固定資産（償却資産）額該当値テキスト">
          <a:extLst>
            <a:ext uri="{FF2B5EF4-FFF2-40B4-BE49-F238E27FC236}">
              <a16:creationId xmlns:a16="http://schemas.microsoft.com/office/drawing/2014/main" id="{00000000-0008-0000-0100-0000C6010000}"/>
            </a:ext>
          </a:extLst>
        </xdr:cNvPr>
        <xdr:cNvSpPr txBox="1"/>
      </xdr:nvSpPr>
      <xdr:spPr>
        <a:xfrm>
          <a:off x="10515600" y="17132400"/>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113,293,412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29178</xdr:rowOff>
    </xdr:from>
    <xdr:to>
      <xdr:col>50</xdr:col>
      <xdr:colOff>165100</xdr:colOff>
      <xdr:row>100</xdr:row>
      <xdr:rowOff>130778</xdr:rowOff>
    </xdr:to>
    <xdr:sp macro="" textlink="">
      <xdr:nvSpPr>
        <xdr:cNvPr id="455" name="楕円 454">
          <a:extLst>
            <a:ext uri="{FF2B5EF4-FFF2-40B4-BE49-F238E27FC236}">
              <a16:creationId xmlns:a16="http://schemas.microsoft.com/office/drawing/2014/main" id="{00000000-0008-0000-0100-0000C7010000}"/>
            </a:ext>
          </a:extLst>
        </xdr:cNvPr>
        <xdr:cNvSpPr/>
      </xdr:nvSpPr>
      <xdr:spPr>
        <a:xfrm>
          <a:off x="9588500" y="1717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79978</xdr:rowOff>
    </xdr:from>
    <xdr:to>
      <xdr:col>55</xdr:col>
      <xdr:colOff>0</xdr:colOff>
      <xdr:row>100</xdr:row>
      <xdr:rowOff>85173</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9639300" y="17224978"/>
          <a:ext cx="838200" cy="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52494</xdr:rowOff>
    </xdr:from>
    <xdr:to>
      <xdr:col>46</xdr:col>
      <xdr:colOff>38100</xdr:colOff>
      <xdr:row>100</xdr:row>
      <xdr:rowOff>154094</xdr:rowOff>
    </xdr:to>
    <xdr:sp macro="" textlink="">
      <xdr:nvSpPr>
        <xdr:cNvPr id="457" name="楕円 456">
          <a:extLst>
            <a:ext uri="{FF2B5EF4-FFF2-40B4-BE49-F238E27FC236}">
              <a16:creationId xmlns:a16="http://schemas.microsoft.com/office/drawing/2014/main" id="{00000000-0008-0000-0100-0000C9010000}"/>
            </a:ext>
          </a:extLst>
        </xdr:cNvPr>
        <xdr:cNvSpPr/>
      </xdr:nvSpPr>
      <xdr:spPr>
        <a:xfrm>
          <a:off x="8699500" y="1719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79978</xdr:rowOff>
    </xdr:from>
    <xdr:to>
      <xdr:col>50</xdr:col>
      <xdr:colOff>114300</xdr:colOff>
      <xdr:row>100</xdr:row>
      <xdr:rowOff>103294</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flipV="1">
          <a:off x="8750300" y="17224978"/>
          <a:ext cx="8890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108445</xdr:rowOff>
    </xdr:from>
    <xdr:to>
      <xdr:col>41</xdr:col>
      <xdr:colOff>101600</xdr:colOff>
      <xdr:row>101</xdr:row>
      <xdr:rowOff>38595</xdr:rowOff>
    </xdr:to>
    <xdr:sp macro="" textlink="">
      <xdr:nvSpPr>
        <xdr:cNvPr id="459" name="楕円 458">
          <a:extLst>
            <a:ext uri="{FF2B5EF4-FFF2-40B4-BE49-F238E27FC236}">
              <a16:creationId xmlns:a16="http://schemas.microsoft.com/office/drawing/2014/main" id="{00000000-0008-0000-0100-0000CB010000}"/>
            </a:ext>
          </a:extLst>
        </xdr:cNvPr>
        <xdr:cNvSpPr/>
      </xdr:nvSpPr>
      <xdr:spPr>
        <a:xfrm>
          <a:off x="7810500" y="1725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103294</xdr:rowOff>
    </xdr:from>
    <xdr:to>
      <xdr:col>45</xdr:col>
      <xdr:colOff>177800</xdr:colOff>
      <xdr:row>100</xdr:row>
      <xdr:rowOff>159245</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flipV="1">
          <a:off x="7861300" y="17248294"/>
          <a:ext cx="889000" cy="5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156349</xdr:rowOff>
    </xdr:from>
    <xdr:to>
      <xdr:col>36</xdr:col>
      <xdr:colOff>165100</xdr:colOff>
      <xdr:row>101</xdr:row>
      <xdr:rowOff>86499</xdr:rowOff>
    </xdr:to>
    <xdr:sp macro="" textlink="">
      <xdr:nvSpPr>
        <xdr:cNvPr id="461" name="楕円 460">
          <a:extLst>
            <a:ext uri="{FF2B5EF4-FFF2-40B4-BE49-F238E27FC236}">
              <a16:creationId xmlns:a16="http://schemas.microsoft.com/office/drawing/2014/main" id="{00000000-0008-0000-0100-0000CD010000}"/>
            </a:ext>
          </a:extLst>
        </xdr:cNvPr>
        <xdr:cNvSpPr/>
      </xdr:nvSpPr>
      <xdr:spPr>
        <a:xfrm>
          <a:off x="6921500" y="1730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159245</xdr:rowOff>
    </xdr:from>
    <xdr:to>
      <xdr:col>41</xdr:col>
      <xdr:colOff>50800</xdr:colOff>
      <xdr:row>101</xdr:row>
      <xdr:rowOff>35699</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flipV="1">
          <a:off x="6972300" y="17304245"/>
          <a:ext cx="889000" cy="4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108</xdr:row>
      <xdr:rowOff>159804</xdr:rowOff>
    </xdr:from>
    <xdr:ext cx="690189" cy="259045"/>
    <xdr:sp macro="" textlink="">
      <xdr:nvSpPr>
        <xdr:cNvPr id="463" name="n_1aveValue【港湾・漁港】&#10;一人当たり有形固定資産（償却資産）額">
          <a:extLst>
            <a:ext uri="{FF2B5EF4-FFF2-40B4-BE49-F238E27FC236}">
              <a16:creationId xmlns:a16="http://schemas.microsoft.com/office/drawing/2014/main" id="{00000000-0008-0000-0100-0000CF010000}"/>
            </a:ext>
          </a:extLst>
        </xdr:cNvPr>
        <xdr:cNvSpPr txBox="1"/>
      </xdr:nvSpPr>
      <xdr:spPr>
        <a:xfrm>
          <a:off x="9281505" y="186764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108</xdr:row>
      <xdr:rowOff>160292</xdr:rowOff>
    </xdr:from>
    <xdr:ext cx="690189" cy="259045"/>
    <xdr:sp macro="" textlink="">
      <xdr:nvSpPr>
        <xdr:cNvPr id="464" name="n_2aveValue【港湾・漁港】&#10;一人当たり有形固定資産（償却資産）額">
          <a:extLst>
            <a:ext uri="{FF2B5EF4-FFF2-40B4-BE49-F238E27FC236}">
              <a16:creationId xmlns:a16="http://schemas.microsoft.com/office/drawing/2014/main" id="{00000000-0008-0000-0100-0000D0010000}"/>
            </a:ext>
          </a:extLst>
        </xdr:cNvPr>
        <xdr:cNvSpPr txBox="1"/>
      </xdr:nvSpPr>
      <xdr:spPr>
        <a:xfrm>
          <a:off x="8405205" y="186768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108</xdr:row>
      <xdr:rowOff>162484</xdr:rowOff>
    </xdr:from>
    <xdr:ext cx="690189" cy="259045"/>
    <xdr:sp macro="" textlink="">
      <xdr:nvSpPr>
        <xdr:cNvPr id="465" name="n_3aveValue【港湾・漁港】&#10;一人当たり有形固定資産（償却資産）額">
          <a:extLst>
            <a:ext uri="{FF2B5EF4-FFF2-40B4-BE49-F238E27FC236}">
              <a16:creationId xmlns:a16="http://schemas.microsoft.com/office/drawing/2014/main" id="{00000000-0008-0000-0100-0000D1010000}"/>
            </a:ext>
          </a:extLst>
        </xdr:cNvPr>
        <xdr:cNvSpPr txBox="1"/>
      </xdr:nvSpPr>
      <xdr:spPr>
        <a:xfrm>
          <a:off x="7516205" y="18679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108</xdr:row>
      <xdr:rowOff>163642</xdr:rowOff>
    </xdr:from>
    <xdr:ext cx="690189" cy="259045"/>
    <xdr:sp macro="" textlink="">
      <xdr:nvSpPr>
        <xdr:cNvPr id="466" name="n_4aveValue【港湾・漁港】&#10;一人当たり有形固定資産（償却資産）額">
          <a:extLst>
            <a:ext uri="{FF2B5EF4-FFF2-40B4-BE49-F238E27FC236}">
              <a16:creationId xmlns:a16="http://schemas.microsoft.com/office/drawing/2014/main" id="{00000000-0008-0000-0100-0000D2010000}"/>
            </a:ext>
          </a:extLst>
        </xdr:cNvPr>
        <xdr:cNvSpPr txBox="1"/>
      </xdr:nvSpPr>
      <xdr:spPr>
        <a:xfrm>
          <a:off x="6627205" y="18680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72872</xdr:colOff>
      <xdr:row>98</xdr:row>
      <xdr:rowOff>147305</xdr:rowOff>
    </xdr:from>
    <xdr:ext cx="819455" cy="259045"/>
    <xdr:sp macro="" textlink="">
      <xdr:nvSpPr>
        <xdr:cNvPr id="467" name="n_1mainValue【港湾・漁港】&#10;一人当たり有形固定資産（償却資産）額">
          <a:extLst>
            <a:ext uri="{FF2B5EF4-FFF2-40B4-BE49-F238E27FC236}">
              <a16:creationId xmlns:a16="http://schemas.microsoft.com/office/drawing/2014/main" id="{00000000-0008-0000-0100-0000D3010000}"/>
            </a:ext>
          </a:extLst>
        </xdr:cNvPr>
        <xdr:cNvSpPr txBox="1"/>
      </xdr:nvSpPr>
      <xdr:spPr>
        <a:xfrm>
          <a:off x="9216872" y="16949405"/>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113,702,532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43</xdr:col>
      <xdr:colOff>149072</xdr:colOff>
      <xdr:row>98</xdr:row>
      <xdr:rowOff>170621</xdr:rowOff>
    </xdr:from>
    <xdr:ext cx="819455" cy="259045"/>
    <xdr:sp macro="" textlink="">
      <xdr:nvSpPr>
        <xdr:cNvPr id="468" name="n_2mainValue【港湾・漁港】&#10;一人当たり有形固定資産（償却資産）額">
          <a:extLst>
            <a:ext uri="{FF2B5EF4-FFF2-40B4-BE49-F238E27FC236}">
              <a16:creationId xmlns:a16="http://schemas.microsoft.com/office/drawing/2014/main" id="{00000000-0008-0000-0100-0000D4010000}"/>
            </a:ext>
          </a:extLst>
        </xdr:cNvPr>
        <xdr:cNvSpPr txBox="1"/>
      </xdr:nvSpPr>
      <xdr:spPr>
        <a:xfrm>
          <a:off x="8340572" y="16972721"/>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111,866,567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22072</xdr:colOff>
      <xdr:row>99</xdr:row>
      <xdr:rowOff>55122</xdr:rowOff>
    </xdr:from>
    <xdr:ext cx="819455" cy="259045"/>
    <xdr:sp macro="" textlink="">
      <xdr:nvSpPr>
        <xdr:cNvPr id="469" name="n_3mainValue【港湾・漁港】&#10;一人当たり有形固定資産（償却資産）額">
          <a:extLst>
            <a:ext uri="{FF2B5EF4-FFF2-40B4-BE49-F238E27FC236}">
              <a16:creationId xmlns:a16="http://schemas.microsoft.com/office/drawing/2014/main" id="{00000000-0008-0000-0100-0000D5010000}"/>
            </a:ext>
          </a:extLst>
        </xdr:cNvPr>
        <xdr:cNvSpPr txBox="1"/>
      </xdr:nvSpPr>
      <xdr:spPr>
        <a:xfrm>
          <a:off x="7451572" y="17028672"/>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107,461,062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85572</xdr:colOff>
      <xdr:row>99</xdr:row>
      <xdr:rowOff>103026</xdr:rowOff>
    </xdr:from>
    <xdr:ext cx="819455" cy="259045"/>
    <xdr:sp macro="" textlink="">
      <xdr:nvSpPr>
        <xdr:cNvPr id="470" name="n_4mainValue【港湾・漁港】&#10;一人当たり有形固定資産（償却資産）額">
          <a:extLst>
            <a:ext uri="{FF2B5EF4-FFF2-40B4-BE49-F238E27FC236}">
              <a16:creationId xmlns:a16="http://schemas.microsoft.com/office/drawing/2014/main" id="{00000000-0008-0000-0100-0000D6010000}"/>
            </a:ext>
          </a:extLst>
        </xdr:cNvPr>
        <xdr:cNvSpPr txBox="1"/>
      </xdr:nvSpPr>
      <xdr:spPr>
        <a:xfrm>
          <a:off x="6562572" y="17076576"/>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a:extLst>
            <a:ext uri="{FF2B5EF4-FFF2-40B4-BE49-F238E27FC236}">
              <a16:creationId xmlns:a16="http://schemas.microsoft.com/office/drawing/2014/main" id="{00000000-0008-0000-0100-0000D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a:extLst>
            <a:ext uri="{FF2B5EF4-FFF2-40B4-BE49-F238E27FC236}">
              <a16:creationId xmlns:a16="http://schemas.microsoft.com/office/drawing/2014/main" id="{00000000-0008-0000-0100-0000D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認定こども園・幼稚園・保育所】&#10;有形固定資産減価償却率グラフ枠">
          <a:extLst>
            <a:ext uri="{FF2B5EF4-FFF2-40B4-BE49-F238E27FC236}">
              <a16:creationId xmlns:a16="http://schemas.microsoft.com/office/drawing/2014/main" id="{00000000-0008-0000-0100-0000E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95" name="【認定こども園・幼稚園・保育所】&#10;有形固定資産減価償却率最小値テキスト">
          <a:extLst>
            <a:ext uri="{FF2B5EF4-FFF2-40B4-BE49-F238E27FC236}">
              <a16:creationId xmlns:a16="http://schemas.microsoft.com/office/drawing/2014/main" id="{00000000-0008-0000-0100-0000EF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97" name="【認定こども園・幼稚園・保育所】&#10;有形固定資産減価償却率最大値テキスト">
          <a:extLst>
            <a:ext uri="{FF2B5EF4-FFF2-40B4-BE49-F238E27FC236}">
              <a16:creationId xmlns:a16="http://schemas.microsoft.com/office/drawing/2014/main" id="{00000000-0008-0000-0100-0000F101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499" name="【認定こども園・幼稚園・保育所】&#10;有形固定資産減価償却率平均値テキスト">
          <a:extLst>
            <a:ext uri="{FF2B5EF4-FFF2-40B4-BE49-F238E27FC236}">
              <a16:creationId xmlns:a16="http://schemas.microsoft.com/office/drawing/2014/main" id="{00000000-0008-0000-0100-0000F3010000}"/>
            </a:ext>
          </a:extLst>
        </xdr:cNvPr>
        <xdr:cNvSpPr txBox="1"/>
      </xdr:nvSpPr>
      <xdr:spPr>
        <a:xfrm>
          <a:off x="1635760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500" name="フローチャート: 判断 499">
          <a:extLst>
            <a:ext uri="{FF2B5EF4-FFF2-40B4-BE49-F238E27FC236}">
              <a16:creationId xmlns:a16="http://schemas.microsoft.com/office/drawing/2014/main" id="{00000000-0008-0000-0100-0000F4010000}"/>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501" name="フローチャート: 判断 500">
          <a:extLst>
            <a:ext uri="{FF2B5EF4-FFF2-40B4-BE49-F238E27FC236}">
              <a16:creationId xmlns:a16="http://schemas.microsoft.com/office/drawing/2014/main" id="{00000000-0008-0000-0100-0000F5010000}"/>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502" name="フローチャート: 判断 501">
          <a:extLst>
            <a:ext uri="{FF2B5EF4-FFF2-40B4-BE49-F238E27FC236}">
              <a16:creationId xmlns:a16="http://schemas.microsoft.com/office/drawing/2014/main" id="{00000000-0008-0000-0100-0000F6010000}"/>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03" name="フローチャート: 判断 502">
          <a:extLst>
            <a:ext uri="{FF2B5EF4-FFF2-40B4-BE49-F238E27FC236}">
              <a16:creationId xmlns:a16="http://schemas.microsoft.com/office/drawing/2014/main" id="{00000000-0008-0000-0100-0000F7010000}"/>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504" name="フローチャート: 判断 503">
          <a:extLst>
            <a:ext uri="{FF2B5EF4-FFF2-40B4-BE49-F238E27FC236}">
              <a16:creationId xmlns:a16="http://schemas.microsoft.com/office/drawing/2014/main" id="{00000000-0008-0000-0100-0000F8010000}"/>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41910</xdr:rowOff>
    </xdr:from>
    <xdr:to>
      <xdr:col>85</xdr:col>
      <xdr:colOff>177800</xdr:colOff>
      <xdr:row>35</xdr:row>
      <xdr:rowOff>143510</xdr:rowOff>
    </xdr:to>
    <xdr:sp macro="" textlink="">
      <xdr:nvSpPr>
        <xdr:cNvPr id="510" name="楕円 509">
          <a:extLst>
            <a:ext uri="{FF2B5EF4-FFF2-40B4-BE49-F238E27FC236}">
              <a16:creationId xmlns:a16="http://schemas.microsoft.com/office/drawing/2014/main" id="{00000000-0008-0000-0100-0000FE010000}"/>
            </a:ext>
          </a:extLst>
        </xdr:cNvPr>
        <xdr:cNvSpPr/>
      </xdr:nvSpPr>
      <xdr:spPr>
        <a:xfrm>
          <a:off x="162687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64787</xdr:rowOff>
    </xdr:from>
    <xdr:ext cx="405111" cy="259045"/>
    <xdr:sp macro="" textlink="">
      <xdr:nvSpPr>
        <xdr:cNvPr id="511" name="【認定こども園・幼稚園・保育所】&#10;有形固定資産減価償却率該当値テキスト">
          <a:extLst>
            <a:ext uri="{FF2B5EF4-FFF2-40B4-BE49-F238E27FC236}">
              <a16:creationId xmlns:a16="http://schemas.microsoft.com/office/drawing/2014/main" id="{00000000-0008-0000-0100-0000FF010000}"/>
            </a:ext>
          </a:extLst>
        </xdr:cNvPr>
        <xdr:cNvSpPr txBox="1"/>
      </xdr:nvSpPr>
      <xdr:spPr>
        <a:xfrm>
          <a:off x="16357600" y="5894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170180</xdr:rowOff>
    </xdr:from>
    <xdr:to>
      <xdr:col>81</xdr:col>
      <xdr:colOff>101600</xdr:colOff>
      <xdr:row>35</xdr:row>
      <xdr:rowOff>100330</xdr:rowOff>
    </xdr:to>
    <xdr:sp macro="" textlink="">
      <xdr:nvSpPr>
        <xdr:cNvPr id="512" name="楕円 511">
          <a:extLst>
            <a:ext uri="{FF2B5EF4-FFF2-40B4-BE49-F238E27FC236}">
              <a16:creationId xmlns:a16="http://schemas.microsoft.com/office/drawing/2014/main" id="{00000000-0008-0000-0100-000000020000}"/>
            </a:ext>
          </a:extLst>
        </xdr:cNvPr>
        <xdr:cNvSpPr/>
      </xdr:nvSpPr>
      <xdr:spPr>
        <a:xfrm>
          <a:off x="15430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49530</xdr:rowOff>
    </xdr:from>
    <xdr:to>
      <xdr:col>85</xdr:col>
      <xdr:colOff>127000</xdr:colOff>
      <xdr:row>35</xdr:row>
      <xdr:rowOff>92710</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5481300" y="6050280"/>
          <a:ext cx="838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76200</xdr:rowOff>
    </xdr:from>
    <xdr:to>
      <xdr:col>76</xdr:col>
      <xdr:colOff>165100</xdr:colOff>
      <xdr:row>41</xdr:row>
      <xdr:rowOff>6350</xdr:rowOff>
    </xdr:to>
    <xdr:sp macro="" textlink="">
      <xdr:nvSpPr>
        <xdr:cNvPr id="514" name="楕円 513">
          <a:extLst>
            <a:ext uri="{FF2B5EF4-FFF2-40B4-BE49-F238E27FC236}">
              <a16:creationId xmlns:a16="http://schemas.microsoft.com/office/drawing/2014/main" id="{00000000-0008-0000-0100-000002020000}"/>
            </a:ext>
          </a:extLst>
        </xdr:cNvPr>
        <xdr:cNvSpPr/>
      </xdr:nvSpPr>
      <xdr:spPr>
        <a:xfrm>
          <a:off x="14541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49530</xdr:rowOff>
    </xdr:from>
    <xdr:to>
      <xdr:col>81</xdr:col>
      <xdr:colOff>50800</xdr:colOff>
      <xdr:row>40</xdr:row>
      <xdr:rowOff>127000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flipV="1">
          <a:off x="14592300" y="6050280"/>
          <a:ext cx="889000" cy="93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91457</xdr:rowOff>
    </xdr:from>
    <xdr:ext cx="405111" cy="259045"/>
    <xdr:sp macro="" textlink="">
      <xdr:nvSpPr>
        <xdr:cNvPr id="516" name="n_1aveValue【認定こども園・幼稚園・保育所】&#10;有形固定資産減価償却率">
          <a:extLst>
            <a:ext uri="{FF2B5EF4-FFF2-40B4-BE49-F238E27FC236}">
              <a16:creationId xmlns:a16="http://schemas.microsoft.com/office/drawing/2014/main" id="{00000000-0008-0000-0100-000004020000}"/>
            </a:ext>
          </a:extLst>
        </xdr:cNvPr>
        <xdr:cNvSpPr txBox="1"/>
      </xdr:nvSpPr>
      <xdr:spPr>
        <a:xfrm>
          <a:off x="152660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517" name="n_2aveValue【認定こども園・幼稚園・保育所】&#10;有形固定資産減価償却率">
          <a:extLst>
            <a:ext uri="{FF2B5EF4-FFF2-40B4-BE49-F238E27FC236}">
              <a16:creationId xmlns:a16="http://schemas.microsoft.com/office/drawing/2014/main" id="{00000000-0008-0000-0100-000005020000}"/>
            </a:ext>
          </a:extLst>
        </xdr:cNvPr>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518" name="n_3aveValue【認定こども園・幼稚園・保育所】&#10;有形固定資産減価償却率">
          <a:extLst>
            <a:ext uri="{FF2B5EF4-FFF2-40B4-BE49-F238E27FC236}">
              <a16:creationId xmlns:a16="http://schemas.microsoft.com/office/drawing/2014/main" id="{00000000-0008-0000-0100-000006020000}"/>
            </a:ext>
          </a:extLst>
        </xdr:cNvPr>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519" name="n_4aveValue【認定こども園・幼稚園・保育所】&#10;有形固定資産減価償却率">
          <a:extLst>
            <a:ext uri="{FF2B5EF4-FFF2-40B4-BE49-F238E27FC236}">
              <a16:creationId xmlns:a16="http://schemas.microsoft.com/office/drawing/2014/main" id="{00000000-0008-0000-0100-000007020000}"/>
            </a:ext>
          </a:extLst>
        </xdr:cNvPr>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116857</xdr:rowOff>
    </xdr:from>
    <xdr:ext cx="405111" cy="259045"/>
    <xdr:sp macro="" textlink="">
      <xdr:nvSpPr>
        <xdr:cNvPr id="520" name="n_1mainValue【認定こども園・幼稚園・保育所】&#10;有形固定資産減価償却率">
          <a:extLst>
            <a:ext uri="{FF2B5EF4-FFF2-40B4-BE49-F238E27FC236}">
              <a16:creationId xmlns:a16="http://schemas.microsoft.com/office/drawing/2014/main" id="{00000000-0008-0000-0100-000008020000}"/>
            </a:ext>
          </a:extLst>
        </xdr:cNvPr>
        <xdr:cNvSpPr txBox="1"/>
      </xdr:nvSpPr>
      <xdr:spPr>
        <a:xfrm>
          <a:off x="15266044" y="57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40</xdr:row>
      <xdr:rowOff>168927</xdr:rowOff>
    </xdr:from>
    <xdr:ext cx="469744" cy="259045"/>
    <xdr:sp macro="" textlink="">
      <xdr:nvSpPr>
        <xdr:cNvPr id="521" name="n_2mainValue【認定こども園・幼稚園・保育所】&#10;有形固定資産減価償却率">
          <a:extLst>
            <a:ext uri="{FF2B5EF4-FFF2-40B4-BE49-F238E27FC236}">
              <a16:creationId xmlns:a16="http://schemas.microsoft.com/office/drawing/2014/main" id="{00000000-0008-0000-0100-000009020000}"/>
            </a:ext>
          </a:extLst>
        </xdr:cNvPr>
        <xdr:cNvSpPr txBox="1"/>
      </xdr:nvSpPr>
      <xdr:spPr>
        <a:xfrm>
          <a:off x="14357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2" name="正方形/長方形 521">
          <a:extLst>
            <a:ext uri="{FF2B5EF4-FFF2-40B4-BE49-F238E27FC236}">
              <a16:creationId xmlns:a16="http://schemas.microsoft.com/office/drawing/2014/main" id="{00000000-0008-0000-0100-00000A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3" name="正方形/長方形 522">
          <a:extLst>
            <a:ext uri="{FF2B5EF4-FFF2-40B4-BE49-F238E27FC236}">
              <a16:creationId xmlns:a16="http://schemas.microsoft.com/office/drawing/2014/main" id="{00000000-0008-0000-0100-00000B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2" name="【認定こども園・幼稚園・保育所】&#10;一人当たり面積グラフ枠">
          <a:extLst>
            <a:ext uri="{FF2B5EF4-FFF2-40B4-BE49-F238E27FC236}">
              <a16:creationId xmlns:a16="http://schemas.microsoft.com/office/drawing/2014/main" id="{00000000-0008-0000-0100-00001E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544" name="【認定こども園・幼稚園・保育所】&#10;一人当たり面積最小値テキスト">
          <a:extLst>
            <a:ext uri="{FF2B5EF4-FFF2-40B4-BE49-F238E27FC236}">
              <a16:creationId xmlns:a16="http://schemas.microsoft.com/office/drawing/2014/main" id="{00000000-0008-0000-0100-000020020000}"/>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546" name="【認定こども園・幼稚園・保育所】&#10;一人当たり面積最大値テキスト">
          <a:extLst>
            <a:ext uri="{FF2B5EF4-FFF2-40B4-BE49-F238E27FC236}">
              <a16:creationId xmlns:a16="http://schemas.microsoft.com/office/drawing/2014/main" id="{00000000-0008-0000-0100-000022020000}"/>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548" name="【認定こども園・幼稚園・保育所】&#10;一人当たり面積平均値テキスト">
          <a:extLst>
            <a:ext uri="{FF2B5EF4-FFF2-40B4-BE49-F238E27FC236}">
              <a16:creationId xmlns:a16="http://schemas.microsoft.com/office/drawing/2014/main" id="{00000000-0008-0000-0100-000024020000}"/>
            </a:ext>
          </a:extLst>
        </xdr:cNvPr>
        <xdr:cNvSpPr txBox="1"/>
      </xdr:nvSpPr>
      <xdr:spPr>
        <a:xfrm>
          <a:off x="22199600" y="657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549" name="フローチャート: 判断 548">
          <a:extLst>
            <a:ext uri="{FF2B5EF4-FFF2-40B4-BE49-F238E27FC236}">
              <a16:creationId xmlns:a16="http://schemas.microsoft.com/office/drawing/2014/main" id="{00000000-0008-0000-0100-000025020000}"/>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550" name="フローチャート: 判断 549">
          <a:extLst>
            <a:ext uri="{FF2B5EF4-FFF2-40B4-BE49-F238E27FC236}">
              <a16:creationId xmlns:a16="http://schemas.microsoft.com/office/drawing/2014/main" id="{00000000-0008-0000-0100-000026020000}"/>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551" name="フローチャート: 判断 550">
          <a:extLst>
            <a:ext uri="{FF2B5EF4-FFF2-40B4-BE49-F238E27FC236}">
              <a16:creationId xmlns:a16="http://schemas.microsoft.com/office/drawing/2014/main" id="{00000000-0008-0000-0100-000027020000}"/>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552" name="フローチャート: 判断 551">
          <a:extLst>
            <a:ext uri="{FF2B5EF4-FFF2-40B4-BE49-F238E27FC236}">
              <a16:creationId xmlns:a16="http://schemas.microsoft.com/office/drawing/2014/main" id="{00000000-0008-0000-0100-000028020000}"/>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553" name="フローチャート: 判断 552">
          <a:extLst>
            <a:ext uri="{FF2B5EF4-FFF2-40B4-BE49-F238E27FC236}">
              <a16:creationId xmlns:a16="http://schemas.microsoft.com/office/drawing/2014/main" id="{00000000-0008-0000-0100-000029020000}"/>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62891</xdr:rowOff>
    </xdr:from>
    <xdr:to>
      <xdr:col>116</xdr:col>
      <xdr:colOff>114300</xdr:colOff>
      <xdr:row>40</xdr:row>
      <xdr:rowOff>164491</xdr:rowOff>
    </xdr:to>
    <xdr:sp macro="" textlink="">
      <xdr:nvSpPr>
        <xdr:cNvPr id="559" name="楕円 558">
          <a:extLst>
            <a:ext uri="{FF2B5EF4-FFF2-40B4-BE49-F238E27FC236}">
              <a16:creationId xmlns:a16="http://schemas.microsoft.com/office/drawing/2014/main" id="{00000000-0008-0000-0100-00002F020000}"/>
            </a:ext>
          </a:extLst>
        </xdr:cNvPr>
        <xdr:cNvSpPr/>
      </xdr:nvSpPr>
      <xdr:spPr>
        <a:xfrm>
          <a:off x="22110700" y="692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41318</xdr:rowOff>
    </xdr:from>
    <xdr:ext cx="469744" cy="259045"/>
    <xdr:sp macro="" textlink="">
      <xdr:nvSpPr>
        <xdr:cNvPr id="560" name="【認定こども園・幼稚園・保育所】&#10;一人当たり面積該当値テキスト">
          <a:extLst>
            <a:ext uri="{FF2B5EF4-FFF2-40B4-BE49-F238E27FC236}">
              <a16:creationId xmlns:a16="http://schemas.microsoft.com/office/drawing/2014/main" id="{00000000-0008-0000-0100-000030020000}"/>
            </a:ext>
          </a:extLst>
        </xdr:cNvPr>
        <xdr:cNvSpPr txBox="1"/>
      </xdr:nvSpPr>
      <xdr:spPr>
        <a:xfrm>
          <a:off x="22199600"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61976</xdr:rowOff>
    </xdr:from>
    <xdr:to>
      <xdr:col>112</xdr:col>
      <xdr:colOff>38100</xdr:colOff>
      <xdr:row>40</xdr:row>
      <xdr:rowOff>163576</xdr:rowOff>
    </xdr:to>
    <xdr:sp macro="" textlink="">
      <xdr:nvSpPr>
        <xdr:cNvPr id="561" name="楕円 560">
          <a:extLst>
            <a:ext uri="{FF2B5EF4-FFF2-40B4-BE49-F238E27FC236}">
              <a16:creationId xmlns:a16="http://schemas.microsoft.com/office/drawing/2014/main" id="{00000000-0008-0000-0100-000031020000}"/>
            </a:ext>
          </a:extLst>
        </xdr:cNvPr>
        <xdr:cNvSpPr/>
      </xdr:nvSpPr>
      <xdr:spPr>
        <a:xfrm>
          <a:off x="21272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112776</xdr:rowOff>
    </xdr:from>
    <xdr:to>
      <xdr:col>116</xdr:col>
      <xdr:colOff>63500</xdr:colOff>
      <xdr:row>40</xdr:row>
      <xdr:rowOff>113691</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21323300" y="6970776"/>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124155</xdr:rowOff>
    </xdr:from>
    <xdr:to>
      <xdr:col>107</xdr:col>
      <xdr:colOff>101600</xdr:colOff>
      <xdr:row>41</xdr:row>
      <xdr:rowOff>54305</xdr:rowOff>
    </xdr:to>
    <xdr:sp macro="" textlink="">
      <xdr:nvSpPr>
        <xdr:cNvPr id="563" name="楕円 562">
          <a:extLst>
            <a:ext uri="{FF2B5EF4-FFF2-40B4-BE49-F238E27FC236}">
              <a16:creationId xmlns:a16="http://schemas.microsoft.com/office/drawing/2014/main" id="{00000000-0008-0000-0100-000033020000}"/>
            </a:ext>
          </a:extLst>
        </xdr:cNvPr>
        <xdr:cNvSpPr/>
      </xdr:nvSpPr>
      <xdr:spPr>
        <a:xfrm>
          <a:off x="20383500" y="698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112776</xdr:rowOff>
    </xdr:from>
    <xdr:to>
      <xdr:col>111</xdr:col>
      <xdr:colOff>177800</xdr:colOff>
      <xdr:row>41</xdr:row>
      <xdr:rowOff>3505</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flipV="1">
          <a:off x="20434300" y="6970776"/>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164101</xdr:rowOff>
    </xdr:from>
    <xdr:ext cx="469744" cy="259045"/>
    <xdr:sp macro="" textlink="">
      <xdr:nvSpPr>
        <xdr:cNvPr id="565" name="n_1aveValue【認定こども園・幼稚園・保育所】&#10;一人当たり面積">
          <a:extLst>
            <a:ext uri="{FF2B5EF4-FFF2-40B4-BE49-F238E27FC236}">
              <a16:creationId xmlns:a16="http://schemas.microsoft.com/office/drawing/2014/main" id="{00000000-0008-0000-0100-000035020000}"/>
            </a:ext>
          </a:extLst>
        </xdr:cNvPr>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566" name="n_2aveValue【認定こども園・幼稚園・保育所】&#10;一人当たり面積">
          <a:extLst>
            <a:ext uri="{FF2B5EF4-FFF2-40B4-BE49-F238E27FC236}">
              <a16:creationId xmlns:a16="http://schemas.microsoft.com/office/drawing/2014/main" id="{00000000-0008-0000-0100-000036020000}"/>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567" name="n_3aveValue【認定こども園・幼稚園・保育所】&#10;一人当たり面積">
          <a:extLst>
            <a:ext uri="{FF2B5EF4-FFF2-40B4-BE49-F238E27FC236}">
              <a16:creationId xmlns:a16="http://schemas.microsoft.com/office/drawing/2014/main" id="{00000000-0008-0000-0100-000037020000}"/>
            </a:ext>
          </a:extLst>
        </xdr:cNvPr>
        <xdr:cNvSpPr txBox="1"/>
      </xdr:nvSpPr>
      <xdr:spPr>
        <a:xfrm>
          <a:off x="19310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568" name="n_4aveValue【認定こども園・幼稚園・保育所】&#10;一人当たり面積">
          <a:extLst>
            <a:ext uri="{FF2B5EF4-FFF2-40B4-BE49-F238E27FC236}">
              <a16:creationId xmlns:a16="http://schemas.microsoft.com/office/drawing/2014/main" id="{00000000-0008-0000-0100-000038020000}"/>
            </a:ext>
          </a:extLst>
        </xdr:cNvPr>
        <xdr:cNvSpPr txBox="1"/>
      </xdr:nvSpPr>
      <xdr:spPr>
        <a:xfrm>
          <a:off x="18421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154703</xdr:rowOff>
    </xdr:from>
    <xdr:ext cx="469744" cy="259045"/>
    <xdr:sp macro="" textlink="">
      <xdr:nvSpPr>
        <xdr:cNvPr id="569" name="n_1mainValue【認定こども園・幼稚園・保育所】&#10;一人当たり面積">
          <a:extLst>
            <a:ext uri="{FF2B5EF4-FFF2-40B4-BE49-F238E27FC236}">
              <a16:creationId xmlns:a16="http://schemas.microsoft.com/office/drawing/2014/main" id="{00000000-0008-0000-0100-000039020000}"/>
            </a:ext>
          </a:extLst>
        </xdr:cNvPr>
        <xdr:cNvSpPr txBox="1"/>
      </xdr:nvSpPr>
      <xdr:spPr>
        <a:xfrm>
          <a:off x="210757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45432</xdr:rowOff>
    </xdr:from>
    <xdr:ext cx="469744" cy="259045"/>
    <xdr:sp macro="" textlink="">
      <xdr:nvSpPr>
        <xdr:cNvPr id="570" name="n_2mainValue【認定こども園・幼稚園・保育所】&#10;一人当たり面積">
          <a:extLst>
            <a:ext uri="{FF2B5EF4-FFF2-40B4-BE49-F238E27FC236}">
              <a16:creationId xmlns:a16="http://schemas.microsoft.com/office/drawing/2014/main" id="{00000000-0008-0000-0100-00003A020000}"/>
            </a:ext>
          </a:extLst>
        </xdr:cNvPr>
        <xdr:cNvSpPr txBox="1"/>
      </xdr:nvSpPr>
      <xdr:spPr>
        <a:xfrm>
          <a:off x="20199427" y="707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5" name="【学校施設】&#10;有形固定資産減価償却率グラフ枠">
          <a:extLst>
            <a:ext uri="{FF2B5EF4-FFF2-40B4-BE49-F238E27FC236}">
              <a16:creationId xmlns:a16="http://schemas.microsoft.com/office/drawing/2014/main" id="{00000000-0008-0000-0100-00005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97" name="【学校施設】&#10;有形固定資産減価償却率最小値テキスト">
          <a:extLst>
            <a:ext uri="{FF2B5EF4-FFF2-40B4-BE49-F238E27FC236}">
              <a16:creationId xmlns:a16="http://schemas.microsoft.com/office/drawing/2014/main" id="{00000000-0008-0000-0100-000055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99" name="【学校施設】&#10;有形固定資産減価償却率最大値テキスト">
          <a:extLst>
            <a:ext uri="{FF2B5EF4-FFF2-40B4-BE49-F238E27FC236}">
              <a16:creationId xmlns:a16="http://schemas.microsoft.com/office/drawing/2014/main" id="{00000000-0008-0000-0100-000057020000}"/>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601" name="【学校施設】&#10;有形固定資産減価償却率平均値テキスト">
          <a:extLst>
            <a:ext uri="{FF2B5EF4-FFF2-40B4-BE49-F238E27FC236}">
              <a16:creationId xmlns:a16="http://schemas.microsoft.com/office/drawing/2014/main" id="{00000000-0008-0000-0100-000059020000}"/>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603" name="フローチャート: 判断 602">
          <a:extLst>
            <a:ext uri="{FF2B5EF4-FFF2-40B4-BE49-F238E27FC236}">
              <a16:creationId xmlns:a16="http://schemas.microsoft.com/office/drawing/2014/main" id="{00000000-0008-0000-0100-00005B020000}"/>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604" name="フローチャート: 判断 603">
          <a:extLst>
            <a:ext uri="{FF2B5EF4-FFF2-40B4-BE49-F238E27FC236}">
              <a16:creationId xmlns:a16="http://schemas.microsoft.com/office/drawing/2014/main" id="{00000000-0008-0000-0100-00005C020000}"/>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605" name="フローチャート: 判断 604">
          <a:extLst>
            <a:ext uri="{FF2B5EF4-FFF2-40B4-BE49-F238E27FC236}">
              <a16:creationId xmlns:a16="http://schemas.microsoft.com/office/drawing/2014/main" id="{00000000-0008-0000-0100-00005D020000}"/>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606" name="フローチャート: 判断 605">
          <a:extLst>
            <a:ext uri="{FF2B5EF4-FFF2-40B4-BE49-F238E27FC236}">
              <a16:creationId xmlns:a16="http://schemas.microsoft.com/office/drawing/2014/main" id="{00000000-0008-0000-0100-00005E020000}"/>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16268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6367</xdr:rowOff>
    </xdr:from>
    <xdr:ext cx="405111" cy="259045"/>
    <xdr:sp macro="" textlink="">
      <xdr:nvSpPr>
        <xdr:cNvPr id="613" name="【学校施設】&#10;有形固定資産減価償却率該当値テキスト">
          <a:extLst>
            <a:ext uri="{FF2B5EF4-FFF2-40B4-BE49-F238E27FC236}">
              <a16:creationId xmlns:a16="http://schemas.microsoft.com/office/drawing/2014/main" id="{00000000-0008-0000-0100-000065020000}"/>
            </a:ext>
          </a:extLst>
        </xdr:cNvPr>
        <xdr:cNvSpPr txBox="1"/>
      </xdr:nvSpPr>
      <xdr:spPr>
        <a:xfrm>
          <a:off x="16357600" y="1012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151674</xdr:rowOff>
    </xdr:from>
    <xdr:to>
      <xdr:col>81</xdr:col>
      <xdr:colOff>101600</xdr:colOff>
      <xdr:row>60</xdr:row>
      <xdr:rowOff>81824</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15430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31024</xdr:rowOff>
    </xdr:from>
    <xdr:to>
      <xdr:col>85</xdr:col>
      <xdr:colOff>127000</xdr:colOff>
      <xdr:row>60</xdr:row>
      <xdr:rowOff>34290</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5481300" y="1031802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11249</xdr:rowOff>
    </xdr:from>
    <xdr:to>
      <xdr:col>76</xdr:col>
      <xdr:colOff>165100</xdr:colOff>
      <xdr:row>60</xdr:row>
      <xdr:rowOff>112849</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14541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31024</xdr:rowOff>
    </xdr:from>
    <xdr:to>
      <xdr:col>81</xdr:col>
      <xdr:colOff>50800</xdr:colOff>
      <xdr:row>60</xdr:row>
      <xdr:rowOff>62049</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flipV="1">
          <a:off x="14592300" y="1031802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xdr:rowOff>
    </xdr:from>
    <xdr:to>
      <xdr:col>72</xdr:col>
      <xdr:colOff>38100</xdr:colOff>
      <xdr:row>60</xdr:row>
      <xdr:rowOff>103051</xdr:rowOff>
    </xdr:to>
    <xdr:sp macro="" textlink="">
      <xdr:nvSpPr>
        <xdr:cNvPr id="618" name="楕円 617">
          <a:extLst>
            <a:ext uri="{FF2B5EF4-FFF2-40B4-BE49-F238E27FC236}">
              <a16:creationId xmlns:a16="http://schemas.microsoft.com/office/drawing/2014/main" id="{00000000-0008-0000-0100-00006A020000}"/>
            </a:ext>
          </a:extLst>
        </xdr:cNvPr>
        <xdr:cNvSpPr/>
      </xdr:nvSpPr>
      <xdr:spPr>
        <a:xfrm>
          <a:off x="13652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52251</xdr:rowOff>
    </xdr:from>
    <xdr:to>
      <xdr:col>76</xdr:col>
      <xdr:colOff>114300</xdr:colOff>
      <xdr:row>60</xdr:row>
      <xdr:rowOff>62049</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3703300" y="103392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xdr:rowOff>
    </xdr:from>
    <xdr:to>
      <xdr:col>67</xdr:col>
      <xdr:colOff>101600</xdr:colOff>
      <xdr:row>60</xdr:row>
      <xdr:rowOff>103051</xdr:rowOff>
    </xdr:to>
    <xdr:sp macro="" textlink="">
      <xdr:nvSpPr>
        <xdr:cNvPr id="620" name="楕円 619">
          <a:extLst>
            <a:ext uri="{FF2B5EF4-FFF2-40B4-BE49-F238E27FC236}">
              <a16:creationId xmlns:a16="http://schemas.microsoft.com/office/drawing/2014/main" id="{00000000-0008-0000-0100-00006C020000}"/>
            </a:ext>
          </a:extLst>
        </xdr:cNvPr>
        <xdr:cNvSpPr/>
      </xdr:nvSpPr>
      <xdr:spPr>
        <a:xfrm>
          <a:off x="12763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52251</xdr:rowOff>
    </xdr:from>
    <xdr:to>
      <xdr:col>71</xdr:col>
      <xdr:colOff>177800</xdr:colOff>
      <xdr:row>60</xdr:row>
      <xdr:rowOff>52251</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2814300" y="103392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22333</xdr:rowOff>
    </xdr:from>
    <xdr:ext cx="405111" cy="259045"/>
    <xdr:sp macro="" textlink="">
      <xdr:nvSpPr>
        <xdr:cNvPr id="622" name="n_1aveValue【学校施設】&#10;有形固定資産減価償却率">
          <a:extLst>
            <a:ext uri="{FF2B5EF4-FFF2-40B4-BE49-F238E27FC236}">
              <a16:creationId xmlns:a16="http://schemas.microsoft.com/office/drawing/2014/main" id="{00000000-0008-0000-0100-00006E020000}"/>
            </a:ext>
          </a:extLst>
        </xdr:cNvPr>
        <xdr:cNvSpPr txBox="1"/>
      </xdr:nvSpPr>
      <xdr:spPr>
        <a:xfrm>
          <a:off x="152660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12536</xdr:rowOff>
    </xdr:from>
    <xdr:ext cx="405111" cy="259045"/>
    <xdr:sp macro="" textlink="">
      <xdr:nvSpPr>
        <xdr:cNvPr id="623" name="n_2aveValue【学校施設】&#10;有形固定資産減価償却率">
          <a:extLst>
            <a:ext uri="{FF2B5EF4-FFF2-40B4-BE49-F238E27FC236}">
              <a16:creationId xmlns:a16="http://schemas.microsoft.com/office/drawing/2014/main" id="{00000000-0008-0000-0100-00006F020000}"/>
            </a:ext>
          </a:extLst>
        </xdr:cNvPr>
        <xdr:cNvSpPr txBox="1"/>
      </xdr:nvSpPr>
      <xdr:spPr>
        <a:xfrm>
          <a:off x="14389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170923</xdr:rowOff>
    </xdr:from>
    <xdr:ext cx="405111" cy="259045"/>
    <xdr:sp macro="" textlink="">
      <xdr:nvSpPr>
        <xdr:cNvPr id="624" name="n_3aveValue【学校施設】&#10;有形固定資産減価償却率">
          <a:extLst>
            <a:ext uri="{FF2B5EF4-FFF2-40B4-BE49-F238E27FC236}">
              <a16:creationId xmlns:a16="http://schemas.microsoft.com/office/drawing/2014/main" id="{00000000-0008-0000-0100-000070020000}"/>
            </a:ext>
          </a:extLst>
        </xdr:cNvPr>
        <xdr:cNvSpPr txBox="1"/>
      </xdr:nvSpPr>
      <xdr:spPr>
        <a:xfrm>
          <a:off x="13500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154594</xdr:rowOff>
    </xdr:from>
    <xdr:ext cx="405111" cy="259045"/>
    <xdr:sp macro="" textlink="">
      <xdr:nvSpPr>
        <xdr:cNvPr id="625" name="n_4aveValue【学校施設】&#10;有形固定資産減価償却率">
          <a:extLst>
            <a:ext uri="{FF2B5EF4-FFF2-40B4-BE49-F238E27FC236}">
              <a16:creationId xmlns:a16="http://schemas.microsoft.com/office/drawing/2014/main" id="{00000000-0008-0000-0100-000071020000}"/>
            </a:ext>
          </a:extLst>
        </xdr:cNvPr>
        <xdr:cNvSpPr txBox="1"/>
      </xdr:nvSpPr>
      <xdr:spPr>
        <a:xfrm>
          <a:off x="12611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98351</xdr:rowOff>
    </xdr:from>
    <xdr:ext cx="405111" cy="259045"/>
    <xdr:sp macro="" textlink="">
      <xdr:nvSpPr>
        <xdr:cNvPr id="626" name="n_1mainValue【学校施設】&#10;有形固定資産減価償却率">
          <a:extLst>
            <a:ext uri="{FF2B5EF4-FFF2-40B4-BE49-F238E27FC236}">
              <a16:creationId xmlns:a16="http://schemas.microsoft.com/office/drawing/2014/main" id="{00000000-0008-0000-0100-000072020000}"/>
            </a:ext>
          </a:extLst>
        </xdr:cNvPr>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129376</xdr:rowOff>
    </xdr:from>
    <xdr:ext cx="405111" cy="259045"/>
    <xdr:sp macro="" textlink="">
      <xdr:nvSpPr>
        <xdr:cNvPr id="627" name="n_2mainValue【学校施設】&#10;有形固定資産減価償却率">
          <a:extLst>
            <a:ext uri="{FF2B5EF4-FFF2-40B4-BE49-F238E27FC236}">
              <a16:creationId xmlns:a16="http://schemas.microsoft.com/office/drawing/2014/main" id="{00000000-0008-0000-0100-000073020000}"/>
            </a:ext>
          </a:extLst>
        </xdr:cNvPr>
        <xdr:cNvSpPr txBox="1"/>
      </xdr:nvSpPr>
      <xdr:spPr>
        <a:xfrm>
          <a:off x="14389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119578</xdr:rowOff>
    </xdr:from>
    <xdr:ext cx="405111" cy="259045"/>
    <xdr:sp macro="" textlink="">
      <xdr:nvSpPr>
        <xdr:cNvPr id="628" name="n_3mainValue【学校施設】&#10;有形固定資産減価償却率">
          <a:extLst>
            <a:ext uri="{FF2B5EF4-FFF2-40B4-BE49-F238E27FC236}">
              <a16:creationId xmlns:a16="http://schemas.microsoft.com/office/drawing/2014/main" id="{00000000-0008-0000-0100-000074020000}"/>
            </a:ext>
          </a:extLst>
        </xdr:cNvPr>
        <xdr:cNvSpPr txBox="1"/>
      </xdr:nvSpPr>
      <xdr:spPr>
        <a:xfrm>
          <a:off x="13500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119578</xdr:rowOff>
    </xdr:from>
    <xdr:ext cx="405111" cy="259045"/>
    <xdr:sp macro="" textlink="">
      <xdr:nvSpPr>
        <xdr:cNvPr id="629" name="n_4mainValue【学校施設】&#10;有形固定資産減価償却率">
          <a:extLst>
            <a:ext uri="{FF2B5EF4-FFF2-40B4-BE49-F238E27FC236}">
              <a16:creationId xmlns:a16="http://schemas.microsoft.com/office/drawing/2014/main" id="{00000000-0008-0000-0100-000075020000}"/>
            </a:ext>
          </a:extLst>
        </xdr:cNvPr>
        <xdr:cNvSpPr txBox="1"/>
      </xdr:nvSpPr>
      <xdr:spPr>
        <a:xfrm>
          <a:off x="12611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0" name="【学校施設】&#10;一人当たり面積グラフ枠">
          <a:extLst>
            <a:ext uri="{FF2B5EF4-FFF2-40B4-BE49-F238E27FC236}">
              <a16:creationId xmlns:a16="http://schemas.microsoft.com/office/drawing/2014/main" id="{00000000-0008-0000-0100-00008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652" name="【学校施設】&#10;一人当たり面積最小値テキスト">
          <a:extLst>
            <a:ext uri="{FF2B5EF4-FFF2-40B4-BE49-F238E27FC236}">
              <a16:creationId xmlns:a16="http://schemas.microsoft.com/office/drawing/2014/main" id="{00000000-0008-0000-0100-00008C020000}"/>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654" name="【学校施設】&#10;一人当たり面積最大値テキスト">
          <a:extLst>
            <a:ext uri="{FF2B5EF4-FFF2-40B4-BE49-F238E27FC236}">
              <a16:creationId xmlns:a16="http://schemas.microsoft.com/office/drawing/2014/main" id="{00000000-0008-0000-0100-00008E020000}"/>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80560</xdr:rowOff>
    </xdr:from>
    <xdr:ext cx="469744" cy="259045"/>
    <xdr:sp macro="" textlink="">
      <xdr:nvSpPr>
        <xdr:cNvPr id="656" name="【学校施設】&#10;一人当たり面積平均値テキスト">
          <a:extLst>
            <a:ext uri="{FF2B5EF4-FFF2-40B4-BE49-F238E27FC236}">
              <a16:creationId xmlns:a16="http://schemas.microsoft.com/office/drawing/2014/main" id="{00000000-0008-0000-0100-000090020000}"/>
            </a:ext>
          </a:extLst>
        </xdr:cNvPr>
        <xdr:cNvSpPr txBox="1"/>
      </xdr:nvSpPr>
      <xdr:spPr>
        <a:xfrm>
          <a:off x="22199600" y="1071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660" name="フローチャート: 判断 659">
          <a:extLst>
            <a:ext uri="{FF2B5EF4-FFF2-40B4-BE49-F238E27FC236}">
              <a16:creationId xmlns:a16="http://schemas.microsoft.com/office/drawing/2014/main" id="{00000000-0008-0000-0100-000094020000}"/>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114981</xdr:rowOff>
    </xdr:from>
    <xdr:to>
      <xdr:col>116</xdr:col>
      <xdr:colOff>114300</xdr:colOff>
      <xdr:row>59</xdr:row>
      <xdr:rowOff>45131</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22110700" y="1005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137858</xdr:rowOff>
    </xdr:from>
    <xdr:ext cx="534377" cy="259045"/>
    <xdr:sp macro="" textlink="">
      <xdr:nvSpPr>
        <xdr:cNvPr id="668" name="【学校施設】&#10;一人当たり面積該当値テキスト">
          <a:extLst>
            <a:ext uri="{FF2B5EF4-FFF2-40B4-BE49-F238E27FC236}">
              <a16:creationId xmlns:a16="http://schemas.microsoft.com/office/drawing/2014/main" id="{00000000-0008-0000-0100-00009C020000}"/>
            </a:ext>
          </a:extLst>
        </xdr:cNvPr>
        <xdr:cNvSpPr txBox="1"/>
      </xdr:nvSpPr>
      <xdr:spPr>
        <a:xfrm>
          <a:off x="22199600" y="991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127279</xdr:rowOff>
    </xdr:from>
    <xdr:to>
      <xdr:col>112</xdr:col>
      <xdr:colOff>38100</xdr:colOff>
      <xdr:row>59</xdr:row>
      <xdr:rowOff>57429</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21272500" y="1007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165781</xdr:rowOff>
    </xdr:from>
    <xdr:to>
      <xdr:col>116</xdr:col>
      <xdr:colOff>63500</xdr:colOff>
      <xdr:row>59</xdr:row>
      <xdr:rowOff>6629</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flipV="1">
          <a:off x="21323300" y="10109881"/>
          <a:ext cx="8382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155077</xdr:rowOff>
    </xdr:from>
    <xdr:to>
      <xdr:col>107</xdr:col>
      <xdr:colOff>101600</xdr:colOff>
      <xdr:row>59</xdr:row>
      <xdr:rowOff>85227</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20383500" y="1009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6629</xdr:rowOff>
    </xdr:from>
    <xdr:to>
      <xdr:col>111</xdr:col>
      <xdr:colOff>177800</xdr:colOff>
      <xdr:row>59</xdr:row>
      <xdr:rowOff>34427</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flipV="1">
          <a:off x="20434300" y="10122179"/>
          <a:ext cx="889000" cy="2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10145</xdr:rowOff>
    </xdr:from>
    <xdr:to>
      <xdr:col>102</xdr:col>
      <xdr:colOff>165100</xdr:colOff>
      <xdr:row>59</xdr:row>
      <xdr:rowOff>111745</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19494500" y="101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34427</xdr:rowOff>
    </xdr:from>
    <xdr:to>
      <xdr:col>107</xdr:col>
      <xdr:colOff>50800</xdr:colOff>
      <xdr:row>59</xdr:row>
      <xdr:rowOff>60945</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flipV="1">
          <a:off x="19545300" y="10149977"/>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34056</xdr:rowOff>
    </xdr:from>
    <xdr:to>
      <xdr:col>98</xdr:col>
      <xdr:colOff>38100</xdr:colOff>
      <xdr:row>59</xdr:row>
      <xdr:rowOff>135656</xdr:rowOff>
    </xdr:to>
    <xdr:sp macro="" textlink="">
      <xdr:nvSpPr>
        <xdr:cNvPr id="675" name="楕円 674">
          <a:extLst>
            <a:ext uri="{FF2B5EF4-FFF2-40B4-BE49-F238E27FC236}">
              <a16:creationId xmlns:a16="http://schemas.microsoft.com/office/drawing/2014/main" id="{00000000-0008-0000-0100-0000A3020000}"/>
            </a:ext>
          </a:extLst>
        </xdr:cNvPr>
        <xdr:cNvSpPr/>
      </xdr:nvSpPr>
      <xdr:spPr>
        <a:xfrm>
          <a:off x="18605500" y="1014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60945</xdr:rowOff>
    </xdr:from>
    <xdr:to>
      <xdr:col>102</xdr:col>
      <xdr:colOff>114300</xdr:colOff>
      <xdr:row>59</xdr:row>
      <xdr:rowOff>84856</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flipV="1">
          <a:off x="18656300" y="10176495"/>
          <a:ext cx="889000" cy="2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27708</xdr:rowOff>
    </xdr:from>
    <xdr:ext cx="469744" cy="259045"/>
    <xdr:sp macro="" textlink="">
      <xdr:nvSpPr>
        <xdr:cNvPr id="677" name="n_1aveValue【学校施設】&#10;一人当たり面積">
          <a:extLst>
            <a:ext uri="{FF2B5EF4-FFF2-40B4-BE49-F238E27FC236}">
              <a16:creationId xmlns:a16="http://schemas.microsoft.com/office/drawing/2014/main" id="{00000000-0008-0000-0100-0000A5020000}"/>
            </a:ext>
          </a:extLst>
        </xdr:cNvPr>
        <xdr:cNvSpPr txBox="1"/>
      </xdr:nvSpPr>
      <xdr:spPr>
        <a:xfrm>
          <a:off x="21075727" y="1082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17512</xdr:rowOff>
    </xdr:from>
    <xdr:ext cx="469744" cy="259045"/>
    <xdr:sp macro="" textlink="">
      <xdr:nvSpPr>
        <xdr:cNvPr id="678" name="n_2aveValue【学校施設】&#10;一人当たり面積">
          <a:extLst>
            <a:ext uri="{FF2B5EF4-FFF2-40B4-BE49-F238E27FC236}">
              <a16:creationId xmlns:a16="http://schemas.microsoft.com/office/drawing/2014/main" id="{00000000-0008-0000-0100-0000A6020000}"/>
            </a:ext>
          </a:extLst>
        </xdr:cNvPr>
        <xdr:cNvSpPr txBox="1"/>
      </xdr:nvSpPr>
      <xdr:spPr>
        <a:xfrm>
          <a:off x="20199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12437</xdr:rowOff>
    </xdr:from>
    <xdr:ext cx="469744" cy="259045"/>
    <xdr:sp macro="" textlink="">
      <xdr:nvSpPr>
        <xdr:cNvPr id="679" name="n_3aveValue【学校施設】&#10;一人当たり面積">
          <a:extLst>
            <a:ext uri="{FF2B5EF4-FFF2-40B4-BE49-F238E27FC236}">
              <a16:creationId xmlns:a16="http://schemas.microsoft.com/office/drawing/2014/main" id="{00000000-0008-0000-0100-0000A7020000}"/>
            </a:ext>
          </a:extLst>
        </xdr:cNvPr>
        <xdr:cNvSpPr txBox="1"/>
      </xdr:nvSpPr>
      <xdr:spPr>
        <a:xfrm>
          <a:off x="19310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19479</xdr:rowOff>
    </xdr:from>
    <xdr:ext cx="469744" cy="259045"/>
    <xdr:sp macro="" textlink="">
      <xdr:nvSpPr>
        <xdr:cNvPr id="680" name="n_4aveValue【学校施設】&#10;一人当たり面積">
          <a:extLst>
            <a:ext uri="{FF2B5EF4-FFF2-40B4-BE49-F238E27FC236}">
              <a16:creationId xmlns:a16="http://schemas.microsoft.com/office/drawing/2014/main" id="{00000000-0008-0000-0100-0000A8020000}"/>
            </a:ext>
          </a:extLst>
        </xdr:cNvPr>
        <xdr:cNvSpPr txBox="1"/>
      </xdr:nvSpPr>
      <xdr:spPr>
        <a:xfrm>
          <a:off x="18421427" y="1082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57</xdr:row>
      <xdr:rowOff>73956</xdr:rowOff>
    </xdr:from>
    <xdr:ext cx="534377" cy="259045"/>
    <xdr:sp macro="" textlink="">
      <xdr:nvSpPr>
        <xdr:cNvPr id="681" name="n_1mainValue【学校施設】&#10;一人当たり面積">
          <a:extLst>
            <a:ext uri="{FF2B5EF4-FFF2-40B4-BE49-F238E27FC236}">
              <a16:creationId xmlns:a16="http://schemas.microsoft.com/office/drawing/2014/main" id="{00000000-0008-0000-0100-0000A9020000}"/>
            </a:ext>
          </a:extLst>
        </xdr:cNvPr>
        <xdr:cNvSpPr txBox="1"/>
      </xdr:nvSpPr>
      <xdr:spPr>
        <a:xfrm>
          <a:off x="21043411" y="984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57</xdr:row>
      <xdr:rowOff>101754</xdr:rowOff>
    </xdr:from>
    <xdr:ext cx="534377" cy="259045"/>
    <xdr:sp macro="" textlink="">
      <xdr:nvSpPr>
        <xdr:cNvPr id="682" name="n_2mainValue【学校施設】&#10;一人当たり面積">
          <a:extLst>
            <a:ext uri="{FF2B5EF4-FFF2-40B4-BE49-F238E27FC236}">
              <a16:creationId xmlns:a16="http://schemas.microsoft.com/office/drawing/2014/main" id="{00000000-0008-0000-0100-0000AA020000}"/>
            </a:ext>
          </a:extLst>
        </xdr:cNvPr>
        <xdr:cNvSpPr txBox="1"/>
      </xdr:nvSpPr>
      <xdr:spPr>
        <a:xfrm>
          <a:off x="20167111" y="987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57</xdr:row>
      <xdr:rowOff>128272</xdr:rowOff>
    </xdr:from>
    <xdr:ext cx="534377" cy="259045"/>
    <xdr:sp macro="" textlink="">
      <xdr:nvSpPr>
        <xdr:cNvPr id="683" name="n_3mainValue【学校施設】&#10;一人当たり面積">
          <a:extLst>
            <a:ext uri="{FF2B5EF4-FFF2-40B4-BE49-F238E27FC236}">
              <a16:creationId xmlns:a16="http://schemas.microsoft.com/office/drawing/2014/main" id="{00000000-0008-0000-0100-0000AB020000}"/>
            </a:ext>
          </a:extLst>
        </xdr:cNvPr>
        <xdr:cNvSpPr txBox="1"/>
      </xdr:nvSpPr>
      <xdr:spPr>
        <a:xfrm>
          <a:off x="19278111" y="990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57</xdr:row>
      <xdr:rowOff>152183</xdr:rowOff>
    </xdr:from>
    <xdr:ext cx="534377" cy="259045"/>
    <xdr:sp macro="" textlink="">
      <xdr:nvSpPr>
        <xdr:cNvPr id="684" name="n_4mainValue【学校施設】&#10;一人当たり面積">
          <a:extLst>
            <a:ext uri="{FF2B5EF4-FFF2-40B4-BE49-F238E27FC236}">
              <a16:creationId xmlns:a16="http://schemas.microsoft.com/office/drawing/2014/main" id="{00000000-0008-0000-0100-0000AC020000}"/>
            </a:ext>
          </a:extLst>
        </xdr:cNvPr>
        <xdr:cNvSpPr txBox="1"/>
      </xdr:nvSpPr>
      <xdr:spPr>
        <a:xfrm>
          <a:off x="18389111" y="992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93" name="正方形/長方形 692">
          <a:extLst>
            <a:ext uri="{FF2B5EF4-FFF2-40B4-BE49-F238E27FC236}">
              <a16:creationId xmlns:a16="http://schemas.microsoft.com/office/drawing/2014/main" id="{00000000-0008-0000-0100-0000B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4" name="正方形/長方形 693">
          <a:extLst>
            <a:ext uri="{FF2B5EF4-FFF2-40B4-BE49-F238E27FC236}">
              <a16:creationId xmlns:a16="http://schemas.microsoft.com/office/drawing/2014/main" id="{00000000-0008-0000-0100-0000B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a:extLst>
            <a:ext uri="{FF2B5EF4-FFF2-40B4-BE49-F238E27FC236}">
              <a16:creationId xmlns:a16="http://schemas.microsoft.com/office/drawing/2014/main" id="{00000000-0008-0000-0100-0000C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a:extLst>
            <a:ext uri="{FF2B5EF4-FFF2-40B4-BE49-F238E27FC236}">
              <a16:creationId xmlns:a16="http://schemas.microsoft.com/office/drawing/2014/main" id="{00000000-0008-0000-0100-0000C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3" name="【公民館】&#10;有形固定資産減価償却率グラフ枠">
          <a:extLst>
            <a:ext uri="{FF2B5EF4-FFF2-40B4-BE49-F238E27FC236}">
              <a16:creationId xmlns:a16="http://schemas.microsoft.com/office/drawing/2014/main" id="{00000000-0008-0000-0100-0000D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25" name="【公民館】&#10;有形固定資産減価償却率最小値テキスト">
          <a:extLst>
            <a:ext uri="{FF2B5EF4-FFF2-40B4-BE49-F238E27FC236}">
              <a16:creationId xmlns:a16="http://schemas.microsoft.com/office/drawing/2014/main" id="{00000000-0008-0000-0100-0000D5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27" name="【公民館】&#10;有形固定資産減価償却率最大値テキスト">
          <a:extLst>
            <a:ext uri="{FF2B5EF4-FFF2-40B4-BE49-F238E27FC236}">
              <a16:creationId xmlns:a16="http://schemas.microsoft.com/office/drawing/2014/main" id="{00000000-0008-0000-0100-0000D7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729" name="【公民館】&#10;有形固定資産減価償却率平均値テキスト">
          <a:extLst>
            <a:ext uri="{FF2B5EF4-FFF2-40B4-BE49-F238E27FC236}">
              <a16:creationId xmlns:a16="http://schemas.microsoft.com/office/drawing/2014/main" id="{00000000-0008-0000-0100-0000D9020000}"/>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730" name="フローチャート: 判断 729">
          <a:extLst>
            <a:ext uri="{FF2B5EF4-FFF2-40B4-BE49-F238E27FC236}">
              <a16:creationId xmlns:a16="http://schemas.microsoft.com/office/drawing/2014/main" id="{00000000-0008-0000-0100-0000DA020000}"/>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731" name="フローチャート: 判断 730">
          <a:extLst>
            <a:ext uri="{FF2B5EF4-FFF2-40B4-BE49-F238E27FC236}">
              <a16:creationId xmlns:a16="http://schemas.microsoft.com/office/drawing/2014/main" id="{00000000-0008-0000-0100-0000DB020000}"/>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732" name="フローチャート: 判断 731">
          <a:extLst>
            <a:ext uri="{FF2B5EF4-FFF2-40B4-BE49-F238E27FC236}">
              <a16:creationId xmlns:a16="http://schemas.microsoft.com/office/drawing/2014/main" id="{00000000-0008-0000-0100-0000DC020000}"/>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733" name="フローチャート: 判断 732">
          <a:extLst>
            <a:ext uri="{FF2B5EF4-FFF2-40B4-BE49-F238E27FC236}">
              <a16:creationId xmlns:a16="http://schemas.microsoft.com/office/drawing/2014/main" id="{00000000-0008-0000-0100-0000DD020000}"/>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734" name="フローチャート: 判断 733">
          <a:extLst>
            <a:ext uri="{FF2B5EF4-FFF2-40B4-BE49-F238E27FC236}">
              <a16:creationId xmlns:a16="http://schemas.microsoft.com/office/drawing/2014/main" id="{00000000-0008-0000-0100-0000DE020000}"/>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740" name="楕円 739">
          <a:extLst>
            <a:ext uri="{FF2B5EF4-FFF2-40B4-BE49-F238E27FC236}">
              <a16:creationId xmlns:a16="http://schemas.microsoft.com/office/drawing/2014/main" id="{00000000-0008-0000-0100-0000E4020000}"/>
            </a:ext>
          </a:extLst>
        </xdr:cNvPr>
        <xdr:cNvSpPr/>
      </xdr:nvSpPr>
      <xdr:spPr>
        <a:xfrm>
          <a:off x="162687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139716</xdr:rowOff>
    </xdr:from>
    <xdr:ext cx="405111" cy="259045"/>
    <xdr:sp macro="" textlink="">
      <xdr:nvSpPr>
        <xdr:cNvPr id="741" name="【公民館】&#10;有形固定資産減価償却率該当値テキスト">
          <a:extLst>
            <a:ext uri="{FF2B5EF4-FFF2-40B4-BE49-F238E27FC236}">
              <a16:creationId xmlns:a16="http://schemas.microsoft.com/office/drawing/2014/main" id="{00000000-0008-0000-0100-0000E5020000}"/>
            </a:ext>
          </a:extLst>
        </xdr:cNvPr>
        <xdr:cNvSpPr txBox="1"/>
      </xdr:nvSpPr>
      <xdr:spPr>
        <a:xfrm>
          <a:off x="16357600"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96520</xdr:rowOff>
    </xdr:from>
    <xdr:to>
      <xdr:col>81</xdr:col>
      <xdr:colOff>101600</xdr:colOff>
      <xdr:row>104</xdr:row>
      <xdr:rowOff>26670</xdr:rowOff>
    </xdr:to>
    <xdr:sp macro="" textlink="">
      <xdr:nvSpPr>
        <xdr:cNvPr id="742" name="楕円 741">
          <a:extLst>
            <a:ext uri="{FF2B5EF4-FFF2-40B4-BE49-F238E27FC236}">
              <a16:creationId xmlns:a16="http://schemas.microsoft.com/office/drawing/2014/main" id="{00000000-0008-0000-0100-0000E6020000}"/>
            </a:ext>
          </a:extLst>
        </xdr:cNvPr>
        <xdr:cNvSpPr/>
      </xdr:nvSpPr>
      <xdr:spPr>
        <a:xfrm>
          <a:off x="15430500" y="1775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147320</xdr:rowOff>
    </xdr:from>
    <xdr:to>
      <xdr:col>85</xdr:col>
      <xdr:colOff>127000</xdr:colOff>
      <xdr:row>103</xdr:row>
      <xdr:rowOff>167639</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5481300" y="17806670"/>
          <a:ext cx="8382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72389</xdr:rowOff>
    </xdr:from>
    <xdr:to>
      <xdr:col>76</xdr:col>
      <xdr:colOff>165100</xdr:colOff>
      <xdr:row>104</xdr:row>
      <xdr:rowOff>2539</xdr:rowOff>
    </xdr:to>
    <xdr:sp macro="" textlink="">
      <xdr:nvSpPr>
        <xdr:cNvPr id="744" name="楕円 743">
          <a:extLst>
            <a:ext uri="{FF2B5EF4-FFF2-40B4-BE49-F238E27FC236}">
              <a16:creationId xmlns:a16="http://schemas.microsoft.com/office/drawing/2014/main" id="{00000000-0008-0000-0100-0000E8020000}"/>
            </a:ext>
          </a:extLst>
        </xdr:cNvPr>
        <xdr:cNvSpPr/>
      </xdr:nvSpPr>
      <xdr:spPr>
        <a:xfrm>
          <a:off x="14541500" y="1773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123189</xdr:rowOff>
    </xdr:from>
    <xdr:to>
      <xdr:col>81</xdr:col>
      <xdr:colOff>50800</xdr:colOff>
      <xdr:row>103</xdr:row>
      <xdr:rowOff>147320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4592300" y="1778253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132080</xdr:rowOff>
    </xdr:from>
    <xdr:to>
      <xdr:col>72</xdr:col>
      <xdr:colOff>38100</xdr:colOff>
      <xdr:row>104</xdr:row>
      <xdr:rowOff>62230</xdr:rowOff>
    </xdr:to>
    <xdr:sp macro="" textlink="">
      <xdr:nvSpPr>
        <xdr:cNvPr id="746" name="楕円 745">
          <a:extLst>
            <a:ext uri="{FF2B5EF4-FFF2-40B4-BE49-F238E27FC236}">
              <a16:creationId xmlns:a16="http://schemas.microsoft.com/office/drawing/2014/main" id="{00000000-0008-0000-0100-0000EA020000}"/>
            </a:ext>
          </a:extLst>
        </xdr:cNvPr>
        <xdr:cNvSpPr/>
      </xdr:nvSpPr>
      <xdr:spPr>
        <a:xfrm>
          <a:off x="13652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123189</xdr:rowOff>
    </xdr:from>
    <xdr:to>
      <xdr:col>76</xdr:col>
      <xdr:colOff>114300</xdr:colOff>
      <xdr:row>104</xdr:row>
      <xdr:rowOff>11430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flipV="1">
          <a:off x="13703300" y="17782539"/>
          <a:ext cx="889000" cy="5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106680</xdr:rowOff>
    </xdr:from>
    <xdr:to>
      <xdr:col>67</xdr:col>
      <xdr:colOff>101600</xdr:colOff>
      <xdr:row>104</xdr:row>
      <xdr:rowOff>36830</xdr:rowOff>
    </xdr:to>
    <xdr:sp macro="" textlink="">
      <xdr:nvSpPr>
        <xdr:cNvPr id="748" name="楕円 747">
          <a:extLst>
            <a:ext uri="{FF2B5EF4-FFF2-40B4-BE49-F238E27FC236}">
              <a16:creationId xmlns:a16="http://schemas.microsoft.com/office/drawing/2014/main" id="{00000000-0008-0000-0100-0000EC020000}"/>
            </a:ext>
          </a:extLst>
        </xdr:cNvPr>
        <xdr:cNvSpPr/>
      </xdr:nvSpPr>
      <xdr:spPr>
        <a:xfrm>
          <a:off x="12763500" y="1776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157480</xdr:rowOff>
    </xdr:from>
    <xdr:to>
      <xdr:col>71</xdr:col>
      <xdr:colOff>177800</xdr:colOff>
      <xdr:row>104</xdr:row>
      <xdr:rowOff>11430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2814300" y="178168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27957</xdr:rowOff>
    </xdr:from>
    <xdr:ext cx="405111" cy="259045"/>
    <xdr:sp macro="" textlink="">
      <xdr:nvSpPr>
        <xdr:cNvPr id="750" name="n_1aveValue【公民館】&#10;有形固定資産減価償却率">
          <a:extLst>
            <a:ext uri="{FF2B5EF4-FFF2-40B4-BE49-F238E27FC236}">
              <a16:creationId xmlns:a16="http://schemas.microsoft.com/office/drawing/2014/main" id="{00000000-0008-0000-0100-0000EE020000}"/>
            </a:ext>
          </a:extLst>
        </xdr:cNvPr>
        <xdr:cNvSpPr txBox="1"/>
      </xdr:nvSpPr>
      <xdr:spPr>
        <a:xfrm>
          <a:off x="15266044" y="18030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149877</xdr:rowOff>
    </xdr:from>
    <xdr:ext cx="405111" cy="259045"/>
    <xdr:sp macro="" textlink="">
      <xdr:nvSpPr>
        <xdr:cNvPr id="751" name="n_2aveValue【公民館】&#10;有形固定資産減価償却率">
          <a:extLst>
            <a:ext uri="{FF2B5EF4-FFF2-40B4-BE49-F238E27FC236}">
              <a16:creationId xmlns:a16="http://schemas.microsoft.com/office/drawing/2014/main" id="{00000000-0008-0000-0100-0000EF020000}"/>
            </a:ext>
          </a:extLst>
        </xdr:cNvPr>
        <xdr:cNvSpPr txBox="1"/>
      </xdr:nvSpPr>
      <xdr:spPr>
        <a:xfrm>
          <a:off x="14389744" y="1798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138447</xdr:rowOff>
    </xdr:from>
    <xdr:ext cx="405111" cy="259045"/>
    <xdr:sp macro="" textlink="">
      <xdr:nvSpPr>
        <xdr:cNvPr id="752" name="n_3aveValue【公民館】&#10;有形固定資産減価償却率">
          <a:extLst>
            <a:ext uri="{FF2B5EF4-FFF2-40B4-BE49-F238E27FC236}">
              <a16:creationId xmlns:a16="http://schemas.microsoft.com/office/drawing/2014/main" id="{00000000-0008-0000-0100-0000F0020000}"/>
            </a:ext>
          </a:extLst>
        </xdr:cNvPr>
        <xdr:cNvSpPr txBox="1"/>
      </xdr:nvSpPr>
      <xdr:spPr>
        <a:xfrm>
          <a:off x="13500744" y="1796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124477</xdr:rowOff>
    </xdr:from>
    <xdr:ext cx="405111" cy="259045"/>
    <xdr:sp macro="" textlink="">
      <xdr:nvSpPr>
        <xdr:cNvPr id="753" name="n_4aveValue【公民館】&#10;有形固定資産減価償却率">
          <a:extLst>
            <a:ext uri="{FF2B5EF4-FFF2-40B4-BE49-F238E27FC236}">
              <a16:creationId xmlns:a16="http://schemas.microsoft.com/office/drawing/2014/main" id="{00000000-0008-0000-0100-0000F1020000}"/>
            </a:ext>
          </a:extLst>
        </xdr:cNvPr>
        <xdr:cNvSpPr txBox="1"/>
      </xdr:nvSpPr>
      <xdr:spPr>
        <a:xfrm>
          <a:off x="12611744" y="1795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43197</xdr:rowOff>
    </xdr:from>
    <xdr:ext cx="405111" cy="259045"/>
    <xdr:sp macro="" textlink="">
      <xdr:nvSpPr>
        <xdr:cNvPr id="754" name="n_1mainValue【公民館】&#10;有形固定資産減価償却率">
          <a:extLst>
            <a:ext uri="{FF2B5EF4-FFF2-40B4-BE49-F238E27FC236}">
              <a16:creationId xmlns:a16="http://schemas.microsoft.com/office/drawing/2014/main" id="{00000000-0008-0000-0100-0000F2020000}"/>
            </a:ext>
          </a:extLst>
        </xdr:cNvPr>
        <xdr:cNvSpPr txBox="1"/>
      </xdr:nvSpPr>
      <xdr:spPr>
        <a:xfrm>
          <a:off x="15266044" y="1753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19066</xdr:rowOff>
    </xdr:from>
    <xdr:ext cx="405111" cy="259045"/>
    <xdr:sp macro="" textlink="">
      <xdr:nvSpPr>
        <xdr:cNvPr id="755" name="n_2mainValue【公民館】&#10;有形固定資産減価償却率">
          <a:extLst>
            <a:ext uri="{FF2B5EF4-FFF2-40B4-BE49-F238E27FC236}">
              <a16:creationId xmlns:a16="http://schemas.microsoft.com/office/drawing/2014/main" id="{00000000-0008-0000-0100-0000F3020000}"/>
            </a:ext>
          </a:extLst>
        </xdr:cNvPr>
        <xdr:cNvSpPr txBox="1"/>
      </xdr:nvSpPr>
      <xdr:spPr>
        <a:xfrm>
          <a:off x="14389744" y="1750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78757</xdr:rowOff>
    </xdr:from>
    <xdr:ext cx="405111" cy="259045"/>
    <xdr:sp macro="" textlink="">
      <xdr:nvSpPr>
        <xdr:cNvPr id="756" name="n_3mainValue【公民館】&#10;有形固定資産減価償却率">
          <a:extLst>
            <a:ext uri="{FF2B5EF4-FFF2-40B4-BE49-F238E27FC236}">
              <a16:creationId xmlns:a16="http://schemas.microsoft.com/office/drawing/2014/main" id="{00000000-0008-0000-0100-0000F4020000}"/>
            </a:ext>
          </a:extLst>
        </xdr:cNvPr>
        <xdr:cNvSpPr txBox="1"/>
      </xdr:nvSpPr>
      <xdr:spPr>
        <a:xfrm>
          <a:off x="135007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53357</xdr:rowOff>
    </xdr:from>
    <xdr:ext cx="405111" cy="259045"/>
    <xdr:sp macro="" textlink="">
      <xdr:nvSpPr>
        <xdr:cNvPr id="757" name="n_4mainValue【公民館】&#10;有形固定資産減価償却率">
          <a:extLst>
            <a:ext uri="{FF2B5EF4-FFF2-40B4-BE49-F238E27FC236}">
              <a16:creationId xmlns:a16="http://schemas.microsoft.com/office/drawing/2014/main" id="{00000000-0008-0000-0100-0000F5020000}"/>
            </a:ext>
          </a:extLst>
        </xdr:cNvPr>
        <xdr:cNvSpPr txBox="1"/>
      </xdr:nvSpPr>
      <xdr:spPr>
        <a:xfrm>
          <a:off x="12611744" y="1754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8" name="正方形/長方形 757">
          <a:extLst>
            <a:ext uri="{FF2B5EF4-FFF2-40B4-BE49-F238E27FC236}">
              <a16:creationId xmlns:a16="http://schemas.microsoft.com/office/drawing/2014/main" id="{00000000-0008-0000-0100-0000F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9" name="正方形/長方形 758">
          <a:extLst>
            <a:ext uri="{FF2B5EF4-FFF2-40B4-BE49-F238E27FC236}">
              <a16:creationId xmlns:a16="http://schemas.microsoft.com/office/drawing/2014/main" id="{00000000-0008-0000-0100-0000F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0" name="正方形/長方形 759">
          <a:extLst>
            <a:ext uri="{FF2B5EF4-FFF2-40B4-BE49-F238E27FC236}">
              <a16:creationId xmlns:a16="http://schemas.microsoft.com/office/drawing/2014/main" id="{00000000-0008-0000-0100-0000F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1" name="正方形/長方形 760">
          <a:extLst>
            <a:ext uri="{FF2B5EF4-FFF2-40B4-BE49-F238E27FC236}">
              <a16:creationId xmlns:a16="http://schemas.microsoft.com/office/drawing/2014/main" id="{00000000-0008-0000-0100-0000F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2" name="正方形/長方形 761">
          <a:extLst>
            <a:ext uri="{FF2B5EF4-FFF2-40B4-BE49-F238E27FC236}">
              <a16:creationId xmlns:a16="http://schemas.microsoft.com/office/drawing/2014/main" id="{00000000-0008-0000-0100-0000F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3" name="正方形/長方形 762">
          <a:extLst>
            <a:ext uri="{FF2B5EF4-FFF2-40B4-BE49-F238E27FC236}">
              <a16:creationId xmlns:a16="http://schemas.microsoft.com/office/drawing/2014/main" id="{00000000-0008-0000-0100-0000F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4" name="正方形/長方形 763">
          <a:extLst>
            <a:ext uri="{FF2B5EF4-FFF2-40B4-BE49-F238E27FC236}">
              <a16:creationId xmlns:a16="http://schemas.microsoft.com/office/drawing/2014/main" id="{00000000-0008-0000-0100-0000F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5" name="正方形/長方形 764">
          <a:extLst>
            <a:ext uri="{FF2B5EF4-FFF2-40B4-BE49-F238E27FC236}">
              <a16:creationId xmlns:a16="http://schemas.microsoft.com/office/drawing/2014/main" id="{00000000-0008-0000-0100-0000F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6" name="テキスト ボックス 765">
          <a:extLst>
            <a:ext uri="{FF2B5EF4-FFF2-40B4-BE49-F238E27FC236}">
              <a16:creationId xmlns:a16="http://schemas.microsoft.com/office/drawing/2014/main" id="{00000000-0008-0000-0100-0000F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9" name="テキスト ボックス 768">
          <a:extLst>
            <a:ext uri="{FF2B5EF4-FFF2-40B4-BE49-F238E27FC236}">
              <a16:creationId xmlns:a16="http://schemas.microsoft.com/office/drawing/2014/main" id="{00000000-0008-0000-0100-000001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0" name="直線コネクタ 769">
          <a:extLst>
            <a:ext uri="{FF2B5EF4-FFF2-40B4-BE49-F238E27FC236}">
              <a16:creationId xmlns:a16="http://schemas.microsoft.com/office/drawing/2014/main" id="{00000000-0008-0000-0100-000002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2" name="直線コネクタ 771">
          <a:extLst>
            <a:ext uri="{FF2B5EF4-FFF2-40B4-BE49-F238E27FC236}">
              <a16:creationId xmlns:a16="http://schemas.microsoft.com/office/drawing/2014/main" id="{00000000-0008-0000-0100-000004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4" name="直線コネクタ 773">
          <a:extLst>
            <a:ext uri="{FF2B5EF4-FFF2-40B4-BE49-F238E27FC236}">
              <a16:creationId xmlns:a16="http://schemas.microsoft.com/office/drawing/2014/main" id="{00000000-0008-0000-0100-000006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6" name="直線コネクタ 775">
          <a:extLst>
            <a:ext uri="{FF2B5EF4-FFF2-40B4-BE49-F238E27FC236}">
              <a16:creationId xmlns:a16="http://schemas.microsoft.com/office/drawing/2014/main" id="{00000000-0008-0000-0100-000008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8" name="直線コネクタ 777">
          <a:extLst>
            <a:ext uri="{FF2B5EF4-FFF2-40B4-BE49-F238E27FC236}">
              <a16:creationId xmlns:a16="http://schemas.microsoft.com/office/drawing/2014/main" id="{00000000-0008-0000-0100-00000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0" name="【公民館】&#10;一人当たり面積グラフ枠">
          <a:extLst>
            <a:ext uri="{FF2B5EF4-FFF2-40B4-BE49-F238E27FC236}">
              <a16:creationId xmlns:a16="http://schemas.microsoft.com/office/drawing/2014/main" id="{00000000-0008-0000-0100-00000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82" name="【公民館】&#10;一人当たり面積最小値テキスト">
          <a:extLst>
            <a:ext uri="{FF2B5EF4-FFF2-40B4-BE49-F238E27FC236}">
              <a16:creationId xmlns:a16="http://schemas.microsoft.com/office/drawing/2014/main" id="{00000000-0008-0000-0100-00000E030000}"/>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784" name="【公民館】&#10;一人当たり面積最大値テキスト">
          <a:extLst>
            <a:ext uri="{FF2B5EF4-FFF2-40B4-BE49-F238E27FC236}">
              <a16:creationId xmlns:a16="http://schemas.microsoft.com/office/drawing/2014/main" id="{00000000-0008-0000-0100-000010030000}"/>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7332</xdr:rowOff>
    </xdr:from>
    <xdr:ext cx="469744" cy="259045"/>
    <xdr:sp macro="" textlink="">
      <xdr:nvSpPr>
        <xdr:cNvPr id="786" name="【公民館】&#10;一人当たり面積平均値テキスト">
          <a:extLst>
            <a:ext uri="{FF2B5EF4-FFF2-40B4-BE49-F238E27FC236}">
              <a16:creationId xmlns:a16="http://schemas.microsoft.com/office/drawing/2014/main" id="{00000000-0008-0000-0100-000012030000}"/>
            </a:ext>
          </a:extLst>
        </xdr:cNvPr>
        <xdr:cNvSpPr txBox="1"/>
      </xdr:nvSpPr>
      <xdr:spPr>
        <a:xfrm>
          <a:off x="22199600" y="18523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787" name="フローチャート: 判断 786">
          <a:extLst>
            <a:ext uri="{FF2B5EF4-FFF2-40B4-BE49-F238E27FC236}">
              <a16:creationId xmlns:a16="http://schemas.microsoft.com/office/drawing/2014/main" id="{00000000-0008-0000-0100-000013030000}"/>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788" name="フローチャート: 判断 787">
          <a:extLst>
            <a:ext uri="{FF2B5EF4-FFF2-40B4-BE49-F238E27FC236}">
              <a16:creationId xmlns:a16="http://schemas.microsoft.com/office/drawing/2014/main" id="{00000000-0008-0000-0100-000014030000}"/>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789" name="フローチャート: 判断 788">
          <a:extLst>
            <a:ext uri="{FF2B5EF4-FFF2-40B4-BE49-F238E27FC236}">
              <a16:creationId xmlns:a16="http://schemas.microsoft.com/office/drawing/2014/main" id="{00000000-0008-0000-0100-000015030000}"/>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790" name="フローチャート: 判断 789">
          <a:extLst>
            <a:ext uri="{FF2B5EF4-FFF2-40B4-BE49-F238E27FC236}">
              <a16:creationId xmlns:a16="http://schemas.microsoft.com/office/drawing/2014/main" id="{00000000-0008-0000-0100-000016030000}"/>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791" name="フローチャート: 判断 790">
          <a:extLst>
            <a:ext uri="{FF2B5EF4-FFF2-40B4-BE49-F238E27FC236}">
              <a16:creationId xmlns:a16="http://schemas.microsoft.com/office/drawing/2014/main" id="{00000000-0008-0000-0100-000017030000}"/>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00000000-0008-0000-0100-00001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00000000-0008-0000-0100-00001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00000000-0008-0000-0100-00001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130708</xdr:rowOff>
    </xdr:from>
    <xdr:to>
      <xdr:col>116</xdr:col>
      <xdr:colOff>114300</xdr:colOff>
      <xdr:row>107</xdr:row>
      <xdr:rowOff>60858</xdr:rowOff>
    </xdr:to>
    <xdr:sp macro="" textlink="">
      <xdr:nvSpPr>
        <xdr:cNvPr id="797" name="楕円 796">
          <a:extLst>
            <a:ext uri="{FF2B5EF4-FFF2-40B4-BE49-F238E27FC236}">
              <a16:creationId xmlns:a16="http://schemas.microsoft.com/office/drawing/2014/main" id="{00000000-0008-0000-0100-00001D030000}"/>
            </a:ext>
          </a:extLst>
        </xdr:cNvPr>
        <xdr:cNvSpPr/>
      </xdr:nvSpPr>
      <xdr:spPr>
        <a:xfrm>
          <a:off x="22110700" y="1830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153585</xdr:rowOff>
    </xdr:from>
    <xdr:ext cx="469744" cy="259045"/>
    <xdr:sp macro="" textlink="">
      <xdr:nvSpPr>
        <xdr:cNvPr id="798" name="【公民館】&#10;一人当たり面積該当値テキスト">
          <a:extLst>
            <a:ext uri="{FF2B5EF4-FFF2-40B4-BE49-F238E27FC236}">
              <a16:creationId xmlns:a16="http://schemas.microsoft.com/office/drawing/2014/main" id="{00000000-0008-0000-0100-00001E030000}"/>
            </a:ext>
          </a:extLst>
        </xdr:cNvPr>
        <xdr:cNvSpPr txBox="1"/>
      </xdr:nvSpPr>
      <xdr:spPr>
        <a:xfrm>
          <a:off x="22199600" y="1815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129260</xdr:rowOff>
    </xdr:from>
    <xdr:to>
      <xdr:col>112</xdr:col>
      <xdr:colOff>38100</xdr:colOff>
      <xdr:row>107</xdr:row>
      <xdr:rowOff>59410</xdr:rowOff>
    </xdr:to>
    <xdr:sp macro="" textlink="">
      <xdr:nvSpPr>
        <xdr:cNvPr id="799" name="楕円 798">
          <a:extLst>
            <a:ext uri="{FF2B5EF4-FFF2-40B4-BE49-F238E27FC236}">
              <a16:creationId xmlns:a16="http://schemas.microsoft.com/office/drawing/2014/main" id="{00000000-0008-0000-0100-00001F030000}"/>
            </a:ext>
          </a:extLst>
        </xdr:cNvPr>
        <xdr:cNvSpPr/>
      </xdr:nvSpPr>
      <xdr:spPr>
        <a:xfrm>
          <a:off x="21272500" y="183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8610</xdr:rowOff>
    </xdr:from>
    <xdr:to>
      <xdr:col>116</xdr:col>
      <xdr:colOff>63500</xdr:colOff>
      <xdr:row>107</xdr:row>
      <xdr:rowOff>10058</xdr:rowOff>
    </xdr:to>
    <xdr:cxnSp macro="">
      <xdr:nvCxnSpPr>
        <xdr:cNvPr id="800" name="直線コネクタ 799">
          <a:extLst>
            <a:ext uri="{FF2B5EF4-FFF2-40B4-BE49-F238E27FC236}">
              <a16:creationId xmlns:a16="http://schemas.microsoft.com/office/drawing/2014/main" id="{00000000-0008-0000-0100-000020030000}"/>
            </a:ext>
          </a:extLst>
        </xdr:cNvPr>
        <xdr:cNvCxnSpPr/>
      </xdr:nvCxnSpPr>
      <xdr:spPr>
        <a:xfrm>
          <a:off x="21323300" y="18353760"/>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132917</xdr:rowOff>
    </xdr:from>
    <xdr:to>
      <xdr:col>107</xdr:col>
      <xdr:colOff>101600</xdr:colOff>
      <xdr:row>107</xdr:row>
      <xdr:rowOff>63067</xdr:rowOff>
    </xdr:to>
    <xdr:sp macro="" textlink="">
      <xdr:nvSpPr>
        <xdr:cNvPr id="801" name="楕円 800">
          <a:extLst>
            <a:ext uri="{FF2B5EF4-FFF2-40B4-BE49-F238E27FC236}">
              <a16:creationId xmlns:a16="http://schemas.microsoft.com/office/drawing/2014/main" id="{00000000-0008-0000-0100-000021030000}"/>
            </a:ext>
          </a:extLst>
        </xdr:cNvPr>
        <xdr:cNvSpPr/>
      </xdr:nvSpPr>
      <xdr:spPr>
        <a:xfrm>
          <a:off x="20383500" y="1830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8610</xdr:rowOff>
    </xdr:from>
    <xdr:to>
      <xdr:col>111</xdr:col>
      <xdr:colOff>177800</xdr:colOff>
      <xdr:row>107</xdr:row>
      <xdr:rowOff>12267</xdr:rowOff>
    </xdr:to>
    <xdr:cxnSp macro="">
      <xdr:nvCxnSpPr>
        <xdr:cNvPr id="802" name="直線コネクタ 801">
          <a:extLst>
            <a:ext uri="{FF2B5EF4-FFF2-40B4-BE49-F238E27FC236}">
              <a16:creationId xmlns:a16="http://schemas.microsoft.com/office/drawing/2014/main" id="{00000000-0008-0000-0100-000022030000}"/>
            </a:ext>
          </a:extLst>
        </xdr:cNvPr>
        <xdr:cNvCxnSpPr/>
      </xdr:nvCxnSpPr>
      <xdr:spPr>
        <a:xfrm flipV="1">
          <a:off x="20434300" y="18353760"/>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21971</xdr:rowOff>
    </xdr:from>
    <xdr:to>
      <xdr:col>102</xdr:col>
      <xdr:colOff>165100</xdr:colOff>
      <xdr:row>107</xdr:row>
      <xdr:rowOff>123571</xdr:rowOff>
    </xdr:to>
    <xdr:sp macro="" textlink="">
      <xdr:nvSpPr>
        <xdr:cNvPr id="803" name="楕円 802">
          <a:extLst>
            <a:ext uri="{FF2B5EF4-FFF2-40B4-BE49-F238E27FC236}">
              <a16:creationId xmlns:a16="http://schemas.microsoft.com/office/drawing/2014/main" id="{00000000-0008-0000-0100-000023030000}"/>
            </a:ext>
          </a:extLst>
        </xdr:cNvPr>
        <xdr:cNvSpPr/>
      </xdr:nvSpPr>
      <xdr:spPr>
        <a:xfrm>
          <a:off x="19494500" y="1836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12267</xdr:rowOff>
    </xdr:from>
    <xdr:to>
      <xdr:col>107</xdr:col>
      <xdr:colOff>50800</xdr:colOff>
      <xdr:row>107</xdr:row>
      <xdr:rowOff>72771</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flipV="1">
          <a:off x="19545300" y="18357417"/>
          <a:ext cx="889000" cy="6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25476</xdr:rowOff>
    </xdr:from>
    <xdr:to>
      <xdr:col>98</xdr:col>
      <xdr:colOff>38100</xdr:colOff>
      <xdr:row>107</xdr:row>
      <xdr:rowOff>127076</xdr:rowOff>
    </xdr:to>
    <xdr:sp macro="" textlink="">
      <xdr:nvSpPr>
        <xdr:cNvPr id="805" name="楕円 804">
          <a:extLst>
            <a:ext uri="{FF2B5EF4-FFF2-40B4-BE49-F238E27FC236}">
              <a16:creationId xmlns:a16="http://schemas.microsoft.com/office/drawing/2014/main" id="{00000000-0008-0000-0100-000025030000}"/>
            </a:ext>
          </a:extLst>
        </xdr:cNvPr>
        <xdr:cNvSpPr/>
      </xdr:nvSpPr>
      <xdr:spPr>
        <a:xfrm>
          <a:off x="18605500" y="1837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72771</xdr:rowOff>
    </xdr:from>
    <xdr:to>
      <xdr:col>102</xdr:col>
      <xdr:colOff>114300</xdr:colOff>
      <xdr:row>107</xdr:row>
      <xdr:rowOff>76276</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flipV="1">
          <a:off x="18656300" y="18417921"/>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119803</xdr:rowOff>
    </xdr:from>
    <xdr:ext cx="469744" cy="259045"/>
    <xdr:sp macro="" textlink="">
      <xdr:nvSpPr>
        <xdr:cNvPr id="807" name="n_1aveValue【公民館】&#10;一人当たり面積">
          <a:extLst>
            <a:ext uri="{FF2B5EF4-FFF2-40B4-BE49-F238E27FC236}">
              <a16:creationId xmlns:a16="http://schemas.microsoft.com/office/drawing/2014/main" id="{00000000-0008-0000-0100-000027030000}"/>
            </a:ext>
          </a:extLst>
        </xdr:cNvPr>
        <xdr:cNvSpPr txBox="1"/>
      </xdr:nvSpPr>
      <xdr:spPr>
        <a:xfrm>
          <a:off x="21075727" y="18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114698</xdr:rowOff>
    </xdr:from>
    <xdr:ext cx="469744" cy="259045"/>
    <xdr:sp macro="" textlink="">
      <xdr:nvSpPr>
        <xdr:cNvPr id="808" name="n_2aveValue【公民館】&#10;一人当たり面積">
          <a:extLst>
            <a:ext uri="{FF2B5EF4-FFF2-40B4-BE49-F238E27FC236}">
              <a16:creationId xmlns:a16="http://schemas.microsoft.com/office/drawing/2014/main" id="{00000000-0008-0000-0100-000028030000}"/>
            </a:ext>
          </a:extLst>
        </xdr:cNvPr>
        <xdr:cNvSpPr txBox="1"/>
      </xdr:nvSpPr>
      <xdr:spPr>
        <a:xfrm>
          <a:off x="201994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118736</xdr:rowOff>
    </xdr:from>
    <xdr:ext cx="469744" cy="259045"/>
    <xdr:sp macro="" textlink="">
      <xdr:nvSpPr>
        <xdr:cNvPr id="809" name="n_3aveValue【公民館】&#10;一人当たり面積">
          <a:extLst>
            <a:ext uri="{FF2B5EF4-FFF2-40B4-BE49-F238E27FC236}">
              <a16:creationId xmlns:a16="http://schemas.microsoft.com/office/drawing/2014/main" id="{00000000-0008-0000-0100-000029030000}"/>
            </a:ext>
          </a:extLst>
        </xdr:cNvPr>
        <xdr:cNvSpPr txBox="1"/>
      </xdr:nvSpPr>
      <xdr:spPr>
        <a:xfrm>
          <a:off x="19310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130624</xdr:rowOff>
    </xdr:from>
    <xdr:ext cx="469744" cy="259045"/>
    <xdr:sp macro="" textlink="">
      <xdr:nvSpPr>
        <xdr:cNvPr id="810" name="n_4aveValue【公民館】&#10;一人当たり面積">
          <a:extLst>
            <a:ext uri="{FF2B5EF4-FFF2-40B4-BE49-F238E27FC236}">
              <a16:creationId xmlns:a16="http://schemas.microsoft.com/office/drawing/2014/main" id="{00000000-0008-0000-0100-00002A030000}"/>
            </a:ext>
          </a:extLst>
        </xdr:cNvPr>
        <xdr:cNvSpPr txBox="1"/>
      </xdr:nvSpPr>
      <xdr:spPr>
        <a:xfrm>
          <a:off x="18421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75937</xdr:rowOff>
    </xdr:from>
    <xdr:ext cx="469744" cy="259045"/>
    <xdr:sp macro="" textlink="">
      <xdr:nvSpPr>
        <xdr:cNvPr id="811" name="n_1mainValue【公民館】&#10;一人当たり面積">
          <a:extLst>
            <a:ext uri="{FF2B5EF4-FFF2-40B4-BE49-F238E27FC236}">
              <a16:creationId xmlns:a16="http://schemas.microsoft.com/office/drawing/2014/main" id="{00000000-0008-0000-0100-00002B030000}"/>
            </a:ext>
          </a:extLst>
        </xdr:cNvPr>
        <xdr:cNvSpPr txBox="1"/>
      </xdr:nvSpPr>
      <xdr:spPr>
        <a:xfrm>
          <a:off x="21075727" y="1807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79594</xdr:rowOff>
    </xdr:from>
    <xdr:ext cx="469744" cy="259045"/>
    <xdr:sp macro="" textlink="">
      <xdr:nvSpPr>
        <xdr:cNvPr id="812" name="n_2mainValue【公民館】&#10;一人当たり面積">
          <a:extLst>
            <a:ext uri="{FF2B5EF4-FFF2-40B4-BE49-F238E27FC236}">
              <a16:creationId xmlns:a16="http://schemas.microsoft.com/office/drawing/2014/main" id="{00000000-0008-0000-0100-00002C030000}"/>
            </a:ext>
          </a:extLst>
        </xdr:cNvPr>
        <xdr:cNvSpPr txBox="1"/>
      </xdr:nvSpPr>
      <xdr:spPr>
        <a:xfrm>
          <a:off x="20199427" y="1808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140098</xdr:rowOff>
    </xdr:from>
    <xdr:ext cx="469744" cy="259045"/>
    <xdr:sp macro="" textlink="">
      <xdr:nvSpPr>
        <xdr:cNvPr id="813" name="n_3mainValue【公民館】&#10;一人当たり面積">
          <a:extLst>
            <a:ext uri="{FF2B5EF4-FFF2-40B4-BE49-F238E27FC236}">
              <a16:creationId xmlns:a16="http://schemas.microsoft.com/office/drawing/2014/main" id="{00000000-0008-0000-0100-00002D030000}"/>
            </a:ext>
          </a:extLst>
        </xdr:cNvPr>
        <xdr:cNvSpPr txBox="1"/>
      </xdr:nvSpPr>
      <xdr:spPr>
        <a:xfrm>
          <a:off x="19310427" y="1814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143603</xdr:rowOff>
    </xdr:from>
    <xdr:ext cx="469744" cy="259045"/>
    <xdr:sp macro="" textlink="">
      <xdr:nvSpPr>
        <xdr:cNvPr id="814" name="n_4mainValue【公民館】&#10;一人当たり面積">
          <a:extLst>
            <a:ext uri="{FF2B5EF4-FFF2-40B4-BE49-F238E27FC236}">
              <a16:creationId xmlns:a16="http://schemas.microsoft.com/office/drawing/2014/main" id="{00000000-0008-0000-0100-00002E030000}"/>
            </a:ext>
          </a:extLst>
        </xdr:cNvPr>
        <xdr:cNvSpPr txBox="1"/>
      </xdr:nvSpPr>
      <xdr:spPr>
        <a:xfrm>
          <a:off x="18421427" y="1814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5" name="正方形/長方形 814">
          <a:extLst>
            <a:ext uri="{FF2B5EF4-FFF2-40B4-BE49-F238E27FC236}">
              <a16:creationId xmlns:a16="http://schemas.microsoft.com/office/drawing/2014/main" id="{00000000-0008-0000-0100-00002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6" name="正方形/長方形 815">
          <a:extLst>
            <a:ext uri="{FF2B5EF4-FFF2-40B4-BE49-F238E27FC236}">
              <a16:creationId xmlns:a16="http://schemas.microsoft.com/office/drawing/2014/main" id="{00000000-0008-0000-0100-00003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道路の一人当たりの延長や、学校施設の一人当たりの面積、</a:t>
          </a:r>
          <a:r>
            <a:rPr lang="ja-JP" altLang="ja-JP" sz="1100">
              <a:solidFill>
                <a:schemeClr val="dk1"/>
              </a:solidFill>
              <a:effectLst/>
              <a:latin typeface="+mn-lt"/>
              <a:ea typeface="+mn-ea"/>
              <a:cs typeface="+mn-cs"/>
            </a:rPr>
            <a:t>港湾・漁港</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一人当たり有形固定資産額が全国平均や鹿児島県平均と比較して大きく上回っている。これは、</a:t>
          </a:r>
          <a:r>
            <a:rPr lang="ja-JP" altLang="en-US" sz="1100">
              <a:solidFill>
                <a:schemeClr val="dk1"/>
              </a:solidFill>
              <a:effectLst/>
              <a:latin typeface="+mn-lt"/>
              <a:ea typeface="+mn-ea"/>
              <a:cs typeface="+mn-cs"/>
            </a:rPr>
            <a:t>人口が少ない十島村だが、</a:t>
          </a:r>
          <a:r>
            <a:rPr lang="ja-JP" altLang="en-US" sz="1100" b="0" i="0" baseline="0">
              <a:solidFill>
                <a:schemeClr val="dk1"/>
              </a:solidFill>
              <a:effectLst/>
              <a:latin typeface="+mn-lt"/>
              <a:ea typeface="+mn-ea"/>
              <a:cs typeface="+mn-cs"/>
            </a:rPr>
            <a:t>有人島</a:t>
          </a:r>
          <a:r>
            <a:rPr lang="en-US" altLang="ja-JP" sz="1100" b="0" i="0" baseline="0">
              <a:solidFill>
                <a:schemeClr val="dk1"/>
              </a:solidFill>
              <a:effectLst/>
              <a:latin typeface="+mn-lt"/>
              <a:ea typeface="+mn-ea"/>
              <a:cs typeface="+mn-cs"/>
            </a:rPr>
            <a:t>7</a:t>
          </a:r>
          <a:r>
            <a:rPr lang="ja-JP" altLang="en-US" sz="1100" b="0" i="0" baseline="0">
              <a:solidFill>
                <a:schemeClr val="dk1"/>
              </a:solidFill>
              <a:effectLst/>
              <a:latin typeface="+mn-lt"/>
              <a:ea typeface="+mn-ea"/>
              <a:cs typeface="+mn-cs"/>
            </a:rPr>
            <a:t>島の住民が生活する上で必要な道路や学校施設、</a:t>
          </a:r>
          <a:r>
            <a:rPr lang="ja-JP" altLang="ja-JP" sz="1100" b="0" i="0" baseline="0">
              <a:solidFill>
                <a:schemeClr val="dk1"/>
              </a:solidFill>
              <a:effectLst/>
              <a:latin typeface="+mn-lt"/>
              <a:ea typeface="+mn-ea"/>
              <a:cs typeface="+mn-cs"/>
            </a:rPr>
            <a:t>港湾を</a:t>
          </a:r>
          <a:r>
            <a:rPr lang="ja-JP" altLang="en-US" sz="1100" b="0" i="0" baseline="0">
              <a:solidFill>
                <a:schemeClr val="dk1"/>
              </a:solidFill>
              <a:effectLst/>
              <a:latin typeface="+mn-lt"/>
              <a:ea typeface="+mn-ea"/>
              <a:cs typeface="+mn-cs"/>
            </a:rPr>
            <a:t>整備しているためである。</a:t>
          </a:r>
          <a:endParaRPr lang="en-US" altLang="ja-JP" sz="1100" b="0" i="0" baseline="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有形固</a:t>
          </a:r>
          <a:r>
            <a:rPr kumimoji="1" lang="ja-JP" altLang="ja-JP" sz="1100">
              <a:solidFill>
                <a:schemeClr val="dk1"/>
              </a:solidFill>
              <a:effectLst/>
              <a:latin typeface="+mn-lt"/>
              <a:ea typeface="+mn-ea"/>
              <a:cs typeface="+mn-cs"/>
            </a:rPr>
            <a:t>定資産減価償却率は類似団体平均を下回っており、資産の老朽化が比較的進行していない状況であるが、</a:t>
          </a:r>
          <a:r>
            <a:rPr lang="ja-JP" altLang="ja-JP" sz="1100">
              <a:solidFill>
                <a:schemeClr val="dk1"/>
              </a:solidFill>
              <a:effectLst/>
              <a:latin typeface="+mn-lt"/>
              <a:ea typeface="+mn-ea"/>
              <a:cs typeface="+mn-cs"/>
            </a:rPr>
            <a:t>今後の維持管理費の増加を考え、公共施設管理計画に基づき対策を積極的に進めていく。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鹿児島県十島村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
676
101.14
5,985,384
5,856,136
69,863
1,437,275
5,224,705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00000000-0008-0000-0200-00003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00000000-0008-0000-0200-00003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00000000-0008-0000-0200-00004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00000000-0008-0000-0200-00004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00000000-0008-0000-0200-00004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00000000-0008-0000-0200-00004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00000000-0008-0000-0200-00004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00000000-0008-0000-0200-00004B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9" name="テキスト ボックス 78">
          <a:extLst>
            <a:ext uri="{FF2B5EF4-FFF2-40B4-BE49-F238E27FC236}">
              <a16:creationId xmlns:a16="http://schemas.microsoft.com/office/drawing/2014/main" id="{00000000-0008-0000-0200-00004F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80" name="直線コネクタ 79">
          <a:extLst>
            <a:ext uri="{FF2B5EF4-FFF2-40B4-BE49-F238E27FC236}">
              <a16:creationId xmlns:a16="http://schemas.microsoft.com/office/drawing/2014/main" id="{00000000-0008-0000-0200-000050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81" name="テキスト ボックス 80">
          <a:extLst>
            <a:ext uri="{FF2B5EF4-FFF2-40B4-BE49-F238E27FC236}">
              <a16:creationId xmlns:a16="http://schemas.microsoft.com/office/drawing/2014/main" id="{00000000-0008-0000-0200-000051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2" name="直線コネクタ 81">
          <a:extLst>
            <a:ext uri="{FF2B5EF4-FFF2-40B4-BE49-F238E27FC236}">
              <a16:creationId xmlns:a16="http://schemas.microsoft.com/office/drawing/2014/main" id="{00000000-0008-0000-0200-000052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4" name="直線コネクタ 83">
          <a:extLst>
            <a:ext uri="{FF2B5EF4-FFF2-40B4-BE49-F238E27FC236}">
              <a16:creationId xmlns:a16="http://schemas.microsoft.com/office/drawing/2014/main" id="{00000000-0008-0000-0200-000054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6" name="直線コネクタ 85">
          <a:extLst>
            <a:ext uri="{FF2B5EF4-FFF2-40B4-BE49-F238E27FC236}">
              <a16:creationId xmlns:a16="http://schemas.microsoft.com/office/drawing/2014/main" id="{00000000-0008-0000-0200-000056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8" name="直線コネクタ 87">
          <a:extLst>
            <a:ext uri="{FF2B5EF4-FFF2-40B4-BE49-F238E27FC236}">
              <a16:creationId xmlns:a16="http://schemas.microsoft.com/office/drawing/2014/main" id="{00000000-0008-0000-0200-000058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89" name="【福祉施設】&#10;有形固定資産減価償却率グラフ枠">
          <a:extLst>
            <a:ext uri="{FF2B5EF4-FFF2-40B4-BE49-F238E27FC236}">
              <a16:creationId xmlns:a16="http://schemas.microsoft.com/office/drawing/2014/main" id="{00000000-0008-0000-0200-00005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91" name="【福祉施設】&#10;有形固定資産減価償却率最小値テキスト">
          <a:extLst>
            <a:ext uri="{FF2B5EF4-FFF2-40B4-BE49-F238E27FC236}">
              <a16:creationId xmlns:a16="http://schemas.microsoft.com/office/drawing/2014/main" id="{00000000-0008-0000-0200-00005B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93" name="【福祉施設】&#10;有形固定資産減価償却率最大値テキスト">
          <a:extLst>
            <a:ext uri="{FF2B5EF4-FFF2-40B4-BE49-F238E27FC236}">
              <a16:creationId xmlns:a16="http://schemas.microsoft.com/office/drawing/2014/main" id="{00000000-0008-0000-0200-00005D000000}"/>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13079</xdr:rowOff>
    </xdr:from>
    <xdr:ext cx="405111" cy="259045"/>
    <xdr:sp macro="" textlink="">
      <xdr:nvSpPr>
        <xdr:cNvPr id="95" name="【福祉施設】&#10;有形固定資産減価償却率平均値テキスト">
          <a:extLst>
            <a:ext uri="{FF2B5EF4-FFF2-40B4-BE49-F238E27FC236}">
              <a16:creationId xmlns:a16="http://schemas.microsoft.com/office/drawing/2014/main" id="{00000000-0008-0000-0200-00005F000000}"/>
            </a:ext>
          </a:extLst>
        </xdr:cNvPr>
        <xdr:cNvSpPr txBox="1"/>
      </xdr:nvSpPr>
      <xdr:spPr>
        <a:xfrm>
          <a:off x="4673600" y="14071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96" name="フローチャート: 判断 95">
          <a:extLst>
            <a:ext uri="{FF2B5EF4-FFF2-40B4-BE49-F238E27FC236}">
              <a16:creationId xmlns:a16="http://schemas.microsoft.com/office/drawing/2014/main" id="{00000000-0008-0000-0200-000060000000}"/>
            </a:ext>
          </a:extLst>
        </xdr:cNvPr>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97" name="フローチャート: 判断 96">
          <a:extLst>
            <a:ext uri="{FF2B5EF4-FFF2-40B4-BE49-F238E27FC236}">
              <a16:creationId xmlns:a16="http://schemas.microsoft.com/office/drawing/2014/main" id="{00000000-0008-0000-0200-000061000000}"/>
            </a:ext>
          </a:extLst>
        </xdr:cNvPr>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98" name="フローチャート: 判断 97">
          <a:extLst>
            <a:ext uri="{FF2B5EF4-FFF2-40B4-BE49-F238E27FC236}">
              <a16:creationId xmlns:a16="http://schemas.microsoft.com/office/drawing/2014/main" id="{00000000-0008-0000-0200-000062000000}"/>
            </a:ext>
          </a:extLst>
        </xdr:cNvPr>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99" name="フローチャート: 判断 98">
          <a:extLst>
            <a:ext uri="{FF2B5EF4-FFF2-40B4-BE49-F238E27FC236}">
              <a16:creationId xmlns:a16="http://schemas.microsoft.com/office/drawing/2014/main" id="{00000000-0008-0000-0200-000063000000}"/>
            </a:ext>
          </a:extLst>
        </xdr:cNvPr>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00" name="フローチャート: 判断 99">
          <a:extLst>
            <a:ext uri="{FF2B5EF4-FFF2-40B4-BE49-F238E27FC236}">
              <a16:creationId xmlns:a16="http://schemas.microsoft.com/office/drawing/2014/main" id="{00000000-0008-0000-0200-000064000000}"/>
            </a:ext>
          </a:extLst>
        </xdr:cNvPr>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106" name="楕円 105">
          <a:extLst>
            <a:ext uri="{FF2B5EF4-FFF2-40B4-BE49-F238E27FC236}">
              <a16:creationId xmlns:a16="http://schemas.microsoft.com/office/drawing/2014/main" id="{00000000-0008-0000-0200-00006A000000}"/>
            </a:ext>
          </a:extLst>
        </xdr:cNvPr>
        <xdr:cNvSpPr/>
      </xdr:nvSpPr>
      <xdr:spPr>
        <a:xfrm>
          <a:off x="45847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33038</xdr:rowOff>
    </xdr:from>
    <xdr:ext cx="405111" cy="259045"/>
    <xdr:sp macro="" textlink="">
      <xdr:nvSpPr>
        <xdr:cNvPr id="107" name="【福祉施設】&#10;有形固定資産減価償却率該当値テキスト">
          <a:extLst>
            <a:ext uri="{FF2B5EF4-FFF2-40B4-BE49-F238E27FC236}">
              <a16:creationId xmlns:a16="http://schemas.microsoft.com/office/drawing/2014/main" id="{00000000-0008-0000-0200-00006B000000}"/>
            </a:ext>
          </a:extLst>
        </xdr:cNvPr>
        <xdr:cNvSpPr txBox="1"/>
      </xdr:nvSpPr>
      <xdr:spPr>
        <a:xfrm>
          <a:off x="4673600"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148952</xdr:rowOff>
    </xdr:from>
    <xdr:to>
      <xdr:col>20</xdr:col>
      <xdr:colOff>38100</xdr:colOff>
      <xdr:row>81</xdr:row>
      <xdr:rowOff>79102</xdr:rowOff>
    </xdr:to>
    <xdr:sp macro="" textlink="">
      <xdr:nvSpPr>
        <xdr:cNvPr id="108" name="楕円 107">
          <a:extLst>
            <a:ext uri="{FF2B5EF4-FFF2-40B4-BE49-F238E27FC236}">
              <a16:creationId xmlns:a16="http://schemas.microsoft.com/office/drawing/2014/main" id="{00000000-0008-0000-0200-00006C000000}"/>
            </a:ext>
          </a:extLst>
        </xdr:cNvPr>
        <xdr:cNvSpPr/>
      </xdr:nvSpPr>
      <xdr:spPr>
        <a:xfrm>
          <a:off x="3746500" y="138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28302</xdr:rowOff>
    </xdr:from>
    <xdr:to>
      <xdr:col>24</xdr:col>
      <xdr:colOff>63500</xdr:colOff>
      <xdr:row>81</xdr:row>
      <xdr:rowOff>60961</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3797300" y="13915752"/>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106499</xdr:rowOff>
    </xdr:from>
    <xdr:to>
      <xdr:col>15</xdr:col>
      <xdr:colOff>101600</xdr:colOff>
      <xdr:row>81</xdr:row>
      <xdr:rowOff>36649</xdr:rowOff>
    </xdr:to>
    <xdr:sp macro="" textlink="">
      <xdr:nvSpPr>
        <xdr:cNvPr id="110" name="楕円 109">
          <a:extLst>
            <a:ext uri="{FF2B5EF4-FFF2-40B4-BE49-F238E27FC236}">
              <a16:creationId xmlns:a16="http://schemas.microsoft.com/office/drawing/2014/main" id="{00000000-0008-0000-0200-00006E000000}"/>
            </a:ext>
          </a:extLst>
        </xdr:cNvPr>
        <xdr:cNvSpPr/>
      </xdr:nvSpPr>
      <xdr:spPr>
        <a:xfrm>
          <a:off x="28575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157299</xdr:rowOff>
    </xdr:from>
    <xdr:to>
      <xdr:col>19</xdr:col>
      <xdr:colOff>177800</xdr:colOff>
      <xdr:row>81</xdr:row>
      <xdr:rowOff>28302</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2908300" y="13873299"/>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11793</xdr:rowOff>
    </xdr:from>
    <xdr:to>
      <xdr:col>10</xdr:col>
      <xdr:colOff>165100</xdr:colOff>
      <xdr:row>79</xdr:row>
      <xdr:rowOff>113393</xdr:rowOff>
    </xdr:to>
    <xdr:sp macro="" textlink="">
      <xdr:nvSpPr>
        <xdr:cNvPr id="112" name="楕円 111">
          <a:extLst>
            <a:ext uri="{FF2B5EF4-FFF2-40B4-BE49-F238E27FC236}">
              <a16:creationId xmlns:a16="http://schemas.microsoft.com/office/drawing/2014/main" id="{00000000-0008-0000-0200-000070000000}"/>
            </a:ext>
          </a:extLst>
        </xdr:cNvPr>
        <xdr:cNvSpPr/>
      </xdr:nvSpPr>
      <xdr:spPr>
        <a:xfrm>
          <a:off x="1968500" y="135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62593</xdr:rowOff>
    </xdr:from>
    <xdr:to>
      <xdr:col>15</xdr:col>
      <xdr:colOff>50800</xdr:colOff>
      <xdr:row>80</xdr:row>
      <xdr:rowOff>157299</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2019300" y="13607143"/>
          <a:ext cx="889000" cy="26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11793</xdr:rowOff>
    </xdr:from>
    <xdr:to>
      <xdr:col>6</xdr:col>
      <xdr:colOff>38100</xdr:colOff>
      <xdr:row>81</xdr:row>
      <xdr:rowOff>113393</xdr:rowOff>
    </xdr:to>
    <xdr:sp macro="" textlink="">
      <xdr:nvSpPr>
        <xdr:cNvPr id="114" name="楕円 113">
          <a:extLst>
            <a:ext uri="{FF2B5EF4-FFF2-40B4-BE49-F238E27FC236}">
              <a16:creationId xmlns:a16="http://schemas.microsoft.com/office/drawing/2014/main" id="{00000000-0008-0000-0200-000072000000}"/>
            </a:ext>
          </a:extLst>
        </xdr:cNvPr>
        <xdr:cNvSpPr/>
      </xdr:nvSpPr>
      <xdr:spPr>
        <a:xfrm>
          <a:off x="10795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62593</xdr:rowOff>
    </xdr:from>
    <xdr:to>
      <xdr:col>10</xdr:col>
      <xdr:colOff>114300</xdr:colOff>
      <xdr:row>81</xdr:row>
      <xdr:rowOff>62593</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130300" y="13607143"/>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117583</xdr:rowOff>
    </xdr:from>
    <xdr:ext cx="405111" cy="259045"/>
    <xdr:sp macro="" textlink="">
      <xdr:nvSpPr>
        <xdr:cNvPr id="116" name="n_1aveValue【福祉施設】&#10;有形固定資産減価償却率">
          <a:extLst>
            <a:ext uri="{FF2B5EF4-FFF2-40B4-BE49-F238E27FC236}">
              <a16:creationId xmlns:a16="http://schemas.microsoft.com/office/drawing/2014/main" id="{00000000-0008-0000-0200-000074000000}"/>
            </a:ext>
          </a:extLst>
        </xdr:cNvPr>
        <xdr:cNvSpPr txBox="1"/>
      </xdr:nvSpPr>
      <xdr:spPr>
        <a:xfrm>
          <a:off x="35820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71863</xdr:rowOff>
    </xdr:from>
    <xdr:ext cx="405111" cy="259045"/>
    <xdr:sp macro="" textlink="">
      <xdr:nvSpPr>
        <xdr:cNvPr id="117" name="n_2aveValue【福祉施設】&#10;有形固定資産減価償却率">
          <a:extLst>
            <a:ext uri="{FF2B5EF4-FFF2-40B4-BE49-F238E27FC236}">
              <a16:creationId xmlns:a16="http://schemas.microsoft.com/office/drawing/2014/main" id="{00000000-0008-0000-0200-000075000000}"/>
            </a:ext>
          </a:extLst>
        </xdr:cNvPr>
        <xdr:cNvSpPr txBox="1"/>
      </xdr:nvSpPr>
      <xdr:spPr>
        <a:xfrm>
          <a:off x="2705744" y="1413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24509</xdr:rowOff>
    </xdr:from>
    <xdr:ext cx="405111" cy="259045"/>
    <xdr:sp macro="" textlink="">
      <xdr:nvSpPr>
        <xdr:cNvPr id="118" name="n_3aveValue【福祉施設】&#10;有形固定資産減価償却率">
          <a:extLst>
            <a:ext uri="{FF2B5EF4-FFF2-40B4-BE49-F238E27FC236}">
              <a16:creationId xmlns:a16="http://schemas.microsoft.com/office/drawing/2014/main" id="{00000000-0008-0000-0200-000076000000}"/>
            </a:ext>
          </a:extLst>
        </xdr:cNvPr>
        <xdr:cNvSpPr txBox="1"/>
      </xdr:nvSpPr>
      <xdr:spPr>
        <a:xfrm>
          <a:off x="1816744" y="1408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3283</xdr:rowOff>
    </xdr:from>
    <xdr:ext cx="405111" cy="259045"/>
    <xdr:sp macro="" textlink="">
      <xdr:nvSpPr>
        <xdr:cNvPr id="119" name="n_4aveValue【福祉施設】&#10;有形固定資産減価償却率">
          <a:extLst>
            <a:ext uri="{FF2B5EF4-FFF2-40B4-BE49-F238E27FC236}">
              <a16:creationId xmlns:a16="http://schemas.microsoft.com/office/drawing/2014/main" id="{00000000-0008-0000-0200-000077000000}"/>
            </a:ext>
          </a:extLst>
        </xdr:cNvPr>
        <xdr:cNvSpPr txBox="1"/>
      </xdr:nvSpPr>
      <xdr:spPr>
        <a:xfrm>
          <a:off x="9277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95629</xdr:rowOff>
    </xdr:from>
    <xdr:ext cx="405111" cy="259045"/>
    <xdr:sp macro="" textlink="">
      <xdr:nvSpPr>
        <xdr:cNvPr id="120" name="n_1mainValue【福祉施設】&#10;有形固定資産減価償却率">
          <a:extLst>
            <a:ext uri="{FF2B5EF4-FFF2-40B4-BE49-F238E27FC236}">
              <a16:creationId xmlns:a16="http://schemas.microsoft.com/office/drawing/2014/main" id="{00000000-0008-0000-0200-000078000000}"/>
            </a:ext>
          </a:extLst>
        </xdr:cNvPr>
        <xdr:cNvSpPr txBox="1"/>
      </xdr:nvSpPr>
      <xdr:spPr>
        <a:xfrm>
          <a:off x="3582044" y="1364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53176</xdr:rowOff>
    </xdr:from>
    <xdr:ext cx="405111" cy="259045"/>
    <xdr:sp macro="" textlink="">
      <xdr:nvSpPr>
        <xdr:cNvPr id="121" name="n_2mainValue【福祉施設】&#10;有形固定資産減価償却率">
          <a:extLst>
            <a:ext uri="{FF2B5EF4-FFF2-40B4-BE49-F238E27FC236}">
              <a16:creationId xmlns:a16="http://schemas.microsoft.com/office/drawing/2014/main" id="{00000000-0008-0000-0200-000079000000}"/>
            </a:ext>
          </a:extLst>
        </xdr:cNvPr>
        <xdr:cNvSpPr txBox="1"/>
      </xdr:nvSpPr>
      <xdr:spPr>
        <a:xfrm>
          <a:off x="2705744" y="1359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129920</xdr:rowOff>
    </xdr:from>
    <xdr:ext cx="405111" cy="259045"/>
    <xdr:sp macro="" textlink="">
      <xdr:nvSpPr>
        <xdr:cNvPr id="122" name="n_3mainValue【福祉施設】&#10;有形固定資産減価償却率">
          <a:extLst>
            <a:ext uri="{FF2B5EF4-FFF2-40B4-BE49-F238E27FC236}">
              <a16:creationId xmlns:a16="http://schemas.microsoft.com/office/drawing/2014/main" id="{00000000-0008-0000-0200-00007A000000}"/>
            </a:ext>
          </a:extLst>
        </xdr:cNvPr>
        <xdr:cNvSpPr txBox="1"/>
      </xdr:nvSpPr>
      <xdr:spPr>
        <a:xfrm>
          <a:off x="1816744" y="1333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129920</xdr:rowOff>
    </xdr:from>
    <xdr:ext cx="405111" cy="259045"/>
    <xdr:sp macro="" textlink="">
      <xdr:nvSpPr>
        <xdr:cNvPr id="123" name="n_4mainValue【福祉施設】&#10;有形固定資産減価償却率">
          <a:extLst>
            <a:ext uri="{FF2B5EF4-FFF2-40B4-BE49-F238E27FC236}">
              <a16:creationId xmlns:a16="http://schemas.microsoft.com/office/drawing/2014/main" id="{00000000-0008-0000-0200-00007B000000}"/>
            </a:ext>
          </a:extLst>
        </xdr:cNvPr>
        <xdr:cNvSpPr txBox="1"/>
      </xdr:nvSpPr>
      <xdr:spPr>
        <a:xfrm>
          <a:off x="927744" y="1367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24" name="正方形/長方形 123">
          <a:extLst>
            <a:ext uri="{FF2B5EF4-FFF2-40B4-BE49-F238E27FC236}">
              <a16:creationId xmlns:a16="http://schemas.microsoft.com/office/drawing/2014/main" id="{00000000-0008-0000-0200-00007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25" name="正方形/長方形 124">
          <a:extLst>
            <a:ext uri="{FF2B5EF4-FFF2-40B4-BE49-F238E27FC236}">
              <a16:creationId xmlns:a16="http://schemas.microsoft.com/office/drawing/2014/main" id="{00000000-0008-0000-0200-00007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6" name="正方形/長方形 125">
          <a:extLst>
            <a:ext uri="{FF2B5EF4-FFF2-40B4-BE49-F238E27FC236}">
              <a16:creationId xmlns:a16="http://schemas.microsoft.com/office/drawing/2014/main" id="{00000000-0008-0000-0200-00007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7" name="正方形/長方形 126">
          <a:extLst>
            <a:ext uri="{FF2B5EF4-FFF2-40B4-BE49-F238E27FC236}">
              <a16:creationId xmlns:a16="http://schemas.microsoft.com/office/drawing/2014/main" id="{00000000-0008-0000-0200-00007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8" name="正方形/長方形 127">
          <a:extLst>
            <a:ext uri="{FF2B5EF4-FFF2-40B4-BE49-F238E27FC236}">
              <a16:creationId xmlns:a16="http://schemas.microsoft.com/office/drawing/2014/main" id="{00000000-0008-0000-0200-000080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9" name="正方形/長方形 128">
          <a:extLst>
            <a:ext uri="{FF2B5EF4-FFF2-40B4-BE49-F238E27FC236}">
              <a16:creationId xmlns:a16="http://schemas.microsoft.com/office/drawing/2014/main" id="{00000000-0008-0000-0200-000081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30" name="正方形/長方形 129">
          <a:extLst>
            <a:ext uri="{FF2B5EF4-FFF2-40B4-BE49-F238E27FC236}">
              <a16:creationId xmlns:a16="http://schemas.microsoft.com/office/drawing/2014/main" id="{00000000-0008-0000-0200-000082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31" name="正方形/長方形 130">
          <a:extLst>
            <a:ext uri="{FF2B5EF4-FFF2-40B4-BE49-F238E27FC236}">
              <a16:creationId xmlns:a16="http://schemas.microsoft.com/office/drawing/2014/main" id="{00000000-0008-0000-0200-000083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48" name="【福祉施設】&#10;一人当たり面積グラフ枠">
          <a:extLst>
            <a:ext uri="{FF2B5EF4-FFF2-40B4-BE49-F238E27FC236}">
              <a16:creationId xmlns:a16="http://schemas.microsoft.com/office/drawing/2014/main" id="{00000000-0008-0000-0200-000094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150" name="【福祉施設】&#10;一人当たり面積最小値テキスト">
          <a:extLst>
            <a:ext uri="{FF2B5EF4-FFF2-40B4-BE49-F238E27FC236}">
              <a16:creationId xmlns:a16="http://schemas.microsoft.com/office/drawing/2014/main" id="{00000000-0008-0000-0200-000096000000}"/>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152" name="【福祉施設】&#10;一人当たり面積最大値テキスト">
          <a:extLst>
            <a:ext uri="{FF2B5EF4-FFF2-40B4-BE49-F238E27FC236}">
              <a16:creationId xmlns:a16="http://schemas.microsoft.com/office/drawing/2014/main" id="{00000000-0008-0000-0200-000098000000}"/>
            </a:ext>
          </a:extLst>
        </xdr:cNvPr>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154" name="【福祉施設】&#10;一人当たり面積平均値テキスト">
          <a:extLst>
            <a:ext uri="{FF2B5EF4-FFF2-40B4-BE49-F238E27FC236}">
              <a16:creationId xmlns:a16="http://schemas.microsoft.com/office/drawing/2014/main" id="{00000000-0008-0000-0200-00009A000000}"/>
            </a:ext>
          </a:extLst>
        </xdr:cNvPr>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155" name="フローチャート: 判断 154">
          <a:extLst>
            <a:ext uri="{FF2B5EF4-FFF2-40B4-BE49-F238E27FC236}">
              <a16:creationId xmlns:a16="http://schemas.microsoft.com/office/drawing/2014/main" id="{00000000-0008-0000-0200-00009B000000}"/>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156" name="フローチャート: 判断 155">
          <a:extLst>
            <a:ext uri="{FF2B5EF4-FFF2-40B4-BE49-F238E27FC236}">
              <a16:creationId xmlns:a16="http://schemas.microsoft.com/office/drawing/2014/main" id="{00000000-0008-0000-0200-00009C000000}"/>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157" name="フローチャート: 判断 156">
          <a:extLst>
            <a:ext uri="{FF2B5EF4-FFF2-40B4-BE49-F238E27FC236}">
              <a16:creationId xmlns:a16="http://schemas.microsoft.com/office/drawing/2014/main" id="{00000000-0008-0000-0200-00009D000000}"/>
            </a:ext>
          </a:extLst>
        </xdr:cNvPr>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158" name="フローチャート: 判断 157">
          <a:extLst>
            <a:ext uri="{FF2B5EF4-FFF2-40B4-BE49-F238E27FC236}">
              <a16:creationId xmlns:a16="http://schemas.microsoft.com/office/drawing/2014/main" id="{00000000-0008-0000-0200-00009E000000}"/>
            </a:ext>
          </a:extLst>
        </xdr:cNvPr>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159" name="フローチャート: 判断 158">
          <a:extLst>
            <a:ext uri="{FF2B5EF4-FFF2-40B4-BE49-F238E27FC236}">
              <a16:creationId xmlns:a16="http://schemas.microsoft.com/office/drawing/2014/main" id="{00000000-0008-0000-0200-00009F000000}"/>
            </a:ext>
          </a:extLst>
        </xdr:cNvPr>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84618</xdr:rowOff>
    </xdr:from>
    <xdr:to>
      <xdr:col>55</xdr:col>
      <xdr:colOff>50800</xdr:colOff>
      <xdr:row>82</xdr:row>
      <xdr:rowOff>14768</xdr:rowOff>
    </xdr:to>
    <xdr:sp macro="" textlink="">
      <xdr:nvSpPr>
        <xdr:cNvPr id="165" name="楕円 164">
          <a:extLst>
            <a:ext uri="{FF2B5EF4-FFF2-40B4-BE49-F238E27FC236}">
              <a16:creationId xmlns:a16="http://schemas.microsoft.com/office/drawing/2014/main" id="{00000000-0008-0000-0200-0000A5000000}"/>
            </a:ext>
          </a:extLst>
        </xdr:cNvPr>
        <xdr:cNvSpPr/>
      </xdr:nvSpPr>
      <xdr:spPr>
        <a:xfrm>
          <a:off x="10426700" y="1397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107495</xdr:rowOff>
    </xdr:from>
    <xdr:ext cx="469744" cy="259045"/>
    <xdr:sp macro="" textlink="">
      <xdr:nvSpPr>
        <xdr:cNvPr id="166" name="【福祉施設】&#10;一人当たり面積該当値テキスト">
          <a:extLst>
            <a:ext uri="{FF2B5EF4-FFF2-40B4-BE49-F238E27FC236}">
              <a16:creationId xmlns:a16="http://schemas.microsoft.com/office/drawing/2014/main" id="{00000000-0008-0000-0200-0000A6000000}"/>
            </a:ext>
          </a:extLst>
        </xdr:cNvPr>
        <xdr:cNvSpPr txBox="1"/>
      </xdr:nvSpPr>
      <xdr:spPr>
        <a:xfrm>
          <a:off x="10515600" y="1382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80699</xdr:rowOff>
    </xdr:from>
    <xdr:to>
      <xdr:col>50</xdr:col>
      <xdr:colOff>165100</xdr:colOff>
      <xdr:row>82</xdr:row>
      <xdr:rowOff>10849</xdr:rowOff>
    </xdr:to>
    <xdr:sp macro="" textlink="">
      <xdr:nvSpPr>
        <xdr:cNvPr id="167" name="楕円 166">
          <a:extLst>
            <a:ext uri="{FF2B5EF4-FFF2-40B4-BE49-F238E27FC236}">
              <a16:creationId xmlns:a16="http://schemas.microsoft.com/office/drawing/2014/main" id="{00000000-0008-0000-0200-0000A7000000}"/>
            </a:ext>
          </a:extLst>
        </xdr:cNvPr>
        <xdr:cNvSpPr/>
      </xdr:nvSpPr>
      <xdr:spPr>
        <a:xfrm>
          <a:off x="9588500" y="1396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131499</xdr:rowOff>
    </xdr:from>
    <xdr:to>
      <xdr:col>55</xdr:col>
      <xdr:colOff>0</xdr:colOff>
      <xdr:row>81</xdr:row>
      <xdr:rowOff>135418</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9639300" y="14018949"/>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91149</xdr:rowOff>
    </xdr:from>
    <xdr:to>
      <xdr:col>46</xdr:col>
      <xdr:colOff>38100</xdr:colOff>
      <xdr:row>82</xdr:row>
      <xdr:rowOff>21299</xdr:rowOff>
    </xdr:to>
    <xdr:sp macro="" textlink="">
      <xdr:nvSpPr>
        <xdr:cNvPr id="169" name="楕円 168">
          <a:extLst>
            <a:ext uri="{FF2B5EF4-FFF2-40B4-BE49-F238E27FC236}">
              <a16:creationId xmlns:a16="http://schemas.microsoft.com/office/drawing/2014/main" id="{00000000-0008-0000-0200-0000A9000000}"/>
            </a:ext>
          </a:extLst>
        </xdr:cNvPr>
        <xdr:cNvSpPr/>
      </xdr:nvSpPr>
      <xdr:spPr>
        <a:xfrm>
          <a:off x="8699500" y="1397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131499</xdr:rowOff>
    </xdr:from>
    <xdr:to>
      <xdr:col>50</xdr:col>
      <xdr:colOff>114300</xdr:colOff>
      <xdr:row>81</xdr:row>
      <xdr:rowOff>141949</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flipV="1">
          <a:off x="8750300" y="14018949"/>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23549</xdr:rowOff>
    </xdr:from>
    <xdr:to>
      <xdr:col>41</xdr:col>
      <xdr:colOff>101600</xdr:colOff>
      <xdr:row>84</xdr:row>
      <xdr:rowOff>125149</xdr:rowOff>
    </xdr:to>
    <xdr:sp macro="" textlink="">
      <xdr:nvSpPr>
        <xdr:cNvPr id="171" name="楕円 170">
          <a:extLst>
            <a:ext uri="{FF2B5EF4-FFF2-40B4-BE49-F238E27FC236}">
              <a16:creationId xmlns:a16="http://schemas.microsoft.com/office/drawing/2014/main" id="{00000000-0008-0000-0200-0000AB000000}"/>
            </a:ext>
          </a:extLst>
        </xdr:cNvPr>
        <xdr:cNvSpPr/>
      </xdr:nvSpPr>
      <xdr:spPr>
        <a:xfrm>
          <a:off x="7810500" y="1442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141949</xdr:rowOff>
    </xdr:from>
    <xdr:to>
      <xdr:col>45</xdr:col>
      <xdr:colOff>177800</xdr:colOff>
      <xdr:row>84</xdr:row>
      <xdr:rowOff>74349</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flipV="1">
          <a:off x="7861300" y="14029399"/>
          <a:ext cx="889000" cy="44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18652</xdr:rowOff>
    </xdr:from>
    <xdr:to>
      <xdr:col>36</xdr:col>
      <xdr:colOff>165100</xdr:colOff>
      <xdr:row>85</xdr:row>
      <xdr:rowOff>120252</xdr:rowOff>
    </xdr:to>
    <xdr:sp macro="" textlink="">
      <xdr:nvSpPr>
        <xdr:cNvPr id="173" name="楕円 172">
          <a:extLst>
            <a:ext uri="{FF2B5EF4-FFF2-40B4-BE49-F238E27FC236}">
              <a16:creationId xmlns:a16="http://schemas.microsoft.com/office/drawing/2014/main" id="{00000000-0008-0000-0200-0000AD000000}"/>
            </a:ext>
          </a:extLst>
        </xdr:cNvPr>
        <xdr:cNvSpPr/>
      </xdr:nvSpPr>
      <xdr:spPr>
        <a:xfrm>
          <a:off x="6921500" y="145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74349</xdr:rowOff>
    </xdr:from>
    <xdr:to>
      <xdr:col>41</xdr:col>
      <xdr:colOff>50800</xdr:colOff>
      <xdr:row>85</xdr:row>
      <xdr:rowOff>69452</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6972300" y="14476149"/>
          <a:ext cx="889000" cy="16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93417</xdr:rowOff>
    </xdr:from>
    <xdr:ext cx="469744" cy="259045"/>
    <xdr:sp macro="" textlink="">
      <xdr:nvSpPr>
        <xdr:cNvPr id="175" name="n_1aveValue【福祉施設】&#10;一人当たり面積">
          <a:extLst>
            <a:ext uri="{FF2B5EF4-FFF2-40B4-BE49-F238E27FC236}">
              <a16:creationId xmlns:a16="http://schemas.microsoft.com/office/drawing/2014/main" id="{00000000-0008-0000-0200-0000AF000000}"/>
            </a:ext>
          </a:extLst>
        </xdr:cNvPr>
        <xdr:cNvSpPr txBox="1"/>
      </xdr:nvSpPr>
      <xdr:spPr>
        <a:xfrm>
          <a:off x="93917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73823</xdr:rowOff>
    </xdr:from>
    <xdr:ext cx="469744" cy="259045"/>
    <xdr:sp macro="" textlink="">
      <xdr:nvSpPr>
        <xdr:cNvPr id="176" name="n_2aveValue【福祉施設】&#10;一人当たり面積">
          <a:extLst>
            <a:ext uri="{FF2B5EF4-FFF2-40B4-BE49-F238E27FC236}">
              <a16:creationId xmlns:a16="http://schemas.microsoft.com/office/drawing/2014/main" id="{00000000-0008-0000-0200-0000B0000000}"/>
            </a:ext>
          </a:extLst>
        </xdr:cNvPr>
        <xdr:cNvSpPr txBox="1"/>
      </xdr:nvSpPr>
      <xdr:spPr>
        <a:xfrm>
          <a:off x="8515427" y="1464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93417</xdr:rowOff>
    </xdr:from>
    <xdr:ext cx="469744" cy="259045"/>
    <xdr:sp macro="" textlink="">
      <xdr:nvSpPr>
        <xdr:cNvPr id="177" name="n_3aveValue【福祉施設】&#10;一人当たり面積">
          <a:extLst>
            <a:ext uri="{FF2B5EF4-FFF2-40B4-BE49-F238E27FC236}">
              <a16:creationId xmlns:a16="http://schemas.microsoft.com/office/drawing/2014/main" id="{00000000-0008-0000-0200-0000B1000000}"/>
            </a:ext>
          </a:extLst>
        </xdr:cNvPr>
        <xdr:cNvSpPr txBox="1"/>
      </xdr:nvSpPr>
      <xdr:spPr>
        <a:xfrm>
          <a:off x="76264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128940</xdr:rowOff>
    </xdr:from>
    <xdr:ext cx="469744" cy="259045"/>
    <xdr:sp macro="" textlink="">
      <xdr:nvSpPr>
        <xdr:cNvPr id="178" name="n_4aveValue【福祉施設】&#10;一人当たり面積">
          <a:extLst>
            <a:ext uri="{FF2B5EF4-FFF2-40B4-BE49-F238E27FC236}">
              <a16:creationId xmlns:a16="http://schemas.microsoft.com/office/drawing/2014/main" id="{00000000-0008-0000-0200-0000B2000000}"/>
            </a:ext>
          </a:extLst>
        </xdr:cNvPr>
        <xdr:cNvSpPr txBox="1"/>
      </xdr:nvSpPr>
      <xdr:spPr>
        <a:xfrm>
          <a:off x="6737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27376</xdr:rowOff>
    </xdr:from>
    <xdr:ext cx="469744" cy="259045"/>
    <xdr:sp macro="" textlink="">
      <xdr:nvSpPr>
        <xdr:cNvPr id="179" name="n_1mainValue【福祉施設】&#10;一人当たり面積">
          <a:extLst>
            <a:ext uri="{FF2B5EF4-FFF2-40B4-BE49-F238E27FC236}">
              <a16:creationId xmlns:a16="http://schemas.microsoft.com/office/drawing/2014/main" id="{00000000-0008-0000-0200-0000B3000000}"/>
            </a:ext>
          </a:extLst>
        </xdr:cNvPr>
        <xdr:cNvSpPr txBox="1"/>
      </xdr:nvSpPr>
      <xdr:spPr>
        <a:xfrm>
          <a:off x="9391727" y="1374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37826</xdr:rowOff>
    </xdr:from>
    <xdr:ext cx="469744" cy="259045"/>
    <xdr:sp macro="" textlink="">
      <xdr:nvSpPr>
        <xdr:cNvPr id="180" name="n_2mainValue【福祉施設】&#10;一人当たり面積">
          <a:extLst>
            <a:ext uri="{FF2B5EF4-FFF2-40B4-BE49-F238E27FC236}">
              <a16:creationId xmlns:a16="http://schemas.microsoft.com/office/drawing/2014/main" id="{00000000-0008-0000-0200-0000B4000000}"/>
            </a:ext>
          </a:extLst>
        </xdr:cNvPr>
        <xdr:cNvSpPr txBox="1"/>
      </xdr:nvSpPr>
      <xdr:spPr>
        <a:xfrm>
          <a:off x="8515427" y="1375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141676</xdr:rowOff>
    </xdr:from>
    <xdr:ext cx="469744" cy="259045"/>
    <xdr:sp macro="" textlink="">
      <xdr:nvSpPr>
        <xdr:cNvPr id="181" name="n_3mainValue【福祉施設】&#10;一人当たり面積">
          <a:extLst>
            <a:ext uri="{FF2B5EF4-FFF2-40B4-BE49-F238E27FC236}">
              <a16:creationId xmlns:a16="http://schemas.microsoft.com/office/drawing/2014/main" id="{00000000-0008-0000-0200-0000B5000000}"/>
            </a:ext>
          </a:extLst>
        </xdr:cNvPr>
        <xdr:cNvSpPr txBox="1"/>
      </xdr:nvSpPr>
      <xdr:spPr>
        <a:xfrm>
          <a:off x="7626427" y="1420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111379</xdr:rowOff>
    </xdr:from>
    <xdr:ext cx="469744" cy="259045"/>
    <xdr:sp macro="" textlink="">
      <xdr:nvSpPr>
        <xdr:cNvPr id="182" name="n_4mainValue【福祉施設】&#10;一人当たり面積">
          <a:extLst>
            <a:ext uri="{FF2B5EF4-FFF2-40B4-BE49-F238E27FC236}">
              <a16:creationId xmlns:a16="http://schemas.microsoft.com/office/drawing/2014/main" id="{00000000-0008-0000-0200-0000B6000000}"/>
            </a:ext>
          </a:extLst>
        </xdr:cNvPr>
        <xdr:cNvSpPr txBox="1"/>
      </xdr:nvSpPr>
      <xdr:spPr>
        <a:xfrm>
          <a:off x="6737427" y="1468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2" name="正方形/長方形 201">
          <a:extLst>
            <a:ext uri="{FF2B5EF4-FFF2-40B4-BE49-F238E27FC236}">
              <a16:creationId xmlns:a16="http://schemas.microsoft.com/office/drawing/2014/main" id="{00000000-0008-0000-0200-0000CA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23" name="【一般廃棄物処理施設】&#10;有形固定資産減価償却率グラフ枠">
          <a:extLst>
            <a:ext uri="{FF2B5EF4-FFF2-40B4-BE49-F238E27FC236}">
              <a16:creationId xmlns:a16="http://schemas.microsoft.com/office/drawing/2014/main" id="{00000000-0008-0000-0200-0000DF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25" name="【一般廃棄物処理施設】&#10;有形固定資産減価償却率最小値テキスト">
          <a:extLst>
            <a:ext uri="{FF2B5EF4-FFF2-40B4-BE49-F238E27FC236}">
              <a16:creationId xmlns:a16="http://schemas.microsoft.com/office/drawing/2014/main" id="{00000000-0008-0000-0200-0000E100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227" name="【一般廃棄物処理施設】&#10;有形固定資産減価償却率最大値テキスト">
          <a:extLst>
            <a:ext uri="{FF2B5EF4-FFF2-40B4-BE49-F238E27FC236}">
              <a16:creationId xmlns:a16="http://schemas.microsoft.com/office/drawing/2014/main" id="{00000000-0008-0000-0200-0000E3000000}"/>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3827</xdr:rowOff>
    </xdr:from>
    <xdr:ext cx="405111" cy="259045"/>
    <xdr:sp macro="" textlink="">
      <xdr:nvSpPr>
        <xdr:cNvPr id="229" name="【一般廃棄物処理施設】&#10;有形固定資産減価償却率平均値テキスト">
          <a:extLst>
            <a:ext uri="{FF2B5EF4-FFF2-40B4-BE49-F238E27FC236}">
              <a16:creationId xmlns:a16="http://schemas.microsoft.com/office/drawing/2014/main" id="{00000000-0008-0000-0200-0000E5000000}"/>
            </a:ext>
          </a:extLst>
        </xdr:cNvPr>
        <xdr:cNvSpPr txBox="1"/>
      </xdr:nvSpPr>
      <xdr:spPr>
        <a:xfrm>
          <a:off x="163576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230" name="フローチャート: 判断 229">
          <a:extLst>
            <a:ext uri="{FF2B5EF4-FFF2-40B4-BE49-F238E27FC236}">
              <a16:creationId xmlns:a16="http://schemas.microsoft.com/office/drawing/2014/main" id="{00000000-0008-0000-0200-0000E6000000}"/>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231" name="フローチャート: 判断 230">
          <a:extLst>
            <a:ext uri="{FF2B5EF4-FFF2-40B4-BE49-F238E27FC236}">
              <a16:creationId xmlns:a16="http://schemas.microsoft.com/office/drawing/2014/main" id="{00000000-0008-0000-0200-0000E7000000}"/>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80917</xdr:rowOff>
    </xdr:from>
    <xdr:to>
      <xdr:col>85</xdr:col>
      <xdr:colOff>177800</xdr:colOff>
      <xdr:row>36</xdr:row>
      <xdr:rowOff>11067</xdr:rowOff>
    </xdr:to>
    <xdr:sp macro="" textlink="">
      <xdr:nvSpPr>
        <xdr:cNvPr id="240" name="楕円 239">
          <a:extLst>
            <a:ext uri="{FF2B5EF4-FFF2-40B4-BE49-F238E27FC236}">
              <a16:creationId xmlns:a16="http://schemas.microsoft.com/office/drawing/2014/main" id="{00000000-0008-0000-0200-0000F0000000}"/>
            </a:ext>
          </a:extLst>
        </xdr:cNvPr>
        <xdr:cNvSpPr/>
      </xdr:nvSpPr>
      <xdr:spPr>
        <a:xfrm>
          <a:off x="16268700" y="60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103794</xdr:rowOff>
    </xdr:from>
    <xdr:ext cx="405111" cy="259045"/>
    <xdr:sp macro="" textlink="">
      <xdr:nvSpPr>
        <xdr:cNvPr id="241" name="【一般廃棄物処理施設】&#10;有形固定資産減価償却率該当値テキスト">
          <a:extLst>
            <a:ext uri="{FF2B5EF4-FFF2-40B4-BE49-F238E27FC236}">
              <a16:creationId xmlns:a16="http://schemas.microsoft.com/office/drawing/2014/main" id="{00000000-0008-0000-0200-0000F1000000}"/>
            </a:ext>
          </a:extLst>
        </xdr:cNvPr>
        <xdr:cNvSpPr txBox="1"/>
      </xdr:nvSpPr>
      <xdr:spPr>
        <a:xfrm>
          <a:off x="16357600" y="593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85816</xdr:rowOff>
    </xdr:from>
    <xdr:to>
      <xdr:col>81</xdr:col>
      <xdr:colOff>101600</xdr:colOff>
      <xdr:row>36</xdr:row>
      <xdr:rowOff>15966</xdr:rowOff>
    </xdr:to>
    <xdr:sp macro="" textlink="">
      <xdr:nvSpPr>
        <xdr:cNvPr id="242" name="楕円 241">
          <a:extLst>
            <a:ext uri="{FF2B5EF4-FFF2-40B4-BE49-F238E27FC236}">
              <a16:creationId xmlns:a16="http://schemas.microsoft.com/office/drawing/2014/main" id="{00000000-0008-0000-0200-0000F2000000}"/>
            </a:ext>
          </a:extLst>
        </xdr:cNvPr>
        <xdr:cNvSpPr/>
      </xdr:nvSpPr>
      <xdr:spPr>
        <a:xfrm>
          <a:off x="15430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131717</xdr:rowOff>
    </xdr:from>
    <xdr:to>
      <xdr:col>85</xdr:col>
      <xdr:colOff>127000</xdr:colOff>
      <xdr:row>35</xdr:row>
      <xdr:rowOff>136616</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flipV="1">
          <a:off x="15481300" y="613246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97246</xdr:rowOff>
    </xdr:from>
    <xdr:to>
      <xdr:col>76</xdr:col>
      <xdr:colOff>165100</xdr:colOff>
      <xdr:row>36</xdr:row>
      <xdr:rowOff>27396</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14541500" y="60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136616</xdr:rowOff>
    </xdr:from>
    <xdr:to>
      <xdr:col>81</xdr:col>
      <xdr:colOff>50800</xdr:colOff>
      <xdr:row>35</xdr:row>
      <xdr:rowOff>148046</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flipV="1">
          <a:off x="14592300" y="613736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93980</xdr:rowOff>
    </xdr:from>
    <xdr:to>
      <xdr:col>72</xdr:col>
      <xdr:colOff>38100</xdr:colOff>
      <xdr:row>37</xdr:row>
      <xdr:rowOff>24130</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13652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148046</xdr:rowOff>
    </xdr:from>
    <xdr:to>
      <xdr:col>76</xdr:col>
      <xdr:colOff>114300</xdr:colOff>
      <xdr:row>36</xdr:row>
      <xdr:rowOff>144780</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13703300" y="6148796"/>
          <a:ext cx="889000" cy="16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139700</xdr:rowOff>
    </xdr:from>
    <xdr:to>
      <xdr:col>67</xdr:col>
      <xdr:colOff>101600</xdr:colOff>
      <xdr:row>37</xdr:row>
      <xdr:rowOff>69850</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12763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144780</xdr:rowOff>
    </xdr:from>
    <xdr:to>
      <xdr:col>71</xdr:col>
      <xdr:colOff>177800</xdr:colOff>
      <xdr:row>37</xdr:row>
      <xdr:rowOff>19050</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12814300" y="6316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123026</xdr:rowOff>
    </xdr:from>
    <xdr:ext cx="405111" cy="259045"/>
    <xdr:sp macro="" textlink="">
      <xdr:nvSpPr>
        <xdr:cNvPr id="250" name="n_1aveValue【一般廃棄物処理施設】&#10;有形固定資産減価償却率">
          <a:extLst>
            <a:ext uri="{FF2B5EF4-FFF2-40B4-BE49-F238E27FC236}">
              <a16:creationId xmlns:a16="http://schemas.microsoft.com/office/drawing/2014/main" id="{00000000-0008-0000-0200-0000FA000000}"/>
            </a:ext>
          </a:extLst>
        </xdr:cNvPr>
        <xdr:cNvSpPr txBox="1"/>
      </xdr:nvSpPr>
      <xdr:spPr>
        <a:xfrm>
          <a:off x="152660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251" name="n_2aveValue【一般廃棄物処理施設】&#10;有形固定資産減価償却率">
          <a:extLst>
            <a:ext uri="{FF2B5EF4-FFF2-40B4-BE49-F238E27FC236}">
              <a16:creationId xmlns:a16="http://schemas.microsoft.com/office/drawing/2014/main" id="{00000000-0008-0000-0200-0000FB000000}"/>
            </a:ext>
          </a:extLst>
        </xdr:cNvPr>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44649</xdr:rowOff>
    </xdr:from>
    <xdr:ext cx="405111" cy="259045"/>
    <xdr:sp macro="" textlink="">
      <xdr:nvSpPr>
        <xdr:cNvPr id="252" name="n_3aveValue【一般廃棄物処理施設】&#10;有形固定資産減価償却率">
          <a:extLst>
            <a:ext uri="{FF2B5EF4-FFF2-40B4-BE49-F238E27FC236}">
              <a16:creationId xmlns:a16="http://schemas.microsoft.com/office/drawing/2014/main" id="{00000000-0008-0000-0200-0000FC000000}"/>
            </a:ext>
          </a:extLst>
        </xdr:cNvPr>
        <xdr:cNvSpPr txBox="1"/>
      </xdr:nvSpPr>
      <xdr:spPr>
        <a:xfrm>
          <a:off x="13500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137721</xdr:rowOff>
    </xdr:from>
    <xdr:ext cx="405111" cy="259045"/>
    <xdr:sp macro="" textlink="">
      <xdr:nvSpPr>
        <xdr:cNvPr id="253" name="n_4aveValue【一般廃棄物処理施設】&#10;有形固定資産減価償却率">
          <a:extLst>
            <a:ext uri="{FF2B5EF4-FFF2-40B4-BE49-F238E27FC236}">
              <a16:creationId xmlns:a16="http://schemas.microsoft.com/office/drawing/2014/main" id="{00000000-0008-0000-0200-0000FD000000}"/>
            </a:ext>
          </a:extLst>
        </xdr:cNvPr>
        <xdr:cNvSpPr txBox="1"/>
      </xdr:nvSpPr>
      <xdr:spPr>
        <a:xfrm>
          <a:off x="12611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32493</xdr:rowOff>
    </xdr:from>
    <xdr:ext cx="405111" cy="259045"/>
    <xdr:sp macro="" textlink="">
      <xdr:nvSpPr>
        <xdr:cNvPr id="254" name="n_1mainValue【一般廃棄物処理施設】&#10;有形固定資産減価償却率">
          <a:extLst>
            <a:ext uri="{FF2B5EF4-FFF2-40B4-BE49-F238E27FC236}">
              <a16:creationId xmlns:a16="http://schemas.microsoft.com/office/drawing/2014/main" id="{00000000-0008-0000-0200-0000FE000000}"/>
            </a:ext>
          </a:extLst>
        </xdr:cNvPr>
        <xdr:cNvSpPr txBox="1"/>
      </xdr:nvSpPr>
      <xdr:spPr>
        <a:xfrm>
          <a:off x="15266044" y="586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43923</xdr:rowOff>
    </xdr:from>
    <xdr:ext cx="405111" cy="259045"/>
    <xdr:sp macro="" textlink="">
      <xdr:nvSpPr>
        <xdr:cNvPr id="255" name="n_2mainValue【一般廃棄物処理施設】&#10;有形固定資産減価償却率">
          <a:extLst>
            <a:ext uri="{FF2B5EF4-FFF2-40B4-BE49-F238E27FC236}">
              <a16:creationId xmlns:a16="http://schemas.microsoft.com/office/drawing/2014/main" id="{00000000-0008-0000-0200-0000FF000000}"/>
            </a:ext>
          </a:extLst>
        </xdr:cNvPr>
        <xdr:cNvSpPr txBox="1"/>
      </xdr:nvSpPr>
      <xdr:spPr>
        <a:xfrm>
          <a:off x="14389744" y="587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40657</xdr:rowOff>
    </xdr:from>
    <xdr:ext cx="405111" cy="259045"/>
    <xdr:sp macro="" textlink="">
      <xdr:nvSpPr>
        <xdr:cNvPr id="256" name="n_3mainValue【一般廃棄物処理施設】&#10;有形固定資産減価償却率">
          <a:extLst>
            <a:ext uri="{FF2B5EF4-FFF2-40B4-BE49-F238E27FC236}">
              <a16:creationId xmlns:a16="http://schemas.microsoft.com/office/drawing/2014/main" id="{00000000-0008-0000-0200-000000010000}"/>
            </a:ext>
          </a:extLst>
        </xdr:cNvPr>
        <xdr:cNvSpPr txBox="1"/>
      </xdr:nvSpPr>
      <xdr:spPr>
        <a:xfrm>
          <a:off x="13500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86377</xdr:rowOff>
    </xdr:from>
    <xdr:ext cx="405111" cy="259045"/>
    <xdr:sp macro="" textlink="">
      <xdr:nvSpPr>
        <xdr:cNvPr id="257" name="n_4mainValue【一般廃棄物処理施設】&#10;有形固定資産減価償却率">
          <a:extLst>
            <a:ext uri="{FF2B5EF4-FFF2-40B4-BE49-F238E27FC236}">
              <a16:creationId xmlns:a16="http://schemas.microsoft.com/office/drawing/2014/main" id="{00000000-0008-0000-0200-000001010000}"/>
            </a:ext>
          </a:extLst>
        </xdr:cNvPr>
        <xdr:cNvSpPr txBox="1"/>
      </xdr:nvSpPr>
      <xdr:spPr>
        <a:xfrm>
          <a:off x="12611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82" name="【一般廃棄物処理施設】&#10;一人当たり有形固定資産（償却資産）額グラフ枠">
          <a:extLst>
            <a:ext uri="{FF2B5EF4-FFF2-40B4-BE49-F238E27FC236}">
              <a16:creationId xmlns:a16="http://schemas.microsoft.com/office/drawing/2014/main" id="{00000000-0008-0000-0200-00001A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284" name="【一般廃棄物処理施設】&#10;一人当たり有形固定資産（償却資産）額最小値テキスト">
          <a:extLst>
            <a:ext uri="{FF2B5EF4-FFF2-40B4-BE49-F238E27FC236}">
              <a16:creationId xmlns:a16="http://schemas.microsoft.com/office/drawing/2014/main" id="{00000000-0008-0000-0200-00001C010000}"/>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286" name="【一般廃棄物処理施設】&#10;一人当たり有形固定資産（償却資産）額最大値テキスト">
          <a:extLst>
            <a:ext uri="{FF2B5EF4-FFF2-40B4-BE49-F238E27FC236}">
              <a16:creationId xmlns:a16="http://schemas.microsoft.com/office/drawing/2014/main" id="{00000000-0008-0000-0200-00001E010000}"/>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16771</xdr:rowOff>
    </xdr:from>
    <xdr:ext cx="599010" cy="259045"/>
    <xdr:sp macro="" textlink="">
      <xdr:nvSpPr>
        <xdr:cNvPr id="288" name="【一般廃棄物処理施設】&#10;一人当たり有形固定資産（償却資産）額平均値テキスト">
          <a:extLst>
            <a:ext uri="{FF2B5EF4-FFF2-40B4-BE49-F238E27FC236}">
              <a16:creationId xmlns:a16="http://schemas.microsoft.com/office/drawing/2014/main" id="{00000000-0008-0000-0200-000020010000}"/>
            </a:ext>
          </a:extLst>
        </xdr:cNvPr>
        <xdr:cNvSpPr txBox="1"/>
      </xdr:nvSpPr>
      <xdr:spPr>
        <a:xfrm>
          <a:off x="22199600" y="7046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289" name="フローチャート: 判断 288">
          <a:extLst>
            <a:ext uri="{FF2B5EF4-FFF2-40B4-BE49-F238E27FC236}">
              <a16:creationId xmlns:a16="http://schemas.microsoft.com/office/drawing/2014/main" id="{00000000-0008-0000-0200-000021010000}"/>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290" name="フローチャート: 判断 289">
          <a:extLst>
            <a:ext uri="{FF2B5EF4-FFF2-40B4-BE49-F238E27FC236}">
              <a16:creationId xmlns:a16="http://schemas.microsoft.com/office/drawing/2014/main" id="{00000000-0008-0000-0200-000022010000}"/>
            </a:ext>
          </a:extLst>
        </xdr:cNvPr>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291" name="フローチャート: 判断 290">
          <a:extLst>
            <a:ext uri="{FF2B5EF4-FFF2-40B4-BE49-F238E27FC236}">
              <a16:creationId xmlns:a16="http://schemas.microsoft.com/office/drawing/2014/main" id="{00000000-0008-0000-0200-000023010000}"/>
            </a:ext>
          </a:extLst>
        </xdr:cNvPr>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292" name="フローチャート: 判断 291">
          <a:extLst>
            <a:ext uri="{FF2B5EF4-FFF2-40B4-BE49-F238E27FC236}">
              <a16:creationId xmlns:a16="http://schemas.microsoft.com/office/drawing/2014/main" id="{00000000-0008-0000-0200-000024010000}"/>
            </a:ext>
          </a:extLst>
        </xdr:cNvPr>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98172</xdr:rowOff>
    </xdr:from>
    <xdr:to>
      <xdr:col>116</xdr:col>
      <xdr:colOff>114300</xdr:colOff>
      <xdr:row>40</xdr:row>
      <xdr:rowOff>28322</xdr:rowOff>
    </xdr:to>
    <xdr:sp macro="" textlink="">
      <xdr:nvSpPr>
        <xdr:cNvPr id="299" name="楕円 298">
          <a:extLst>
            <a:ext uri="{FF2B5EF4-FFF2-40B4-BE49-F238E27FC236}">
              <a16:creationId xmlns:a16="http://schemas.microsoft.com/office/drawing/2014/main" id="{00000000-0008-0000-0200-00002B010000}"/>
            </a:ext>
          </a:extLst>
        </xdr:cNvPr>
        <xdr:cNvSpPr/>
      </xdr:nvSpPr>
      <xdr:spPr>
        <a:xfrm>
          <a:off x="22110700" y="678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121049</xdr:rowOff>
    </xdr:from>
    <xdr:ext cx="599010" cy="259045"/>
    <xdr:sp macro="" textlink="">
      <xdr:nvSpPr>
        <xdr:cNvPr id="300" name="【一般廃棄物処理施設】&#10;一人当たり有形固定資産（償却資産）額該当値テキスト">
          <a:extLst>
            <a:ext uri="{FF2B5EF4-FFF2-40B4-BE49-F238E27FC236}">
              <a16:creationId xmlns:a16="http://schemas.microsoft.com/office/drawing/2014/main" id="{00000000-0008-0000-0200-00002C010000}"/>
            </a:ext>
          </a:extLst>
        </xdr:cNvPr>
        <xdr:cNvSpPr txBox="1"/>
      </xdr:nvSpPr>
      <xdr:spPr>
        <a:xfrm>
          <a:off x="22199600" y="663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140384</xdr:rowOff>
    </xdr:from>
    <xdr:to>
      <xdr:col>112</xdr:col>
      <xdr:colOff>38100</xdr:colOff>
      <xdr:row>40</xdr:row>
      <xdr:rowOff>70534</xdr:rowOff>
    </xdr:to>
    <xdr:sp macro="" textlink="">
      <xdr:nvSpPr>
        <xdr:cNvPr id="301" name="楕円 300">
          <a:extLst>
            <a:ext uri="{FF2B5EF4-FFF2-40B4-BE49-F238E27FC236}">
              <a16:creationId xmlns:a16="http://schemas.microsoft.com/office/drawing/2014/main" id="{00000000-0008-0000-0200-00002D010000}"/>
            </a:ext>
          </a:extLst>
        </xdr:cNvPr>
        <xdr:cNvSpPr/>
      </xdr:nvSpPr>
      <xdr:spPr>
        <a:xfrm>
          <a:off x="21272500" y="682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148972</xdr:rowOff>
    </xdr:from>
    <xdr:to>
      <xdr:col>116</xdr:col>
      <xdr:colOff>63500</xdr:colOff>
      <xdr:row>40</xdr:row>
      <xdr:rowOff>19734</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flipV="1">
          <a:off x="21323300" y="6835522"/>
          <a:ext cx="838200" cy="4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17731</xdr:rowOff>
    </xdr:from>
    <xdr:to>
      <xdr:col>107</xdr:col>
      <xdr:colOff>101600</xdr:colOff>
      <xdr:row>40</xdr:row>
      <xdr:rowOff>119331</xdr:rowOff>
    </xdr:to>
    <xdr:sp macro="" textlink="">
      <xdr:nvSpPr>
        <xdr:cNvPr id="303" name="楕円 302">
          <a:extLst>
            <a:ext uri="{FF2B5EF4-FFF2-40B4-BE49-F238E27FC236}">
              <a16:creationId xmlns:a16="http://schemas.microsoft.com/office/drawing/2014/main" id="{00000000-0008-0000-0200-00002F010000}"/>
            </a:ext>
          </a:extLst>
        </xdr:cNvPr>
        <xdr:cNvSpPr/>
      </xdr:nvSpPr>
      <xdr:spPr>
        <a:xfrm>
          <a:off x="20383500" y="68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19734</xdr:rowOff>
    </xdr:from>
    <xdr:to>
      <xdr:col>111</xdr:col>
      <xdr:colOff>177800</xdr:colOff>
      <xdr:row>40</xdr:row>
      <xdr:rowOff>68531</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flipV="1">
          <a:off x="20434300" y="6877734"/>
          <a:ext cx="889000" cy="4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160161</xdr:rowOff>
    </xdr:from>
    <xdr:to>
      <xdr:col>102</xdr:col>
      <xdr:colOff>165100</xdr:colOff>
      <xdr:row>40</xdr:row>
      <xdr:rowOff>90311</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19494500" y="684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39511</xdr:rowOff>
    </xdr:from>
    <xdr:to>
      <xdr:col>107</xdr:col>
      <xdr:colOff>50800</xdr:colOff>
      <xdr:row>40</xdr:row>
      <xdr:rowOff>68531</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19545300" y="6897511"/>
          <a:ext cx="889000" cy="2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42045</xdr:rowOff>
    </xdr:from>
    <xdr:to>
      <xdr:col>98</xdr:col>
      <xdr:colOff>38100</xdr:colOff>
      <xdr:row>40</xdr:row>
      <xdr:rowOff>143645</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18605500" y="690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39511</xdr:rowOff>
    </xdr:from>
    <xdr:to>
      <xdr:col>102</xdr:col>
      <xdr:colOff>114300</xdr:colOff>
      <xdr:row>40</xdr:row>
      <xdr:rowOff>92845</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flipV="1">
          <a:off x="18656300" y="6897511"/>
          <a:ext cx="889000" cy="5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134149</xdr:rowOff>
    </xdr:from>
    <xdr:ext cx="599010" cy="259045"/>
    <xdr:sp macro="" textlink="">
      <xdr:nvSpPr>
        <xdr:cNvPr id="309" name="n_1aveValue【一般廃棄物処理施設】&#10;一人当たり有形固定資産（償却資産）額">
          <a:extLst>
            <a:ext uri="{FF2B5EF4-FFF2-40B4-BE49-F238E27FC236}">
              <a16:creationId xmlns:a16="http://schemas.microsoft.com/office/drawing/2014/main" id="{00000000-0008-0000-0200-000035010000}"/>
            </a:ext>
          </a:extLst>
        </xdr:cNvPr>
        <xdr:cNvSpPr txBox="1"/>
      </xdr:nvSpPr>
      <xdr:spPr>
        <a:xfrm>
          <a:off x="21011095" y="716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142018</xdr:rowOff>
    </xdr:from>
    <xdr:ext cx="599010" cy="259045"/>
    <xdr:sp macro="" textlink="">
      <xdr:nvSpPr>
        <xdr:cNvPr id="310" name="n_2aveValue【一般廃棄物処理施設】&#10;一人当たり有形固定資産（償却資産）額">
          <a:extLst>
            <a:ext uri="{FF2B5EF4-FFF2-40B4-BE49-F238E27FC236}">
              <a16:creationId xmlns:a16="http://schemas.microsoft.com/office/drawing/2014/main" id="{00000000-0008-0000-0200-000036010000}"/>
            </a:ext>
          </a:extLst>
        </xdr:cNvPr>
        <xdr:cNvSpPr txBox="1"/>
      </xdr:nvSpPr>
      <xdr:spPr>
        <a:xfrm>
          <a:off x="201347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154240</xdr:rowOff>
    </xdr:from>
    <xdr:ext cx="599010" cy="259045"/>
    <xdr:sp macro="" textlink="">
      <xdr:nvSpPr>
        <xdr:cNvPr id="311" name="n_3aveValue【一般廃棄物処理施設】&#10;一人当たり有形固定資産（償却資産）額">
          <a:extLst>
            <a:ext uri="{FF2B5EF4-FFF2-40B4-BE49-F238E27FC236}">
              <a16:creationId xmlns:a16="http://schemas.microsoft.com/office/drawing/2014/main" id="{00000000-0008-0000-0200-000037010000}"/>
            </a:ext>
          </a:extLst>
        </xdr:cNvPr>
        <xdr:cNvSpPr txBox="1"/>
      </xdr:nvSpPr>
      <xdr:spPr>
        <a:xfrm>
          <a:off x="19245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103685</xdr:rowOff>
    </xdr:from>
    <xdr:ext cx="599010" cy="259045"/>
    <xdr:sp macro="" textlink="">
      <xdr:nvSpPr>
        <xdr:cNvPr id="312" name="n_4aveValue【一般廃棄物処理施設】&#10;一人当たり有形固定資産（償却資産）額">
          <a:extLst>
            <a:ext uri="{FF2B5EF4-FFF2-40B4-BE49-F238E27FC236}">
              <a16:creationId xmlns:a16="http://schemas.microsoft.com/office/drawing/2014/main" id="{00000000-0008-0000-0200-000038010000}"/>
            </a:ext>
          </a:extLst>
        </xdr:cNvPr>
        <xdr:cNvSpPr txBox="1"/>
      </xdr:nvSpPr>
      <xdr:spPr>
        <a:xfrm>
          <a:off x="18356795" y="713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87061</xdr:rowOff>
    </xdr:from>
    <xdr:ext cx="599010" cy="259045"/>
    <xdr:sp macro="" textlink="">
      <xdr:nvSpPr>
        <xdr:cNvPr id="313" name="n_1mainValue【一般廃棄物処理施設】&#10;一人当たり有形固定資産（償却資産）額">
          <a:extLst>
            <a:ext uri="{FF2B5EF4-FFF2-40B4-BE49-F238E27FC236}">
              <a16:creationId xmlns:a16="http://schemas.microsoft.com/office/drawing/2014/main" id="{00000000-0008-0000-0200-000039010000}"/>
            </a:ext>
          </a:extLst>
        </xdr:cNvPr>
        <xdr:cNvSpPr txBox="1"/>
      </xdr:nvSpPr>
      <xdr:spPr>
        <a:xfrm>
          <a:off x="21011095" y="6602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135858</xdr:rowOff>
    </xdr:from>
    <xdr:ext cx="599010" cy="259045"/>
    <xdr:sp macro="" textlink="">
      <xdr:nvSpPr>
        <xdr:cNvPr id="314" name="n_2mainValue【一般廃棄物処理施設】&#10;一人当たり有形固定資産（償却資産）額">
          <a:extLst>
            <a:ext uri="{FF2B5EF4-FFF2-40B4-BE49-F238E27FC236}">
              <a16:creationId xmlns:a16="http://schemas.microsoft.com/office/drawing/2014/main" id="{00000000-0008-0000-0200-00003A010000}"/>
            </a:ext>
          </a:extLst>
        </xdr:cNvPr>
        <xdr:cNvSpPr txBox="1"/>
      </xdr:nvSpPr>
      <xdr:spPr>
        <a:xfrm>
          <a:off x="20134795" y="6650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106838</xdr:rowOff>
    </xdr:from>
    <xdr:ext cx="599010" cy="259045"/>
    <xdr:sp macro="" textlink="">
      <xdr:nvSpPr>
        <xdr:cNvPr id="315" name="n_3mainValue【一般廃棄物処理施設】&#10;一人当たり有形固定資産（償却資産）額">
          <a:extLst>
            <a:ext uri="{FF2B5EF4-FFF2-40B4-BE49-F238E27FC236}">
              <a16:creationId xmlns:a16="http://schemas.microsoft.com/office/drawing/2014/main" id="{00000000-0008-0000-0200-00003B010000}"/>
            </a:ext>
          </a:extLst>
        </xdr:cNvPr>
        <xdr:cNvSpPr txBox="1"/>
      </xdr:nvSpPr>
      <xdr:spPr>
        <a:xfrm>
          <a:off x="19245795" y="6621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160172</xdr:rowOff>
    </xdr:from>
    <xdr:ext cx="599010" cy="259045"/>
    <xdr:sp macro="" textlink="">
      <xdr:nvSpPr>
        <xdr:cNvPr id="316" name="n_4mainValue【一般廃棄物処理施設】&#10;一人当たり有形固定資産（償却資産）額">
          <a:extLst>
            <a:ext uri="{FF2B5EF4-FFF2-40B4-BE49-F238E27FC236}">
              <a16:creationId xmlns:a16="http://schemas.microsoft.com/office/drawing/2014/main" id="{00000000-0008-0000-0200-00003C010000}"/>
            </a:ext>
          </a:extLst>
        </xdr:cNvPr>
        <xdr:cNvSpPr txBox="1"/>
      </xdr:nvSpPr>
      <xdr:spPr>
        <a:xfrm>
          <a:off x="18356795" y="6675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1" name="【保健センター・保健所】&#10;有形固定資産減価償却率グラフ枠">
          <a:extLst>
            <a:ext uri="{FF2B5EF4-FFF2-40B4-BE49-F238E27FC236}">
              <a16:creationId xmlns:a16="http://schemas.microsoft.com/office/drawing/2014/main" id="{00000000-0008-0000-0200-000055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343" name="【保健センター・保健所】&#10;有形固定資産減価償却率最小値テキスト">
          <a:extLst>
            <a:ext uri="{FF2B5EF4-FFF2-40B4-BE49-F238E27FC236}">
              <a16:creationId xmlns:a16="http://schemas.microsoft.com/office/drawing/2014/main" id="{00000000-0008-0000-0200-00005701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345" name="【保健センター・保健所】&#10;有形固定資産減価償却率最大値テキスト">
          <a:extLst>
            <a:ext uri="{FF2B5EF4-FFF2-40B4-BE49-F238E27FC236}">
              <a16:creationId xmlns:a16="http://schemas.microsoft.com/office/drawing/2014/main" id="{00000000-0008-0000-0200-000059010000}"/>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159493</xdr:rowOff>
    </xdr:from>
    <xdr:ext cx="405111" cy="259045"/>
    <xdr:sp macro="" textlink="">
      <xdr:nvSpPr>
        <xdr:cNvPr id="347" name="【保健センター・保健所】&#10;有形固定資産減価償却率平均値テキスト">
          <a:extLst>
            <a:ext uri="{FF2B5EF4-FFF2-40B4-BE49-F238E27FC236}">
              <a16:creationId xmlns:a16="http://schemas.microsoft.com/office/drawing/2014/main" id="{00000000-0008-0000-0200-00005B010000}"/>
            </a:ext>
          </a:extLst>
        </xdr:cNvPr>
        <xdr:cNvSpPr txBox="1"/>
      </xdr:nvSpPr>
      <xdr:spPr>
        <a:xfrm>
          <a:off x="16357600" y="1027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15430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14541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146776</xdr:rowOff>
    </xdr:from>
    <xdr:to>
      <xdr:col>72</xdr:col>
      <xdr:colOff>38100</xdr:colOff>
      <xdr:row>60</xdr:row>
      <xdr:rowOff>76926</xdr:rowOff>
    </xdr:to>
    <xdr:sp macro="" textlink="">
      <xdr:nvSpPr>
        <xdr:cNvPr id="358" name="楕円 357">
          <a:extLst>
            <a:ext uri="{FF2B5EF4-FFF2-40B4-BE49-F238E27FC236}">
              <a16:creationId xmlns:a16="http://schemas.microsoft.com/office/drawing/2014/main" id="{00000000-0008-0000-0200-000066010000}"/>
            </a:ext>
          </a:extLst>
        </xdr:cNvPr>
        <xdr:cNvSpPr/>
      </xdr:nvSpPr>
      <xdr:spPr>
        <a:xfrm>
          <a:off x="13652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12763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161653</xdr:rowOff>
    </xdr:from>
    <xdr:to>
      <xdr:col>71</xdr:col>
      <xdr:colOff>177800</xdr:colOff>
      <xdr:row>60</xdr:row>
      <xdr:rowOff>26126</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12814300" y="102772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95086</xdr:rowOff>
    </xdr:from>
    <xdr:ext cx="405111" cy="259045"/>
    <xdr:sp macro="" textlink="">
      <xdr:nvSpPr>
        <xdr:cNvPr id="361" name="n_1aveValue【保健センター・保健所】&#10;有形固定資産減価償却率">
          <a:extLst>
            <a:ext uri="{FF2B5EF4-FFF2-40B4-BE49-F238E27FC236}">
              <a16:creationId xmlns:a16="http://schemas.microsoft.com/office/drawing/2014/main" id="{00000000-0008-0000-0200-000069010000}"/>
            </a:ext>
          </a:extLst>
        </xdr:cNvPr>
        <xdr:cNvSpPr txBox="1"/>
      </xdr:nvSpPr>
      <xdr:spPr>
        <a:xfrm>
          <a:off x="152660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68960</xdr:rowOff>
    </xdr:from>
    <xdr:ext cx="405111" cy="259045"/>
    <xdr:sp macro="" textlink="">
      <xdr:nvSpPr>
        <xdr:cNvPr id="362" name="n_2aveValue【保健センター・保健所】&#10;有形固定資産減価償却率">
          <a:extLst>
            <a:ext uri="{FF2B5EF4-FFF2-40B4-BE49-F238E27FC236}">
              <a16:creationId xmlns:a16="http://schemas.microsoft.com/office/drawing/2014/main" id="{00000000-0008-0000-0200-00006A010000}"/>
            </a:ext>
          </a:extLst>
        </xdr:cNvPr>
        <xdr:cNvSpPr txBox="1"/>
      </xdr:nvSpPr>
      <xdr:spPr>
        <a:xfrm>
          <a:off x="14389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363" name="n_3aveValue【保健センター・保健所】&#10;有形固定資産減価償却率">
          <a:extLst>
            <a:ext uri="{FF2B5EF4-FFF2-40B4-BE49-F238E27FC236}">
              <a16:creationId xmlns:a16="http://schemas.microsoft.com/office/drawing/2014/main" id="{00000000-0008-0000-0200-00006B010000}"/>
            </a:ext>
          </a:extLst>
        </xdr:cNvPr>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364" name="n_4aveValue【保健センター・保健所】&#10;有形固定資産減価償却率">
          <a:extLst>
            <a:ext uri="{FF2B5EF4-FFF2-40B4-BE49-F238E27FC236}">
              <a16:creationId xmlns:a16="http://schemas.microsoft.com/office/drawing/2014/main" id="{00000000-0008-0000-0200-00006C010000}"/>
            </a:ext>
          </a:extLst>
        </xdr:cNvPr>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68053</xdr:rowOff>
    </xdr:from>
    <xdr:ext cx="405111" cy="259045"/>
    <xdr:sp macro="" textlink="">
      <xdr:nvSpPr>
        <xdr:cNvPr id="365" name="n_3mainValue【保健センター・保健所】&#10;有形固定資産減価償却率">
          <a:extLst>
            <a:ext uri="{FF2B5EF4-FFF2-40B4-BE49-F238E27FC236}">
              <a16:creationId xmlns:a16="http://schemas.microsoft.com/office/drawing/2014/main" id="{00000000-0008-0000-0200-00006D010000}"/>
            </a:ext>
          </a:extLst>
        </xdr:cNvPr>
        <xdr:cNvSpPr txBox="1"/>
      </xdr:nvSpPr>
      <xdr:spPr>
        <a:xfrm>
          <a:off x="13500744" y="1035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32130</xdr:rowOff>
    </xdr:from>
    <xdr:ext cx="405111" cy="259045"/>
    <xdr:sp macro="" textlink="">
      <xdr:nvSpPr>
        <xdr:cNvPr id="366" name="n_4mainValue【保健センター・保健所】&#10;有形固定資産減価償却率">
          <a:extLst>
            <a:ext uri="{FF2B5EF4-FFF2-40B4-BE49-F238E27FC236}">
              <a16:creationId xmlns:a16="http://schemas.microsoft.com/office/drawing/2014/main" id="{00000000-0008-0000-0200-00006E010000}"/>
            </a:ext>
          </a:extLst>
        </xdr:cNvPr>
        <xdr:cNvSpPr txBox="1"/>
      </xdr:nvSpPr>
      <xdr:spPr>
        <a:xfrm>
          <a:off x="12611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5" name="【保健センター・保健所】&#10;一人当たり面積グラフ枠">
          <a:extLst>
            <a:ext uri="{FF2B5EF4-FFF2-40B4-BE49-F238E27FC236}">
              <a16:creationId xmlns:a16="http://schemas.microsoft.com/office/drawing/2014/main" id="{00000000-0008-0000-0200-000081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387" name="【保健センター・保健所】&#10;一人当たり面積最小値テキスト">
          <a:extLst>
            <a:ext uri="{FF2B5EF4-FFF2-40B4-BE49-F238E27FC236}">
              <a16:creationId xmlns:a16="http://schemas.microsoft.com/office/drawing/2014/main" id="{00000000-0008-0000-0200-000083010000}"/>
            </a:ext>
          </a:extLst>
        </xdr:cNvPr>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389" name="【保健センター・保健所】&#10;一人当たり面積最大値テキスト">
          <a:extLst>
            <a:ext uri="{FF2B5EF4-FFF2-40B4-BE49-F238E27FC236}">
              <a16:creationId xmlns:a16="http://schemas.microsoft.com/office/drawing/2014/main" id="{00000000-0008-0000-0200-000085010000}"/>
            </a:ext>
          </a:extLst>
        </xdr:cNvPr>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87075</xdr:rowOff>
    </xdr:from>
    <xdr:ext cx="469744" cy="259045"/>
    <xdr:sp macro="" textlink="">
      <xdr:nvSpPr>
        <xdr:cNvPr id="391" name="【保健センター・保健所】&#10;一人当たり面積平均値テキスト">
          <a:extLst>
            <a:ext uri="{FF2B5EF4-FFF2-40B4-BE49-F238E27FC236}">
              <a16:creationId xmlns:a16="http://schemas.microsoft.com/office/drawing/2014/main" id="{00000000-0008-0000-0200-000087010000}"/>
            </a:ext>
          </a:extLst>
        </xdr:cNvPr>
        <xdr:cNvSpPr txBox="1"/>
      </xdr:nvSpPr>
      <xdr:spPr>
        <a:xfrm>
          <a:off x="22199600" y="10545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392" name="フローチャート: 判断 391">
          <a:extLst>
            <a:ext uri="{FF2B5EF4-FFF2-40B4-BE49-F238E27FC236}">
              <a16:creationId xmlns:a16="http://schemas.microsoft.com/office/drawing/2014/main" id="{00000000-0008-0000-0200-000088010000}"/>
            </a:ext>
          </a:extLst>
        </xdr:cNvPr>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393" name="フローチャート: 判断 392">
          <a:extLst>
            <a:ext uri="{FF2B5EF4-FFF2-40B4-BE49-F238E27FC236}">
              <a16:creationId xmlns:a16="http://schemas.microsoft.com/office/drawing/2014/main" id="{00000000-0008-0000-0200-000089010000}"/>
            </a:ext>
          </a:extLst>
        </xdr:cNvPr>
        <xdr:cNvSpPr/>
      </xdr:nvSpPr>
      <xdr:spPr>
        <a:xfrm>
          <a:off x="21272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394" name="フローチャート: 判断 393">
          <a:extLst>
            <a:ext uri="{FF2B5EF4-FFF2-40B4-BE49-F238E27FC236}">
              <a16:creationId xmlns:a16="http://schemas.microsoft.com/office/drawing/2014/main" id="{00000000-0008-0000-0200-00008A010000}"/>
            </a:ext>
          </a:extLst>
        </xdr:cNvPr>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395" name="フローチャート: 判断 394">
          <a:extLst>
            <a:ext uri="{FF2B5EF4-FFF2-40B4-BE49-F238E27FC236}">
              <a16:creationId xmlns:a16="http://schemas.microsoft.com/office/drawing/2014/main" id="{00000000-0008-0000-0200-00008B010000}"/>
            </a:ext>
          </a:extLst>
        </xdr:cNvPr>
        <xdr:cNvSpPr/>
      </xdr:nvSpPr>
      <xdr:spPr>
        <a:xfrm>
          <a:off x="19494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396" name="フローチャート: 判断 395">
          <a:extLst>
            <a:ext uri="{FF2B5EF4-FFF2-40B4-BE49-F238E27FC236}">
              <a16:creationId xmlns:a16="http://schemas.microsoft.com/office/drawing/2014/main" id="{00000000-0008-0000-0200-00008C010000}"/>
            </a:ext>
          </a:extLst>
        </xdr:cNvPr>
        <xdr:cNvSpPr/>
      </xdr:nvSpPr>
      <xdr:spPr>
        <a:xfrm>
          <a:off x="18605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39497</xdr:rowOff>
    </xdr:from>
    <xdr:to>
      <xdr:col>102</xdr:col>
      <xdr:colOff>165100</xdr:colOff>
      <xdr:row>57</xdr:row>
      <xdr:rowOff>141097</xdr:rowOff>
    </xdr:to>
    <xdr:sp macro="" textlink="">
      <xdr:nvSpPr>
        <xdr:cNvPr id="402" name="楕円 401">
          <a:extLst>
            <a:ext uri="{FF2B5EF4-FFF2-40B4-BE49-F238E27FC236}">
              <a16:creationId xmlns:a16="http://schemas.microsoft.com/office/drawing/2014/main" id="{00000000-0008-0000-0200-000092010000}"/>
            </a:ext>
          </a:extLst>
        </xdr:cNvPr>
        <xdr:cNvSpPr/>
      </xdr:nvSpPr>
      <xdr:spPr>
        <a:xfrm>
          <a:off x="19494500" y="981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57</xdr:row>
      <xdr:rowOff>53213</xdr:rowOff>
    </xdr:from>
    <xdr:to>
      <xdr:col>98</xdr:col>
      <xdr:colOff>38100</xdr:colOff>
      <xdr:row>57</xdr:row>
      <xdr:rowOff>154813</xdr:rowOff>
    </xdr:to>
    <xdr:sp macro="" textlink="">
      <xdr:nvSpPr>
        <xdr:cNvPr id="403" name="楕円 402">
          <a:extLst>
            <a:ext uri="{FF2B5EF4-FFF2-40B4-BE49-F238E27FC236}">
              <a16:creationId xmlns:a16="http://schemas.microsoft.com/office/drawing/2014/main" id="{00000000-0008-0000-0200-000093010000}"/>
            </a:ext>
          </a:extLst>
        </xdr:cNvPr>
        <xdr:cNvSpPr/>
      </xdr:nvSpPr>
      <xdr:spPr>
        <a:xfrm>
          <a:off x="18605500" y="982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90297</xdr:rowOff>
    </xdr:from>
    <xdr:to>
      <xdr:col>102</xdr:col>
      <xdr:colOff>114300</xdr:colOff>
      <xdr:row>57</xdr:row>
      <xdr:rowOff>104013</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flipV="1">
          <a:off x="18656300" y="9862947"/>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77043</xdr:rowOff>
    </xdr:from>
    <xdr:ext cx="469744" cy="259045"/>
    <xdr:sp macro="" textlink="">
      <xdr:nvSpPr>
        <xdr:cNvPr id="405" name="n_1aveValue【保健センター・保健所】&#10;一人当たり面積">
          <a:extLst>
            <a:ext uri="{FF2B5EF4-FFF2-40B4-BE49-F238E27FC236}">
              <a16:creationId xmlns:a16="http://schemas.microsoft.com/office/drawing/2014/main" id="{00000000-0008-0000-0200-000095010000}"/>
            </a:ext>
          </a:extLst>
        </xdr:cNvPr>
        <xdr:cNvSpPr txBox="1"/>
      </xdr:nvSpPr>
      <xdr:spPr>
        <a:xfrm>
          <a:off x="210757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406" name="n_2aveValue【保健センター・保健所】&#10;一人当たり面積">
          <a:extLst>
            <a:ext uri="{FF2B5EF4-FFF2-40B4-BE49-F238E27FC236}">
              <a16:creationId xmlns:a16="http://schemas.microsoft.com/office/drawing/2014/main" id="{00000000-0008-0000-0200-000096010000}"/>
            </a:ext>
          </a:extLst>
        </xdr:cNvPr>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37355</xdr:rowOff>
    </xdr:from>
    <xdr:ext cx="469744" cy="259045"/>
    <xdr:sp macro="" textlink="">
      <xdr:nvSpPr>
        <xdr:cNvPr id="407" name="n_3aveValue【保健センター・保健所】&#10;一人当たり面積">
          <a:extLst>
            <a:ext uri="{FF2B5EF4-FFF2-40B4-BE49-F238E27FC236}">
              <a16:creationId xmlns:a16="http://schemas.microsoft.com/office/drawing/2014/main" id="{00000000-0008-0000-0200-000097010000}"/>
            </a:ext>
          </a:extLst>
        </xdr:cNvPr>
        <xdr:cNvSpPr txBox="1"/>
      </xdr:nvSpPr>
      <xdr:spPr>
        <a:xfrm>
          <a:off x="193104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51643</xdr:rowOff>
    </xdr:from>
    <xdr:ext cx="469744" cy="259045"/>
    <xdr:sp macro="" textlink="">
      <xdr:nvSpPr>
        <xdr:cNvPr id="408" name="n_4aveValue【保健センター・保健所】&#10;一人当たり面積">
          <a:extLst>
            <a:ext uri="{FF2B5EF4-FFF2-40B4-BE49-F238E27FC236}">
              <a16:creationId xmlns:a16="http://schemas.microsoft.com/office/drawing/2014/main" id="{00000000-0008-0000-0200-000098010000}"/>
            </a:ext>
          </a:extLst>
        </xdr:cNvPr>
        <xdr:cNvSpPr txBox="1"/>
      </xdr:nvSpPr>
      <xdr:spPr>
        <a:xfrm>
          <a:off x="18421427" y="106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157624</xdr:rowOff>
    </xdr:from>
    <xdr:ext cx="469744" cy="259045"/>
    <xdr:sp macro="" textlink="">
      <xdr:nvSpPr>
        <xdr:cNvPr id="409" name="n_3mainValue【保健センター・保健所】&#10;一人当たり面積">
          <a:extLst>
            <a:ext uri="{FF2B5EF4-FFF2-40B4-BE49-F238E27FC236}">
              <a16:creationId xmlns:a16="http://schemas.microsoft.com/office/drawing/2014/main" id="{00000000-0008-0000-0200-000099010000}"/>
            </a:ext>
          </a:extLst>
        </xdr:cNvPr>
        <xdr:cNvSpPr txBox="1"/>
      </xdr:nvSpPr>
      <xdr:spPr>
        <a:xfrm>
          <a:off x="19310427" y="958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171340</xdr:rowOff>
    </xdr:from>
    <xdr:ext cx="469744" cy="259045"/>
    <xdr:sp macro="" textlink="">
      <xdr:nvSpPr>
        <xdr:cNvPr id="410" name="n_4mainValue【保健センター・保健所】&#10;一人当たり面積">
          <a:extLst>
            <a:ext uri="{FF2B5EF4-FFF2-40B4-BE49-F238E27FC236}">
              <a16:creationId xmlns:a16="http://schemas.microsoft.com/office/drawing/2014/main" id="{00000000-0008-0000-0200-00009A010000}"/>
            </a:ext>
          </a:extLst>
        </xdr:cNvPr>
        <xdr:cNvSpPr txBox="1"/>
      </xdr:nvSpPr>
      <xdr:spPr>
        <a:xfrm>
          <a:off x="18421427" y="960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5" name="【消防施設】&#10;有形固定資産減価償却率グラフ枠">
          <a:extLst>
            <a:ext uri="{FF2B5EF4-FFF2-40B4-BE49-F238E27FC236}">
              <a16:creationId xmlns:a16="http://schemas.microsoft.com/office/drawing/2014/main" id="{00000000-0008-0000-0200-0000B3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37" name="【消防施設】&#10;有形固定資産減価償却率最小値テキスト">
          <a:extLst>
            <a:ext uri="{FF2B5EF4-FFF2-40B4-BE49-F238E27FC236}">
              <a16:creationId xmlns:a16="http://schemas.microsoft.com/office/drawing/2014/main" id="{00000000-0008-0000-0200-0000B501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439" name="【消防施設】&#10;有形固定資産減価償却率最大値テキスト">
          <a:extLst>
            <a:ext uri="{FF2B5EF4-FFF2-40B4-BE49-F238E27FC236}">
              <a16:creationId xmlns:a16="http://schemas.microsoft.com/office/drawing/2014/main" id="{00000000-0008-0000-0200-0000B7010000}"/>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441" name="【消防施設】&#10;有形固定資産減価償却率平均値テキスト">
          <a:extLst>
            <a:ext uri="{FF2B5EF4-FFF2-40B4-BE49-F238E27FC236}">
              <a16:creationId xmlns:a16="http://schemas.microsoft.com/office/drawing/2014/main" id="{00000000-0008-0000-0200-0000B9010000}"/>
            </a:ext>
          </a:extLst>
        </xdr:cNvPr>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442" name="フローチャート: 判断 441">
          <a:extLst>
            <a:ext uri="{FF2B5EF4-FFF2-40B4-BE49-F238E27FC236}">
              <a16:creationId xmlns:a16="http://schemas.microsoft.com/office/drawing/2014/main" id="{00000000-0008-0000-0200-0000BA010000}"/>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443" name="フローチャート: 判断 442">
          <a:extLst>
            <a:ext uri="{FF2B5EF4-FFF2-40B4-BE49-F238E27FC236}">
              <a16:creationId xmlns:a16="http://schemas.microsoft.com/office/drawing/2014/main" id="{00000000-0008-0000-0200-0000BB010000}"/>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444" name="フローチャート: 判断 443">
          <a:extLst>
            <a:ext uri="{FF2B5EF4-FFF2-40B4-BE49-F238E27FC236}">
              <a16:creationId xmlns:a16="http://schemas.microsoft.com/office/drawing/2014/main" id="{00000000-0008-0000-0200-0000BC010000}"/>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445" name="フローチャート: 判断 444">
          <a:extLst>
            <a:ext uri="{FF2B5EF4-FFF2-40B4-BE49-F238E27FC236}">
              <a16:creationId xmlns:a16="http://schemas.microsoft.com/office/drawing/2014/main" id="{00000000-0008-0000-0200-0000BD010000}"/>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446" name="フローチャート: 判断 445">
          <a:extLst>
            <a:ext uri="{FF2B5EF4-FFF2-40B4-BE49-F238E27FC236}">
              <a16:creationId xmlns:a16="http://schemas.microsoft.com/office/drawing/2014/main" id="{00000000-0008-0000-0200-0000BE010000}"/>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155484</xdr:rowOff>
    </xdr:from>
    <xdr:to>
      <xdr:col>85</xdr:col>
      <xdr:colOff>177800</xdr:colOff>
      <xdr:row>81</xdr:row>
      <xdr:rowOff>85634</xdr:rowOff>
    </xdr:to>
    <xdr:sp macro="" textlink="">
      <xdr:nvSpPr>
        <xdr:cNvPr id="452" name="楕円 451">
          <a:extLst>
            <a:ext uri="{FF2B5EF4-FFF2-40B4-BE49-F238E27FC236}">
              <a16:creationId xmlns:a16="http://schemas.microsoft.com/office/drawing/2014/main" id="{00000000-0008-0000-0200-0000C4010000}"/>
            </a:ext>
          </a:extLst>
        </xdr:cNvPr>
        <xdr:cNvSpPr/>
      </xdr:nvSpPr>
      <xdr:spPr>
        <a:xfrm>
          <a:off x="16268700" y="1387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6911</xdr:rowOff>
    </xdr:from>
    <xdr:ext cx="405111" cy="259045"/>
    <xdr:sp macro="" textlink="">
      <xdr:nvSpPr>
        <xdr:cNvPr id="453" name="【消防施設】&#10;有形固定資産減価償却率該当値テキスト">
          <a:extLst>
            <a:ext uri="{FF2B5EF4-FFF2-40B4-BE49-F238E27FC236}">
              <a16:creationId xmlns:a16="http://schemas.microsoft.com/office/drawing/2014/main" id="{00000000-0008-0000-0200-0000C5010000}"/>
            </a:ext>
          </a:extLst>
        </xdr:cNvPr>
        <xdr:cNvSpPr txBox="1"/>
      </xdr:nvSpPr>
      <xdr:spPr>
        <a:xfrm>
          <a:off x="16357600" y="1372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98334</xdr:rowOff>
    </xdr:from>
    <xdr:to>
      <xdr:col>81</xdr:col>
      <xdr:colOff>101600</xdr:colOff>
      <xdr:row>81</xdr:row>
      <xdr:rowOff>28484</xdr:rowOff>
    </xdr:to>
    <xdr:sp macro="" textlink="">
      <xdr:nvSpPr>
        <xdr:cNvPr id="454" name="楕円 453">
          <a:extLst>
            <a:ext uri="{FF2B5EF4-FFF2-40B4-BE49-F238E27FC236}">
              <a16:creationId xmlns:a16="http://schemas.microsoft.com/office/drawing/2014/main" id="{00000000-0008-0000-0200-0000C6010000}"/>
            </a:ext>
          </a:extLst>
        </xdr:cNvPr>
        <xdr:cNvSpPr/>
      </xdr:nvSpPr>
      <xdr:spPr>
        <a:xfrm>
          <a:off x="15430500" y="13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149134</xdr:rowOff>
    </xdr:from>
    <xdr:to>
      <xdr:col>85</xdr:col>
      <xdr:colOff>127000</xdr:colOff>
      <xdr:row>81</xdr:row>
      <xdr:rowOff>34834</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5481300" y="1386513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41184</xdr:rowOff>
    </xdr:from>
    <xdr:to>
      <xdr:col>76</xdr:col>
      <xdr:colOff>165100</xdr:colOff>
      <xdr:row>80</xdr:row>
      <xdr:rowOff>142784</xdr:rowOff>
    </xdr:to>
    <xdr:sp macro="" textlink="">
      <xdr:nvSpPr>
        <xdr:cNvPr id="456" name="楕円 455">
          <a:extLst>
            <a:ext uri="{FF2B5EF4-FFF2-40B4-BE49-F238E27FC236}">
              <a16:creationId xmlns:a16="http://schemas.microsoft.com/office/drawing/2014/main" id="{00000000-0008-0000-0200-0000C8010000}"/>
            </a:ext>
          </a:extLst>
        </xdr:cNvPr>
        <xdr:cNvSpPr/>
      </xdr:nvSpPr>
      <xdr:spPr>
        <a:xfrm>
          <a:off x="14541500" y="137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91984</xdr:rowOff>
    </xdr:from>
    <xdr:to>
      <xdr:col>81</xdr:col>
      <xdr:colOff>50800</xdr:colOff>
      <xdr:row>80</xdr:row>
      <xdr:rowOff>149134</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4592300" y="1380798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458" name="n_1aveValue【消防施設】&#10;有形固定資産減価償却率">
          <a:extLst>
            <a:ext uri="{FF2B5EF4-FFF2-40B4-BE49-F238E27FC236}">
              <a16:creationId xmlns:a16="http://schemas.microsoft.com/office/drawing/2014/main" id="{00000000-0008-0000-0200-0000CA010000}"/>
            </a:ext>
          </a:extLst>
        </xdr:cNvPr>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97989</xdr:rowOff>
    </xdr:from>
    <xdr:ext cx="405111" cy="259045"/>
    <xdr:sp macro="" textlink="">
      <xdr:nvSpPr>
        <xdr:cNvPr id="459" name="n_2aveValue【消防施設】&#10;有形固定資産減価償却率">
          <a:extLst>
            <a:ext uri="{FF2B5EF4-FFF2-40B4-BE49-F238E27FC236}">
              <a16:creationId xmlns:a16="http://schemas.microsoft.com/office/drawing/2014/main" id="{00000000-0008-0000-0200-0000CB010000}"/>
            </a:ext>
          </a:extLst>
        </xdr:cNvPr>
        <xdr:cNvSpPr txBox="1"/>
      </xdr:nvSpPr>
      <xdr:spPr>
        <a:xfrm>
          <a:off x="14389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64606</xdr:rowOff>
    </xdr:from>
    <xdr:ext cx="405111" cy="259045"/>
    <xdr:sp macro="" textlink="">
      <xdr:nvSpPr>
        <xdr:cNvPr id="460" name="n_3aveValue【消防施設】&#10;有形固定資産減価償却率">
          <a:extLst>
            <a:ext uri="{FF2B5EF4-FFF2-40B4-BE49-F238E27FC236}">
              <a16:creationId xmlns:a16="http://schemas.microsoft.com/office/drawing/2014/main" id="{00000000-0008-0000-0200-0000CC010000}"/>
            </a:ext>
          </a:extLst>
        </xdr:cNvPr>
        <xdr:cNvSpPr txBox="1"/>
      </xdr:nvSpPr>
      <xdr:spPr>
        <a:xfrm>
          <a:off x="13500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461" name="n_4aveValue【消防施設】&#10;有形固定資産減価償却率">
          <a:extLst>
            <a:ext uri="{FF2B5EF4-FFF2-40B4-BE49-F238E27FC236}">
              <a16:creationId xmlns:a16="http://schemas.microsoft.com/office/drawing/2014/main" id="{00000000-0008-0000-0200-0000CD010000}"/>
            </a:ext>
          </a:extLst>
        </xdr:cNvPr>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45011</xdr:rowOff>
    </xdr:from>
    <xdr:ext cx="405111" cy="259045"/>
    <xdr:sp macro="" textlink="">
      <xdr:nvSpPr>
        <xdr:cNvPr id="462" name="n_1mainValue【消防施設】&#10;有形固定資産減価償却率">
          <a:extLst>
            <a:ext uri="{FF2B5EF4-FFF2-40B4-BE49-F238E27FC236}">
              <a16:creationId xmlns:a16="http://schemas.microsoft.com/office/drawing/2014/main" id="{00000000-0008-0000-0200-0000CE010000}"/>
            </a:ext>
          </a:extLst>
        </xdr:cNvPr>
        <xdr:cNvSpPr txBox="1"/>
      </xdr:nvSpPr>
      <xdr:spPr>
        <a:xfrm>
          <a:off x="15266044" y="1358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159311</xdr:rowOff>
    </xdr:from>
    <xdr:ext cx="405111" cy="259045"/>
    <xdr:sp macro="" textlink="">
      <xdr:nvSpPr>
        <xdr:cNvPr id="463" name="n_2mainValue【消防施設】&#10;有形固定資産減価償却率">
          <a:extLst>
            <a:ext uri="{FF2B5EF4-FFF2-40B4-BE49-F238E27FC236}">
              <a16:creationId xmlns:a16="http://schemas.microsoft.com/office/drawing/2014/main" id="{00000000-0008-0000-0200-0000CF010000}"/>
            </a:ext>
          </a:extLst>
        </xdr:cNvPr>
        <xdr:cNvSpPr txBox="1"/>
      </xdr:nvSpPr>
      <xdr:spPr>
        <a:xfrm>
          <a:off x="14389744" y="1353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2" name="【消防施設】&#10;一人当たり面積グラフ枠">
          <a:extLst>
            <a:ext uri="{FF2B5EF4-FFF2-40B4-BE49-F238E27FC236}">
              <a16:creationId xmlns:a16="http://schemas.microsoft.com/office/drawing/2014/main" id="{00000000-0008-0000-0200-0000E2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484" name="【消防施設】&#10;一人当たり面積最小値テキスト">
          <a:extLst>
            <a:ext uri="{FF2B5EF4-FFF2-40B4-BE49-F238E27FC236}">
              <a16:creationId xmlns:a16="http://schemas.microsoft.com/office/drawing/2014/main" id="{00000000-0008-0000-0200-0000E4010000}"/>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486" name="【消防施設】&#10;一人当たり面積最大値テキスト">
          <a:extLst>
            <a:ext uri="{FF2B5EF4-FFF2-40B4-BE49-F238E27FC236}">
              <a16:creationId xmlns:a16="http://schemas.microsoft.com/office/drawing/2014/main" id="{00000000-0008-0000-0200-0000E6010000}"/>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61613</xdr:rowOff>
    </xdr:from>
    <xdr:ext cx="469744" cy="259045"/>
    <xdr:sp macro="" textlink="">
      <xdr:nvSpPr>
        <xdr:cNvPr id="488" name="【消防施設】&#10;一人当たり面積平均値テキスト">
          <a:extLst>
            <a:ext uri="{FF2B5EF4-FFF2-40B4-BE49-F238E27FC236}">
              <a16:creationId xmlns:a16="http://schemas.microsoft.com/office/drawing/2014/main" id="{00000000-0008-0000-0200-0000E8010000}"/>
            </a:ext>
          </a:extLst>
        </xdr:cNvPr>
        <xdr:cNvSpPr txBox="1"/>
      </xdr:nvSpPr>
      <xdr:spPr>
        <a:xfrm>
          <a:off x="22199600" y="1429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489" name="フローチャート: 判断 488">
          <a:extLst>
            <a:ext uri="{FF2B5EF4-FFF2-40B4-BE49-F238E27FC236}">
              <a16:creationId xmlns:a16="http://schemas.microsoft.com/office/drawing/2014/main" id="{00000000-0008-0000-0200-0000E9010000}"/>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490" name="フローチャート: 判断 489">
          <a:extLst>
            <a:ext uri="{FF2B5EF4-FFF2-40B4-BE49-F238E27FC236}">
              <a16:creationId xmlns:a16="http://schemas.microsoft.com/office/drawing/2014/main" id="{00000000-0008-0000-0200-0000EA010000}"/>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491" name="フローチャート: 判断 490">
          <a:extLst>
            <a:ext uri="{FF2B5EF4-FFF2-40B4-BE49-F238E27FC236}">
              <a16:creationId xmlns:a16="http://schemas.microsoft.com/office/drawing/2014/main" id="{00000000-0008-0000-0200-0000EB010000}"/>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492" name="フローチャート: 判断 491">
          <a:extLst>
            <a:ext uri="{FF2B5EF4-FFF2-40B4-BE49-F238E27FC236}">
              <a16:creationId xmlns:a16="http://schemas.microsoft.com/office/drawing/2014/main" id="{00000000-0008-0000-0200-0000EC010000}"/>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493" name="フローチャート: 判断 492">
          <a:extLst>
            <a:ext uri="{FF2B5EF4-FFF2-40B4-BE49-F238E27FC236}">
              <a16:creationId xmlns:a16="http://schemas.microsoft.com/office/drawing/2014/main" id="{00000000-0008-0000-0200-0000ED010000}"/>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77025</xdr:rowOff>
    </xdr:from>
    <xdr:to>
      <xdr:col>116</xdr:col>
      <xdr:colOff>114300</xdr:colOff>
      <xdr:row>85</xdr:row>
      <xdr:rowOff>7175</xdr:rowOff>
    </xdr:to>
    <xdr:sp macro="" textlink="">
      <xdr:nvSpPr>
        <xdr:cNvPr id="499" name="楕円 498">
          <a:extLst>
            <a:ext uri="{FF2B5EF4-FFF2-40B4-BE49-F238E27FC236}">
              <a16:creationId xmlns:a16="http://schemas.microsoft.com/office/drawing/2014/main" id="{00000000-0008-0000-0200-0000F3010000}"/>
            </a:ext>
          </a:extLst>
        </xdr:cNvPr>
        <xdr:cNvSpPr/>
      </xdr:nvSpPr>
      <xdr:spPr>
        <a:xfrm>
          <a:off x="22110700" y="1447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55452</xdr:rowOff>
    </xdr:from>
    <xdr:ext cx="469744" cy="259045"/>
    <xdr:sp macro="" textlink="">
      <xdr:nvSpPr>
        <xdr:cNvPr id="500" name="【消防施設】&#10;一人当たり面積該当値テキスト">
          <a:extLst>
            <a:ext uri="{FF2B5EF4-FFF2-40B4-BE49-F238E27FC236}">
              <a16:creationId xmlns:a16="http://schemas.microsoft.com/office/drawing/2014/main" id="{00000000-0008-0000-0200-0000F4010000}"/>
            </a:ext>
          </a:extLst>
        </xdr:cNvPr>
        <xdr:cNvSpPr txBox="1"/>
      </xdr:nvSpPr>
      <xdr:spPr>
        <a:xfrm>
          <a:off x="22199600" y="1445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38736</xdr:rowOff>
    </xdr:from>
    <xdr:to>
      <xdr:col>112</xdr:col>
      <xdr:colOff>38100</xdr:colOff>
      <xdr:row>84</xdr:row>
      <xdr:rowOff>140336</xdr:rowOff>
    </xdr:to>
    <xdr:sp macro="" textlink="">
      <xdr:nvSpPr>
        <xdr:cNvPr id="501" name="楕円 500">
          <a:extLst>
            <a:ext uri="{FF2B5EF4-FFF2-40B4-BE49-F238E27FC236}">
              <a16:creationId xmlns:a16="http://schemas.microsoft.com/office/drawing/2014/main" id="{00000000-0008-0000-0200-0000F5010000}"/>
            </a:ext>
          </a:extLst>
        </xdr:cNvPr>
        <xdr:cNvSpPr/>
      </xdr:nvSpPr>
      <xdr:spPr>
        <a:xfrm>
          <a:off x="21272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89536</xdr:rowOff>
    </xdr:from>
    <xdr:to>
      <xdr:col>116</xdr:col>
      <xdr:colOff>63500</xdr:colOff>
      <xdr:row>84</xdr:row>
      <xdr:rowOff>127825</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21323300" y="14491336"/>
          <a:ext cx="838200" cy="3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41021</xdr:rowOff>
    </xdr:from>
    <xdr:to>
      <xdr:col>107</xdr:col>
      <xdr:colOff>101600</xdr:colOff>
      <xdr:row>84</xdr:row>
      <xdr:rowOff>142621</xdr:rowOff>
    </xdr:to>
    <xdr:sp macro="" textlink="">
      <xdr:nvSpPr>
        <xdr:cNvPr id="503" name="楕円 502">
          <a:extLst>
            <a:ext uri="{FF2B5EF4-FFF2-40B4-BE49-F238E27FC236}">
              <a16:creationId xmlns:a16="http://schemas.microsoft.com/office/drawing/2014/main" id="{00000000-0008-0000-0200-0000F7010000}"/>
            </a:ext>
          </a:extLst>
        </xdr:cNvPr>
        <xdr:cNvSpPr/>
      </xdr:nvSpPr>
      <xdr:spPr>
        <a:xfrm>
          <a:off x="20383500" y="1444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89536</xdr:rowOff>
    </xdr:from>
    <xdr:to>
      <xdr:col>111</xdr:col>
      <xdr:colOff>177800</xdr:colOff>
      <xdr:row>84</xdr:row>
      <xdr:rowOff>91821</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flipV="1">
          <a:off x="20434300" y="14491336"/>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137749</xdr:rowOff>
    </xdr:from>
    <xdr:ext cx="469744" cy="259045"/>
    <xdr:sp macro="" textlink="">
      <xdr:nvSpPr>
        <xdr:cNvPr id="505" name="n_1aveValue【消防施設】&#10;一人当たり面積">
          <a:extLst>
            <a:ext uri="{FF2B5EF4-FFF2-40B4-BE49-F238E27FC236}">
              <a16:creationId xmlns:a16="http://schemas.microsoft.com/office/drawing/2014/main" id="{00000000-0008-0000-0200-0000F9010000}"/>
            </a:ext>
          </a:extLst>
        </xdr:cNvPr>
        <xdr:cNvSpPr txBox="1"/>
      </xdr:nvSpPr>
      <xdr:spPr>
        <a:xfrm>
          <a:off x="21075727" y="1453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136605</xdr:rowOff>
    </xdr:from>
    <xdr:ext cx="469744" cy="259045"/>
    <xdr:sp macro="" textlink="">
      <xdr:nvSpPr>
        <xdr:cNvPr id="506" name="n_2aveValue【消防施設】&#10;一人当たり面積">
          <a:extLst>
            <a:ext uri="{FF2B5EF4-FFF2-40B4-BE49-F238E27FC236}">
              <a16:creationId xmlns:a16="http://schemas.microsoft.com/office/drawing/2014/main" id="{00000000-0008-0000-0200-0000FA010000}"/>
            </a:ext>
          </a:extLst>
        </xdr:cNvPr>
        <xdr:cNvSpPr txBox="1"/>
      </xdr:nvSpPr>
      <xdr:spPr>
        <a:xfrm>
          <a:off x="20199427" y="1453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507" name="n_3aveValue【消防施設】&#10;一人当たり面積">
          <a:extLst>
            <a:ext uri="{FF2B5EF4-FFF2-40B4-BE49-F238E27FC236}">
              <a16:creationId xmlns:a16="http://schemas.microsoft.com/office/drawing/2014/main" id="{00000000-0008-0000-0200-0000FB010000}"/>
            </a:ext>
          </a:extLst>
        </xdr:cNvPr>
        <xdr:cNvSpPr txBox="1"/>
      </xdr:nvSpPr>
      <xdr:spPr>
        <a:xfrm>
          <a:off x="19310427" y="141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508" name="n_4aveValue【消防施設】&#10;一人当たり面積">
          <a:extLst>
            <a:ext uri="{FF2B5EF4-FFF2-40B4-BE49-F238E27FC236}">
              <a16:creationId xmlns:a16="http://schemas.microsoft.com/office/drawing/2014/main" id="{00000000-0008-0000-0200-0000FC010000}"/>
            </a:ext>
          </a:extLst>
        </xdr:cNvPr>
        <xdr:cNvSpPr txBox="1"/>
      </xdr:nvSpPr>
      <xdr:spPr>
        <a:xfrm>
          <a:off x="18421427" y="1417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156863</xdr:rowOff>
    </xdr:from>
    <xdr:ext cx="469744" cy="259045"/>
    <xdr:sp macro="" textlink="">
      <xdr:nvSpPr>
        <xdr:cNvPr id="509" name="n_1mainValue【消防施設】&#10;一人当たり面積">
          <a:extLst>
            <a:ext uri="{FF2B5EF4-FFF2-40B4-BE49-F238E27FC236}">
              <a16:creationId xmlns:a16="http://schemas.microsoft.com/office/drawing/2014/main" id="{00000000-0008-0000-0200-0000FD010000}"/>
            </a:ext>
          </a:extLst>
        </xdr:cNvPr>
        <xdr:cNvSpPr txBox="1"/>
      </xdr:nvSpPr>
      <xdr:spPr>
        <a:xfrm>
          <a:off x="210757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159148</xdr:rowOff>
    </xdr:from>
    <xdr:ext cx="469744" cy="259045"/>
    <xdr:sp macro="" textlink="">
      <xdr:nvSpPr>
        <xdr:cNvPr id="510" name="n_2mainValue【消防施設】&#10;一人当たり面積">
          <a:extLst>
            <a:ext uri="{FF2B5EF4-FFF2-40B4-BE49-F238E27FC236}">
              <a16:creationId xmlns:a16="http://schemas.microsoft.com/office/drawing/2014/main" id="{00000000-0008-0000-0200-0000FE010000}"/>
            </a:ext>
          </a:extLst>
        </xdr:cNvPr>
        <xdr:cNvSpPr txBox="1"/>
      </xdr:nvSpPr>
      <xdr:spPr>
        <a:xfrm>
          <a:off x="20199427" y="1421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3" name="【庁舎】&#10;有形固定資産減価償却率グラフ枠">
          <a:extLst>
            <a:ext uri="{FF2B5EF4-FFF2-40B4-BE49-F238E27FC236}">
              <a16:creationId xmlns:a16="http://schemas.microsoft.com/office/drawing/2014/main" id="{00000000-0008-0000-0200-00001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35" name="【庁舎】&#10;有形固定資産減価償却率最小値テキスト">
          <a:extLst>
            <a:ext uri="{FF2B5EF4-FFF2-40B4-BE49-F238E27FC236}">
              <a16:creationId xmlns:a16="http://schemas.microsoft.com/office/drawing/2014/main" id="{00000000-0008-0000-0200-000017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37" name="【庁舎】&#10;有形固定資産減価償却率最大値テキスト">
          <a:extLst>
            <a:ext uri="{FF2B5EF4-FFF2-40B4-BE49-F238E27FC236}">
              <a16:creationId xmlns:a16="http://schemas.microsoft.com/office/drawing/2014/main" id="{00000000-0008-0000-0200-000019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539" name="【庁舎】&#10;有形固定資産減価償却率平均値テキスト">
          <a:extLst>
            <a:ext uri="{FF2B5EF4-FFF2-40B4-BE49-F238E27FC236}">
              <a16:creationId xmlns:a16="http://schemas.microsoft.com/office/drawing/2014/main" id="{00000000-0008-0000-0200-00001B020000}"/>
            </a:ext>
          </a:extLst>
        </xdr:cNvPr>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540" name="フローチャート: 判断 539">
          <a:extLst>
            <a:ext uri="{FF2B5EF4-FFF2-40B4-BE49-F238E27FC236}">
              <a16:creationId xmlns:a16="http://schemas.microsoft.com/office/drawing/2014/main" id="{00000000-0008-0000-0200-00001C020000}"/>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541" name="フローチャート: 判断 540">
          <a:extLst>
            <a:ext uri="{FF2B5EF4-FFF2-40B4-BE49-F238E27FC236}">
              <a16:creationId xmlns:a16="http://schemas.microsoft.com/office/drawing/2014/main" id="{00000000-0008-0000-0200-00001D020000}"/>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542" name="フローチャート: 判断 541">
          <a:extLst>
            <a:ext uri="{FF2B5EF4-FFF2-40B4-BE49-F238E27FC236}">
              <a16:creationId xmlns:a16="http://schemas.microsoft.com/office/drawing/2014/main" id="{00000000-0008-0000-0200-00001E020000}"/>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543" name="フローチャート: 判断 542">
          <a:extLst>
            <a:ext uri="{FF2B5EF4-FFF2-40B4-BE49-F238E27FC236}">
              <a16:creationId xmlns:a16="http://schemas.microsoft.com/office/drawing/2014/main" id="{00000000-0008-0000-0200-00001F020000}"/>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544" name="フローチャート: 判断 543">
          <a:extLst>
            <a:ext uri="{FF2B5EF4-FFF2-40B4-BE49-F238E27FC236}">
              <a16:creationId xmlns:a16="http://schemas.microsoft.com/office/drawing/2014/main" id="{00000000-0008-0000-0200-000020020000}"/>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0</xdr:rowOff>
    </xdr:from>
    <xdr:to>
      <xdr:col>85</xdr:col>
      <xdr:colOff>177800</xdr:colOff>
      <xdr:row>104</xdr:row>
      <xdr:rowOff>101600</xdr:rowOff>
    </xdr:to>
    <xdr:sp macro="" textlink="">
      <xdr:nvSpPr>
        <xdr:cNvPr id="550" name="楕円 549">
          <a:extLst>
            <a:ext uri="{FF2B5EF4-FFF2-40B4-BE49-F238E27FC236}">
              <a16:creationId xmlns:a16="http://schemas.microsoft.com/office/drawing/2014/main" id="{00000000-0008-0000-0200-000026020000}"/>
            </a:ext>
          </a:extLst>
        </xdr:cNvPr>
        <xdr:cNvSpPr/>
      </xdr:nvSpPr>
      <xdr:spPr>
        <a:xfrm>
          <a:off x="16268700" y="1783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22877</xdr:rowOff>
    </xdr:from>
    <xdr:ext cx="405111" cy="259045"/>
    <xdr:sp macro="" textlink="">
      <xdr:nvSpPr>
        <xdr:cNvPr id="551" name="【庁舎】&#10;有形固定資産減価償却率該当値テキスト">
          <a:extLst>
            <a:ext uri="{FF2B5EF4-FFF2-40B4-BE49-F238E27FC236}">
              <a16:creationId xmlns:a16="http://schemas.microsoft.com/office/drawing/2014/main" id="{00000000-0008-0000-0200-000027020000}"/>
            </a:ext>
          </a:extLst>
        </xdr:cNvPr>
        <xdr:cNvSpPr txBox="1"/>
      </xdr:nvSpPr>
      <xdr:spPr>
        <a:xfrm>
          <a:off x="16357600" y="1768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17780</xdr:rowOff>
    </xdr:from>
    <xdr:to>
      <xdr:col>81</xdr:col>
      <xdr:colOff>101600</xdr:colOff>
      <xdr:row>104</xdr:row>
      <xdr:rowOff>119380</xdr:rowOff>
    </xdr:to>
    <xdr:sp macro="" textlink="">
      <xdr:nvSpPr>
        <xdr:cNvPr id="552" name="楕円 551">
          <a:extLst>
            <a:ext uri="{FF2B5EF4-FFF2-40B4-BE49-F238E27FC236}">
              <a16:creationId xmlns:a16="http://schemas.microsoft.com/office/drawing/2014/main" id="{00000000-0008-0000-0200-000028020000}"/>
            </a:ext>
          </a:extLst>
        </xdr:cNvPr>
        <xdr:cNvSpPr/>
      </xdr:nvSpPr>
      <xdr:spPr>
        <a:xfrm>
          <a:off x="15430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50800</xdr:rowOff>
    </xdr:from>
    <xdr:to>
      <xdr:col>85</xdr:col>
      <xdr:colOff>127000</xdr:colOff>
      <xdr:row>104</xdr:row>
      <xdr:rowOff>68580</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flipV="1">
          <a:off x="15481300" y="17881600"/>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123189</xdr:rowOff>
    </xdr:from>
    <xdr:to>
      <xdr:col>76</xdr:col>
      <xdr:colOff>165100</xdr:colOff>
      <xdr:row>106</xdr:row>
      <xdr:rowOff>53339</xdr:rowOff>
    </xdr:to>
    <xdr:sp macro="" textlink="">
      <xdr:nvSpPr>
        <xdr:cNvPr id="554" name="楕円 553">
          <a:extLst>
            <a:ext uri="{FF2B5EF4-FFF2-40B4-BE49-F238E27FC236}">
              <a16:creationId xmlns:a16="http://schemas.microsoft.com/office/drawing/2014/main" id="{00000000-0008-0000-0200-00002A020000}"/>
            </a:ext>
          </a:extLst>
        </xdr:cNvPr>
        <xdr:cNvSpPr/>
      </xdr:nvSpPr>
      <xdr:spPr>
        <a:xfrm>
          <a:off x="14541500" y="1812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68580</xdr:rowOff>
    </xdr:from>
    <xdr:to>
      <xdr:col>81</xdr:col>
      <xdr:colOff>50800</xdr:colOff>
      <xdr:row>106</xdr:row>
      <xdr:rowOff>2539</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flipV="1">
          <a:off x="14592300" y="17899380"/>
          <a:ext cx="889000" cy="27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19050</xdr:rowOff>
    </xdr:from>
    <xdr:to>
      <xdr:col>72</xdr:col>
      <xdr:colOff>38100</xdr:colOff>
      <xdr:row>103</xdr:row>
      <xdr:rowOff>120650</xdr:rowOff>
    </xdr:to>
    <xdr:sp macro="" textlink="">
      <xdr:nvSpPr>
        <xdr:cNvPr id="556" name="楕円 555">
          <a:extLst>
            <a:ext uri="{FF2B5EF4-FFF2-40B4-BE49-F238E27FC236}">
              <a16:creationId xmlns:a16="http://schemas.microsoft.com/office/drawing/2014/main" id="{00000000-0008-0000-0200-00002C020000}"/>
            </a:ext>
          </a:extLst>
        </xdr:cNvPr>
        <xdr:cNvSpPr/>
      </xdr:nvSpPr>
      <xdr:spPr>
        <a:xfrm>
          <a:off x="13652500" y="1767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69850</xdr:rowOff>
    </xdr:from>
    <xdr:to>
      <xdr:col>76</xdr:col>
      <xdr:colOff>114300</xdr:colOff>
      <xdr:row>106</xdr:row>
      <xdr:rowOff>2539</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3703300" y="17729200"/>
          <a:ext cx="889000" cy="44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50800</xdr:rowOff>
    </xdr:from>
    <xdr:to>
      <xdr:col>67</xdr:col>
      <xdr:colOff>101600</xdr:colOff>
      <xdr:row>103</xdr:row>
      <xdr:rowOff>152400</xdr:rowOff>
    </xdr:to>
    <xdr:sp macro="" textlink="">
      <xdr:nvSpPr>
        <xdr:cNvPr id="558" name="楕円 557">
          <a:extLst>
            <a:ext uri="{FF2B5EF4-FFF2-40B4-BE49-F238E27FC236}">
              <a16:creationId xmlns:a16="http://schemas.microsoft.com/office/drawing/2014/main" id="{00000000-0008-0000-0200-00002E020000}"/>
            </a:ext>
          </a:extLst>
        </xdr:cNvPr>
        <xdr:cNvSpPr/>
      </xdr:nvSpPr>
      <xdr:spPr>
        <a:xfrm>
          <a:off x="12763500" y="1771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69850</xdr:rowOff>
    </xdr:from>
    <xdr:to>
      <xdr:col>71</xdr:col>
      <xdr:colOff>177800</xdr:colOff>
      <xdr:row>103</xdr:row>
      <xdr:rowOff>101600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flipV="1">
          <a:off x="12814300" y="1772920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116857</xdr:rowOff>
    </xdr:from>
    <xdr:ext cx="405111" cy="259045"/>
    <xdr:sp macro="" textlink="">
      <xdr:nvSpPr>
        <xdr:cNvPr id="560" name="n_1aveValue【庁舎】&#10;有形固定資産減価償却率">
          <a:extLst>
            <a:ext uri="{FF2B5EF4-FFF2-40B4-BE49-F238E27FC236}">
              <a16:creationId xmlns:a16="http://schemas.microsoft.com/office/drawing/2014/main" id="{00000000-0008-0000-0200-000030020000}"/>
            </a:ext>
          </a:extLst>
        </xdr:cNvPr>
        <xdr:cNvSpPr txBox="1"/>
      </xdr:nvSpPr>
      <xdr:spPr>
        <a:xfrm>
          <a:off x="15266044" y="1794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561" name="n_2aveValue【庁舎】&#10;有形固定資産減価償却率">
          <a:extLst>
            <a:ext uri="{FF2B5EF4-FFF2-40B4-BE49-F238E27FC236}">
              <a16:creationId xmlns:a16="http://schemas.microsoft.com/office/drawing/2014/main" id="{00000000-0008-0000-0200-000031020000}"/>
            </a:ext>
          </a:extLst>
        </xdr:cNvPr>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132097</xdr:rowOff>
    </xdr:from>
    <xdr:ext cx="405111" cy="259045"/>
    <xdr:sp macro="" textlink="">
      <xdr:nvSpPr>
        <xdr:cNvPr id="562" name="n_3aveValue【庁舎】&#10;有形固定資産減価償却率">
          <a:extLst>
            <a:ext uri="{FF2B5EF4-FFF2-40B4-BE49-F238E27FC236}">
              <a16:creationId xmlns:a16="http://schemas.microsoft.com/office/drawing/2014/main" id="{00000000-0008-0000-0200-000032020000}"/>
            </a:ext>
          </a:extLst>
        </xdr:cNvPr>
        <xdr:cNvSpPr txBox="1"/>
      </xdr:nvSpPr>
      <xdr:spPr>
        <a:xfrm>
          <a:off x="13500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137177</xdr:rowOff>
    </xdr:from>
    <xdr:ext cx="405111" cy="259045"/>
    <xdr:sp macro="" textlink="">
      <xdr:nvSpPr>
        <xdr:cNvPr id="563" name="n_4aveValue【庁舎】&#10;有形固定資産減価償却率">
          <a:extLst>
            <a:ext uri="{FF2B5EF4-FFF2-40B4-BE49-F238E27FC236}">
              <a16:creationId xmlns:a16="http://schemas.microsoft.com/office/drawing/2014/main" id="{00000000-0008-0000-0200-000033020000}"/>
            </a:ext>
          </a:extLst>
        </xdr:cNvPr>
        <xdr:cNvSpPr txBox="1"/>
      </xdr:nvSpPr>
      <xdr:spPr>
        <a:xfrm>
          <a:off x="12611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135907</xdr:rowOff>
    </xdr:from>
    <xdr:ext cx="405111" cy="259045"/>
    <xdr:sp macro="" textlink="">
      <xdr:nvSpPr>
        <xdr:cNvPr id="564" name="n_1mainValue【庁舎】&#10;有形固定資産減価償却率">
          <a:extLst>
            <a:ext uri="{FF2B5EF4-FFF2-40B4-BE49-F238E27FC236}">
              <a16:creationId xmlns:a16="http://schemas.microsoft.com/office/drawing/2014/main" id="{00000000-0008-0000-0200-000034020000}"/>
            </a:ext>
          </a:extLst>
        </xdr:cNvPr>
        <xdr:cNvSpPr txBox="1"/>
      </xdr:nvSpPr>
      <xdr:spPr>
        <a:xfrm>
          <a:off x="15266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44466</xdr:rowOff>
    </xdr:from>
    <xdr:ext cx="405111" cy="259045"/>
    <xdr:sp macro="" textlink="">
      <xdr:nvSpPr>
        <xdr:cNvPr id="565" name="n_2mainValue【庁舎】&#10;有形固定資産減価償却率">
          <a:extLst>
            <a:ext uri="{FF2B5EF4-FFF2-40B4-BE49-F238E27FC236}">
              <a16:creationId xmlns:a16="http://schemas.microsoft.com/office/drawing/2014/main" id="{00000000-0008-0000-0200-000035020000}"/>
            </a:ext>
          </a:extLst>
        </xdr:cNvPr>
        <xdr:cNvSpPr txBox="1"/>
      </xdr:nvSpPr>
      <xdr:spPr>
        <a:xfrm>
          <a:off x="14389744" y="18218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137177</xdr:rowOff>
    </xdr:from>
    <xdr:ext cx="405111" cy="259045"/>
    <xdr:sp macro="" textlink="">
      <xdr:nvSpPr>
        <xdr:cNvPr id="566" name="n_3mainValue【庁舎】&#10;有形固定資産減価償却率">
          <a:extLst>
            <a:ext uri="{FF2B5EF4-FFF2-40B4-BE49-F238E27FC236}">
              <a16:creationId xmlns:a16="http://schemas.microsoft.com/office/drawing/2014/main" id="{00000000-0008-0000-0200-000036020000}"/>
            </a:ext>
          </a:extLst>
        </xdr:cNvPr>
        <xdr:cNvSpPr txBox="1"/>
      </xdr:nvSpPr>
      <xdr:spPr>
        <a:xfrm>
          <a:off x="13500744" y="1745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168927</xdr:rowOff>
    </xdr:from>
    <xdr:ext cx="405111" cy="259045"/>
    <xdr:sp macro="" textlink="">
      <xdr:nvSpPr>
        <xdr:cNvPr id="567" name="n_4mainValue【庁舎】&#10;有形固定資産減価償却率">
          <a:extLst>
            <a:ext uri="{FF2B5EF4-FFF2-40B4-BE49-F238E27FC236}">
              <a16:creationId xmlns:a16="http://schemas.microsoft.com/office/drawing/2014/main" id="{00000000-0008-0000-0200-000037020000}"/>
            </a:ext>
          </a:extLst>
        </xdr:cNvPr>
        <xdr:cNvSpPr txBox="1"/>
      </xdr:nvSpPr>
      <xdr:spPr>
        <a:xfrm>
          <a:off x="12611744" y="1748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8" name="【庁舎】&#10;一人当たり面積グラフ枠">
          <a:extLst>
            <a:ext uri="{FF2B5EF4-FFF2-40B4-BE49-F238E27FC236}">
              <a16:creationId xmlns:a16="http://schemas.microsoft.com/office/drawing/2014/main" id="{00000000-0008-0000-0200-00004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103</xdr:row>
      <xdr:rowOff>100203</xdr:rowOff>
    </xdr:from>
    <xdr:to>
      <xdr:col>116</xdr:col>
      <xdr:colOff>62864</xdr:colOff>
      <xdr:row>108</xdr:row>
      <xdr:rowOff>18822</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flipV="1">
          <a:off x="22160864" y="17759553"/>
          <a:ext cx="0" cy="77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22649</xdr:rowOff>
    </xdr:from>
    <xdr:ext cx="469744" cy="259045"/>
    <xdr:sp macro="" textlink="">
      <xdr:nvSpPr>
        <xdr:cNvPr id="590" name="【庁舎】&#10;一人当たり面積最小値テキスト">
          <a:extLst>
            <a:ext uri="{FF2B5EF4-FFF2-40B4-BE49-F238E27FC236}">
              <a16:creationId xmlns:a16="http://schemas.microsoft.com/office/drawing/2014/main" id="{00000000-0008-0000-0200-00004E020000}"/>
            </a:ext>
          </a:extLst>
        </xdr:cNvPr>
        <xdr:cNvSpPr txBox="1"/>
      </xdr:nvSpPr>
      <xdr:spPr>
        <a:xfrm>
          <a:off x="22199600" y="1853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18822</xdr:rowOff>
    </xdr:from>
    <xdr:to>
      <xdr:col>116</xdr:col>
      <xdr:colOff>152400</xdr:colOff>
      <xdr:row>108</xdr:row>
      <xdr:rowOff>18822</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22072600" y="185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46880</xdr:rowOff>
    </xdr:from>
    <xdr:ext cx="469744" cy="259045"/>
    <xdr:sp macro="" textlink="">
      <xdr:nvSpPr>
        <xdr:cNvPr id="592" name="【庁舎】&#10;一人当たり面積最大値テキスト">
          <a:extLst>
            <a:ext uri="{FF2B5EF4-FFF2-40B4-BE49-F238E27FC236}">
              <a16:creationId xmlns:a16="http://schemas.microsoft.com/office/drawing/2014/main" id="{00000000-0008-0000-0200-000050020000}"/>
            </a:ext>
          </a:extLst>
        </xdr:cNvPr>
        <xdr:cNvSpPr txBox="1"/>
      </xdr:nvSpPr>
      <xdr:spPr>
        <a:xfrm>
          <a:off x="22199600" y="1753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103</xdr:row>
      <xdr:rowOff>100203</xdr:rowOff>
    </xdr:from>
    <xdr:to>
      <xdr:col>116</xdr:col>
      <xdr:colOff>152400</xdr:colOff>
      <xdr:row>103</xdr:row>
      <xdr:rowOff>100203</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22072600" y="17759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136644</xdr:rowOff>
    </xdr:from>
    <xdr:ext cx="469744" cy="259045"/>
    <xdr:sp macro="" textlink="">
      <xdr:nvSpPr>
        <xdr:cNvPr id="594" name="【庁舎】&#10;一人当たり面積平均値テキスト">
          <a:extLst>
            <a:ext uri="{FF2B5EF4-FFF2-40B4-BE49-F238E27FC236}">
              <a16:creationId xmlns:a16="http://schemas.microsoft.com/office/drawing/2014/main" id="{00000000-0008-0000-0200-000052020000}"/>
            </a:ext>
          </a:extLst>
        </xdr:cNvPr>
        <xdr:cNvSpPr txBox="1"/>
      </xdr:nvSpPr>
      <xdr:spPr>
        <a:xfrm>
          <a:off x="22199600" y="18310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158217</xdr:rowOff>
    </xdr:from>
    <xdr:to>
      <xdr:col>116</xdr:col>
      <xdr:colOff>114300</xdr:colOff>
      <xdr:row>107</xdr:row>
      <xdr:rowOff>88367</xdr:rowOff>
    </xdr:to>
    <xdr:sp macro="" textlink="">
      <xdr:nvSpPr>
        <xdr:cNvPr id="595" name="フローチャート: 判断 594">
          <a:extLst>
            <a:ext uri="{FF2B5EF4-FFF2-40B4-BE49-F238E27FC236}">
              <a16:creationId xmlns:a16="http://schemas.microsoft.com/office/drawing/2014/main" id="{00000000-0008-0000-0200-000053020000}"/>
            </a:ext>
          </a:extLst>
        </xdr:cNvPr>
        <xdr:cNvSpPr/>
      </xdr:nvSpPr>
      <xdr:spPr>
        <a:xfrm>
          <a:off x="22110700" y="183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162103</xdr:rowOff>
    </xdr:from>
    <xdr:to>
      <xdr:col>112</xdr:col>
      <xdr:colOff>38100</xdr:colOff>
      <xdr:row>107</xdr:row>
      <xdr:rowOff>92253</xdr:rowOff>
    </xdr:to>
    <xdr:sp macro="" textlink="">
      <xdr:nvSpPr>
        <xdr:cNvPr id="596" name="フローチャート: 判断 595">
          <a:extLst>
            <a:ext uri="{FF2B5EF4-FFF2-40B4-BE49-F238E27FC236}">
              <a16:creationId xmlns:a16="http://schemas.microsoft.com/office/drawing/2014/main" id="{00000000-0008-0000-0200-000054020000}"/>
            </a:ext>
          </a:extLst>
        </xdr:cNvPr>
        <xdr:cNvSpPr/>
      </xdr:nvSpPr>
      <xdr:spPr>
        <a:xfrm>
          <a:off x="21272500" y="1833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166903</xdr:rowOff>
    </xdr:from>
    <xdr:to>
      <xdr:col>107</xdr:col>
      <xdr:colOff>101600</xdr:colOff>
      <xdr:row>107</xdr:row>
      <xdr:rowOff>97053</xdr:rowOff>
    </xdr:to>
    <xdr:sp macro="" textlink="">
      <xdr:nvSpPr>
        <xdr:cNvPr id="597" name="フローチャート: 判断 596">
          <a:extLst>
            <a:ext uri="{FF2B5EF4-FFF2-40B4-BE49-F238E27FC236}">
              <a16:creationId xmlns:a16="http://schemas.microsoft.com/office/drawing/2014/main" id="{00000000-0008-0000-0200-000055020000}"/>
            </a:ext>
          </a:extLst>
        </xdr:cNvPr>
        <xdr:cNvSpPr/>
      </xdr:nvSpPr>
      <xdr:spPr>
        <a:xfrm>
          <a:off x="20383500" y="183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169418</xdr:rowOff>
    </xdr:from>
    <xdr:to>
      <xdr:col>102</xdr:col>
      <xdr:colOff>165100</xdr:colOff>
      <xdr:row>107</xdr:row>
      <xdr:rowOff>99568</xdr:rowOff>
    </xdr:to>
    <xdr:sp macro="" textlink="">
      <xdr:nvSpPr>
        <xdr:cNvPr id="598" name="フローチャート: 判断 597">
          <a:extLst>
            <a:ext uri="{FF2B5EF4-FFF2-40B4-BE49-F238E27FC236}">
              <a16:creationId xmlns:a16="http://schemas.microsoft.com/office/drawing/2014/main" id="{00000000-0008-0000-0200-000056020000}"/>
            </a:ext>
          </a:extLst>
        </xdr:cNvPr>
        <xdr:cNvSpPr/>
      </xdr:nvSpPr>
      <xdr:spPr>
        <a:xfrm>
          <a:off x="19494500" y="1834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165988</xdr:rowOff>
    </xdr:from>
    <xdr:to>
      <xdr:col>98</xdr:col>
      <xdr:colOff>38100</xdr:colOff>
      <xdr:row>107</xdr:row>
      <xdr:rowOff>96138</xdr:rowOff>
    </xdr:to>
    <xdr:sp macro="" textlink="">
      <xdr:nvSpPr>
        <xdr:cNvPr id="599" name="フローチャート: 判断 598">
          <a:extLst>
            <a:ext uri="{FF2B5EF4-FFF2-40B4-BE49-F238E27FC236}">
              <a16:creationId xmlns:a16="http://schemas.microsoft.com/office/drawing/2014/main" id="{00000000-0008-0000-0200-000057020000}"/>
            </a:ext>
          </a:extLst>
        </xdr:cNvPr>
        <xdr:cNvSpPr/>
      </xdr:nvSpPr>
      <xdr:spPr>
        <a:xfrm>
          <a:off x="18605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133756</xdr:rowOff>
    </xdr:from>
    <xdr:to>
      <xdr:col>116</xdr:col>
      <xdr:colOff>114300</xdr:colOff>
      <xdr:row>105</xdr:row>
      <xdr:rowOff>63906</xdr:rowOff>
    </xdr:to>
    <xdr:sp macro="" textlink="">
      <xdr:nvSpPr>
        <xdr:cNvPr id="605" name="楕円 604">
          <a:extLst>
            <a:ext uri="{FF2B5EF4-FFF2-40B4-BE49-F238E27FC236}">
              <a16:creationId xmlns:a16="http://schemas.microsoft.com/office/drawing/2014/main" id="{00000000-0008-0000-0200-00005D020000}"/>
            </a:ext>
          </a:extLst>
        </xdr:cNvPr>
        <xdr:cNvSpPr/>
      </xdr:nvSpPr>
      <xdr:spPr>
        <a:xfrm>
          <a:off x="22110700" y="1796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156633</xdr:rowOff>
    </xdr:from>
    <xdr:ext cx="469744" cy="259045"/>
    <xdr:sp macro="" textlink="">
      <xdr:nvSpPr>
        <xdr:cNvPr id="606" name="【庁舎】&#10;一人当たり面積該当値テキスト">
          <a:extLst>
            <a:ext uri="{FF2B5EF4-FFF2-40B4-BE49-F238E27FC236}">
              <a16:creationId xmlns:a16="http://schemas.microsoft.com/office/drawing/2014/main" id="{00000000-0008-0000-0200-00005E020000}"/>
            </a:ext>
          </a:extLst>
        </xdr:cNvPr>
        <xdr:cNvSpPr txBox="1"/>
      </xdr:nvSpPr>
      <xdr:spPr>
        <a:xfrm>
          <a:off x="22199600" y="1781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131242</xdr:rowOff>
    </xdr:from>
    <xdr:to>
      <xdr:col>112</xdr:col>
      <xdr:colOff>38100</xdr:colOff>
      <xdr:row>105</xdr:row>
      <xdr:rowOff>61392</xdr:rowOff>
    </xdr:to>
    <xdr:sp macro="" textlink="">
      <xdr:nvSpPr>
        <xdr:cNvPr id="607" name="楕円 606">
          <a:extLst>
            <a:ext uri="{FF2B5EF4-FFF2-40B4-BE49-F238E27FC236}">
              <a16:creationId xmlns:a16="http://schemas.microsoft.com/office/drawing/2014/main" id="{00000000-0008-0000-0200-00005F020000}"/>
            </a:ext>
          </a:extLst>
        </xdr:cNvPr>
        <xdr:cNvSpPr/>
      </xdr:nvSpPr>
      <xdr:spPr>
        <a:xfrm>
          <a:off x="21272500" y="1796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10592</xdr:rowOff>
    </xdr:from>
    <xdr:to>
      <xdr:col>116</xdr:col>
      <xdr:colOff>63500</xdr:colOff>
      <xdr:row>105</xdr:row>
      <xdr:rowOff>13106</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21323300" y="18012842"/>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137871</xdr:rowOff>
    </xdr:from>
    <xdr:to>
      <xdr:col>107</xdr:col>
      <xdr:colOff>101600</xdr:colOff>
      <xdr:row>105</xdr:row>
      <xdr:rowOff>68021</xdr:rowOff>
    </xdr:to>
    <xdr:sp macro="" textlink="">
      <xdr:nvSpPr>
        <xdr:cNvPr id="609" name="楕円 608">
          <a:extLst>
            <a:ext uri="{FF2B5EF4-FFF2-40B4-BE49-F238E27FC236}">
              <a16:creationId xmlns:a16="http://schemas.microsoft.com/office/drawing/2014/main" id="{00000000-0008-0000-0200-000061020000}"/>
            </a:ext>
          </a:extLst>
        </xdr:cNvPr>
        <xdr:cNvSpPr/>
      </xdr:nvSpPr>
      <xdr:spPr>
        <a:xfrm>
          <a:off x="20383500" y="1796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10592</xdr:rowOff>
    </xdr:from>
    <xdr:to>
      <xdr:col>111</xdr:col>
      <xdr:colOff>177800</xdr:colOff>
      <xdr:row>105</xdr:row>
      <xdr:rowOff>17221</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flipV="1">
          <a:off x="20434300" y="18012842"/>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14199</xdr:rowOff>
    </xdr:from>
    <xdr:to>
      <xdr:col>102</xdr:col>
      <xdr:colOff>165100</xdr:colOff>
      <xdr:row>100</xdr:row>
      <xdr:rowOff>115799</xdr:rowOff>
    </xdr:to>
    <xdr:sp macro="" textlink="">
      <xdr:nvSpPr>
        <xdr:cNvPr id="611" name="楕円 610">
          <a:extLst>
            <a:ext uri="{FF2B5EF4-FFF2-40B4-BE49-F238E27FC236}">
              <a16:creationId xmlns:a16="http://schemas.microsoft.com/office/drawing/2014/main" id="{00000000-0008-0000-0200-000063020000}"/>
            </a:ext>
          </a:extLst>
        </xdr:cNvPr>
        <xdr:cNvSpPr/>
      </xdr:nvSpPr>
      <xdr:spPr>
        <a:xfrm>
          <a:off x="19494500" y="1715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64999</xdr:rowOff>
    </xdr:from>
    <xdr:to>
      <xdr:col>107</xdr:col>
      <xdr:colOff>50800</xdr:colOff>
      <xdr:row>105</xdr:row>
      <xdr:rowOff>17221</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9545300" y="17209999"/>
          <a:ext cx="889000" cy="80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91466</xdr:rowOff>
    </xdr:from>
    <xdr:to>
      <xdr:col>98</xdr:col>
      <xdr:colOff>38100</xdr:colOff>
      <xdr:row>101</xdr:row>
      <xdr:rowOff>21616</xdr:rowOff>
    </xdr:to>
    <xdr:sp macro="" textlink="">
      <xdr:nvSpPr>
        <xdr:cNvPr id="613" name="楕円 612">
          <a:extLst>
            <a:ext uri="{FF2B5EF4-FFF2-40B4-BE49-F238E27FC236}">
              <a16:creationId xmlns:a16="http://schemas.microsoft.com/office/drawing/2014/main" id="{00000000-0008-0000-0200-000065020000}"/>
            </a:ext>
          </a:extLst>
        </xdr:cNvPr>
        <xdr:cNvSpPr/>
      </xdr:nvSpPr>
      <xdr:spPr>
        <a:xfrm>
          <a:off x="18605500" y="1723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64999</xdr:rowOff>
    </xdr:from>
    <xdr:to>
      <xdr:col>102</xdr:col>
      <xdr:colOff>114300</xdr:colOff>
      <xdr:row>100</xdr:row>
      <xdr:rowOff>142266</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flipV="1">
          <a:off x="18656300" y="17209999"/>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83380</xdr:rowOff>
    </xdr:from>
    <xdr:ext cx="469744" cy="259045"/>
    <xdr:sp macro="" textlink="">
      <xdr:nvSpPr>
        <xdr:cNvPr id="615" name="n_1aveValue【庁舎】&#10;一人当たり面積">
          <a:extLst>
            <a:ext uri="{FF2B5EF4-FFF2-40B4-BE49-F238E27FC236}">
              <a16:creationId xmlns:a16="http://schemas.microsoft.com/office/drawing/2014/main" id="{00000000-0008-0000-0200-000067020000}"/>
            </a:ext>
          </a:extLst>
        </xdr:cNvPr>
        <xdr:cNvSpPr txBox="1"/>
      </xdr:nvSpPr>
      <xdr:spPr>
        <a:xfrm>
          <a:off x="21075727" y="1842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88180</xdr:rowOff>
    </xdr:from>
    <xdr:ext cx="469744" cy="259045"/>
    <xdr:sp macro="" textlink="">
      <xdr:nvSpPr>
        <xdr:cNvPr id="616" name="n_2aveValue【庁舎】&#10;一人当たり面積">
          <a:extLst>
            <a:ext uri="{FF2B5EF4-FFF2-40B4-BE49-F238E27FC236}">
              <a16:creationId xmlns:a16="http://schemas.microsoft.com/office/drawing/2014/main" id="{00000000-0008-0000-0200-000068020000}"/>
            </a:ext>
          </a:extLst>
        </xdr:cNvPr>
        <xdr:cNvSpPr txBox="1"/>
      </xdr:nvSpPr>
      <xdr:spPr>
        <a:xfrm>
          <a:off x="20199427" y="1843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90695</xdr:rowOff>
    </xdr:from>
    <xdr:ext cx="469744" cy="259045"/>
    <xdr:sp macro="" textlink="">
      <xdr:nvSpPr>
        <xdr:cNvPr id="617" name="n_3aveValue【庁舎】&#10;一人当たり面積">
          <a:extLst>
            <a:ext uri="{FF2B5EF4-FFF2-40B4-BE49-F238E27FC236}">
              <a16:creationId xmlns:a16="http://schemas.microsoft.com/office/drawing/2014/main" id="{00000000-0008-0000-0200-000069020000}"/>
            </a:ext>
          </a:extLst>
        </xdr:cNvPr>
        <xdr:cNvSpPr txBox="1"/>
      </xdr:nvSpPr>
      <xdr:spPr>
        <a:xfrm>
          <a:off x="19310427" y="1843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87265</xdr:rowOff>
    </xdr:from>
    <xdr:ext cx="469744" cy="259045"/>
    <xdr:sp macro="" textlink="">
      <xdr:nvSpPr>
        <xdr:cNvPr id="618" name="n_4aveValue【庁舎】&#10;一人当たり面積">
          <a:extLst>
            <a:ext uri="{FF2B5EF4-FFF2-40B4-BE49-F238E27FC236}">
              <a16:creationId xmlns:a16="http://schemas.microsoft.com/office/drawing/2014/main" id="{00000000-0008-0000-0200-00006A020000}"/>
            </a:ext>
          </a:extLst>
        </xdr:cNvPr>
        <xdr:cNvSpPr txBox="1"/>
      </xdr:nvSpPr>
      <xdr:spPr>
        <a:xfrm>
          <a:off x="18421427" y="1843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77919</xdr:rowOff>
    </xdr:from>
    <xdr:ext cx="469744" cy="259045"/>
    <xdr:sp macro="" textlink="">
      <xdr:nvSpPr>
        <xdr:cNvPr id="619" name="n_1mainValue【庁舎】&#10;一人当たり面積">
          <a:extLst>
            <a:ext uri="{FF2B5EF4-FFF2-40B4-BE49-F238E27FC236}">
              <a16:creationId xmlns:a16="http://schemas.microsoft.com/office/drawing/2014/main" id="{00000000-0008-0000-0200-00006B020000}"/>
            </a:ext>
          </a:extLst>
        </xdr:cNvPr>
        <xdr:cNvSpPr txBox="1"/>
      </xdr:nvSpPr>
      <xdr:spPr>
        <a:xfrm>
          <a:off x="21075727" y="1773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84548</xdr:rowOff>
    </xdr:from>
    <xdr:ext cx="469744" cy="259045"/>
    <xdr:sp macro="" textlink="">
      <xdr:nvSpPr>
        <xdr:cNvPr id="620" name="n_2mainValue【庁舎】&#10;一人当たり面積">
          <a:extLst>
            <a:ext uri="{FF2B5EF4-FFF2-40B4-BE49-F238E27FC236}">
              <a16:creationId xmlns:a16="http://schemas.microsoft.com/office/drawing/2014/main" id="{00000000-0008-0000-0200-00006C020000}"/>
            </a:ext>
          </a:extLst>
        </xdr:cNvPr>
        <xdr:cNvSpPr txBox="1"/>
      </xdr:nvSpPr>
      <xdr:spPr>
        <a:xfrm>
          <a:off x="20199427" y="17743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132326</xdr:rowOff>
    </xdr:from>
    <xdr:ext cx="469744" cy="259045"/>
    <xdr:sp macro="" textlink="">
      <xdr:nvSpPr>
        <xdr:cNvPr id="621" name="n_3mainValue【庁舎】&#10;一人当たり面積">
          <a:extLst>
            <a:ext uri="{FF2B5EF4-FFF2-40B4-BE49-F238E27FC236}">
              <a16:creationId xmlns:a16="http://schemas.microsoft.com/office/drawing/2014/main" id="{00000000-0008-0000-0200-00006D020000}"/>
            </a:ext>
          </a:extLst>
        </xdr:cNvPr>
        <xdr:cNvSpPr txBox="1"/>
      </xdr:nvSpPr>
      <xdr:spPr>
        <a:xfrm>
          <a:off x="19310427" y="1693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38143</xdr:rowOff>
    </xdr:from>
    <xdr:ext cx="469744" cy="259045"/>
    <xdr:sp macro="" textlink="">
      <xdr:nvSpPr>
        <xdr:cNvPr id="622" name="n_4mainValue【庁舎】&#10;一人当たり面積">
          <a:extLst>
            <a:ext uri="{FF2B5EF4-FFF2-40B4-BE49-F238E27FC236}">
              <a16:creationId xmlns:a16="http://schemas.microsoft.com/office/drawing/2014/main" id="{00000000-0008-0000-0200-00006E020000}"/>
            </a:ext>
          </a:extLst>
        </xdr:cNvPr>
        <xdr:cNvSpPr txBox="1"/>
      </xdr:nvSpPr>
      <xdr:spPr>
        <a:xfrm>
          <a:off x="18421427" y="1701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どの類型においても、有形固定資産減価償却率は類似団体平均を下回っており、資産の老朽化が比較的進行していない状況である。</a:t>
          </a:r>
        </a:p>
        <a:p>
          <a:r>
            <a:rPr kumimoji="1" lang="ja-JP" altLang="en-US" sz="1300">
              <a:latin typeface="ＭＳ Ｐゴシック" panose="020B0600070205080204" pitchFamily="50" charset="-128"/>
              <a:ea typeface="ＭＳ Ｐゴシック" panose="020B0600070205080204" pitchFamily="50" charset="-128"/>
            </a:rPr>
            <a:t>なお、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年度にかけて庁舎の有形固定資産減価償却率が再び類似団体平均を下回っている。これは、</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年度に庁舎の耐震工事を実施したのと、附属設備を取り付けたことによるものである。</a:t>
          </a:r>
        </a:p>
        <a:p>
          <a:r>
            <a:rPr kumimoji="1" lang="ja-JP" altLang="en-US" sz="1300">
              <a:latin typeface="ＭＳ Ｐゴシック" panose="020B0600070205080204" pitchFamily="50" charset="-128"/>
              <a:ea typeface="ＭＳ Ｐゴシック" panose="020B0600070205080204" pitchFamily="50" charset="-128"/>
            </a:rPr>
            <a:t>老朽化した施設については，公共施設等総合管理計画に基づき，予防保全型の修繕に切替え，施設の長寿命化を図っていく。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鹿児島県十島村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
676
101.14
5,985,384
5,856,136
69,863
1,437,275
5,224,705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地理的に特異条件下にあるため、人口が少ないことや村内に安定した収入を得られる産業や企業がなく、村民所得が低いことなどから、財政基盤が弱く、類似団体平均を下回っている。引き続き、人口減少を食い止めるために展開している産業育成施策を中心とした定住促進対策に取り組み、村民所得の向上に努め、税収等の財源確保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30988</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203188"/>
          <a:ext cx="0" cy="14381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117365</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94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30988</xdr:rowOff>
    </xdr:from>
    <xdr:to>
      <xdr:col>24</xdr:col>
      <xdr:colOff>12700</xdr:colOff>
      <xdr:row>36</xdr:row>
      <xdr:rowOff>30988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20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97536</xdr:rowOff>
    </xdr:from>
    <xdr:to>
      <xdr:col>23</xdr:col>
      <xdr:colOff>133350</xdr:colOff>
      <xdr:row>44</xdr:row>
      <xdr:rowOff>97536</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6413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118889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197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102362</xdr:rowOff>
    </xdr:from>
    <xdr:to>
      <xdr:col>23</xdr:col>
      <xdr:colOff>184150</xdr:colOff>
      <xdr:row>44</xdr:row>
      <xdr:rowOff>32512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7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97536</xdr:rowOff>
    </xdr:from>
    <xdr:to>
      <xdr:col>19</xdr:col>
      <xdr:colOff>133350</xdr:colOff>
      <xdr:row>44</xdr:row>
      <xdr:rowOff>97536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641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97536</xdr:rowOff>
    </xdr:from>
    <xdr:to>
      <xdr:col>15</xdr:col>
      <xdr:colOff>82550</xdr:colOff>
      <xdr:row>44</xdr:row>
      <xdr:rowOff>107188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6413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107188</xdr:rowOff>
    </xdr:from>
    <xdr:to>
      <xdr:col>11</xdr:col>
      <xdr:colOff>31750</xdr:colOff>
      <xdr:row>44</xdr:row>
      <xdr:rowOff>107188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650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112014</xdr:rowOff>
    </xdr:from>
    <xdr:to>
      <xdr:col>11</xdr:col>
      <xdr:colOff>82550</xdr:colOff>
      <xdr:row>44</xdr:row>
      <xdr:rowOff>42164</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52341</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112014</xdr:rowOff>
    </xdr:from>
    <xdr:to>
      <xdr:col>7</xdr:col>
      <xdr:colOff>31750</xdr:colOff>
      <xdr:row>44</xdr:row>
      <xdr:rowOff>42164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52341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46736</xdr:rowOff>
    </xdr:from>
    <xdr:to>
      <xdr:col>23</xdr:col>
      <xdr:colOff>184150</xdr:colOff>
      <xdr:row>44</xdr:row>
      <xdr:rowOff>148336</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114063</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8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46736</xdr:rowOff>
    </xdr:from>
    <xdr:to>
      <xdr:col>19</xdr:col>
      <xdr:colOff>184150</xdr:colOff>
      <xdr:row>44</xdr:row>
      <xdr:rowOff>148336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133113</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76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46736</xdr:rowOff>
    </xdr:from>
    <xdr:to>
      <xdr:col>15</xdr:col>
      <xdr:colOff>133350</xdr:colOff>
      <xdr:row>44</xdr:row>
      <xdr:rowOff>148336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133113</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56388</xdr:rowOff>
    </xdr:from>
    <xdr:to>
      <xdr:col>11</xdr:col>
      <xdr:colOff>82550</xdr:colOff>
      <xdr:row>44</xdr:row>
      <xdr:rowOff>157988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142765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8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56388</xdr:rowOff>
    </xdr:from>
    <xdr:to>
      <xdr:col>7</xdr:col>
      <xdr:colOff>31750</xdr:colOff>
      <xdr:row>44</xdr:row>
      <xdr:rowOff>157988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142765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8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ポイント減少して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、類似団体平均値を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。若い職員を多く抱え、有人</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島が広域に分散していることにより、マンパワーも必要となることから今後の人件費の増加が懸念される。このため、効率的な運営に努め、経常経費の抑制に努める。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127181</xdr:rowOff>
    </xdr:from>
    <xdr:to>
      <xdr:col>23</xdr:col>
      <xdr:colOff>133350</xdr:colOff>
      <xdr:row>63</xdr:row>
      <xdr:rowOff>38463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757081"/>
          <a:ext cx="8382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38463</xdr:rowOff>
    </xdr:from>
    <xdr:to>
      <xdr:col>19</xdr:col>
      <xdr:colOff>133350</xdr:colOff>
      <xdr:row>63</xdr:row>
      <xdr:rowOff>72934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83981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72934</xdr:rowOff>
    </xdr:from>
    <xdr:to>
      <xdr:col>15</xdr:col>
      <xdr:colOff>82550</xdr:colOff>
      <xdr:row>63</xdr:row>
      <xdr:rowOff>97065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874284"/>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144417</xdr:rowOff>
    </xdr:from>
    <xdr:to>
      <xdr:col>11</xdr:col>
      <xdr:colOff>31750</xdr:colOff>
      <xdr:row>63</xdr:row>
      <xdr:rowOff>97065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774317"/>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76381</xdr:rowOff>
    </xdr:from>
    <xdr:to>
      <xdr:col>23</xdr:col>
      <xdr:colOff>184150</xdr:colOff>
      <xdr:row>63</xdr:row>
      <xdr:rowOff>6531</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92908</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159113</xdr:rowOff>
    </xdr:from>
    <xdr:to>
      <xdr:col>19</xdr:col>
      <xdr:colOff>184150</xdr:colOff>
      <xdr:row>63</xdr:row>
      <xdr:rowOff>89263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74040</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875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22134</xdr:rowOff>
    </xdr:from>
    <xdr:to>
      <xdr:col>15</xdr:col>
      <xdr:colOff>133350</xdr:colOff>
      <xdr:row>63</xdr:row>
      <xdr:rowOff>123734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108511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90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46265</xdr:rowOff>
    </xdr:from>
    <xdr:to>
      <xdr:col>11</xdr:col>
      <xdr:colOff>82550</xdr:colOff>
      <xdr:row>63</xdr:row>
      <xdr:rowOff>147865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132642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93617</xdr:rowOff>
    </xdr:from>
    <xdr:to>
      <xdr:col>7</xdr:col>
      <xdr:colOff>31750</xdr:colOff>
      <xdr:row>63</xdr:row>
      <xdr:rowOff>23767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8544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80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[1,594,231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有人島７島に要する行政コストに対して、分母となる人口が少数であることから類似団体平均を大きく上回っている。人件費で</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19.0</a:t>
          </a:r>
          <a:r>
            <a:rPr kumimoji="1" lang="ja-JP" altLang="ja-JP" sz="1100">
              <a:solidFill>
                <a:schemeClr val="dk1"/>
              </a:solidFill>
              <a:effectLst/>
              <a:latin typeface="+mn-lt"/>
              <a:ea typeface="+mn-ea"/>
              <a:cs typeface="+mn-cs"/>
            </a:rPr>
            <a:t>％）増、物件費も前年度比</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％）増となったため、</a:t>
          </a:r>
          <a:r>
            <a:rPr lang="ja-JP" altLang="ja-JP" sz="1100" b="0" i="0" baseline="0">
              <a:solidFill>
                <a:schemeClr val="dk1"/>
              </a:solidFill>
              <a:effectLst/>
              <a:latin typeface="+mn-lt"/>
              <a:ea typeface="+mn-ea"/>
              <a:cs typeface="+mn-cs"/>
            </a:rPr>
            <a:t>一人あたりの決算額は約</a:t>
          </a:r>
          <a:r>
            <a:rPr lang="en-US" altLang="ja-JP" sz="1100" b="0" i="0" baseline="0">
              <a:solidFill>
                <a:schemeClr val="dk1"/>
              </a:solidFill>
              <a:effectLst/>
              <a:latin typeface="+mn-lt"/>
              <a:ea typeface="+mn-ea"/>
              <a:cs typeface="+mn-cs"/>
            </a:rPr>
            <a:t>184</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11.6</a:t>
          </a:r>
          <a:r>
            <a:rPr lang="ja-JP" altLang="ja-JP" sz="1100" b="0" i="0" baseline="0">
              <a:solidFill>
                <a:schemeClr val="dk1"/>
              </a:solidFill>
              <a:effectLst/>
              <a:latin typeface="+mn-lt"/>
              <a:ea typeface="+mn-ea"/>
              <a:cs typeface="+mn-cs"/>
            </a:rPr>
            <a:t>％）増加した。</a:t>
          </a:r>
          <a:r>
            <a:rPr kumimoji="1" lang="ja-JP" altLang="ja-JP" sz="1100">
              <a:solidFill>
                <a:schemeClr val="dk1"/>
              </a:solidFill>
              <a:effectLst/>
              <a:latin typeface="+mn-lt"/>
              <a:ea typeface="+mn-ea"/>
              <a:cs typeface="+mn-cs"/>
            </a:rPr>
            <a:t>人件費の増加は、衛生費の看護師増員に伴うもの</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地域おこし協力隊員増</a:t>
          </a:r>
          <a:r>
            <a:rPr kumimoji="1" lang="ja-JP" altLang="ja-JP" sz="1100">
              <a:solidFill>
                <a:schemeClr val="dk1"/>
              </a:solidFill>
              <a:effectLst/>
              <a:latin typeface="+mn-lt"/>
              <a:ea typeface="+mn-ea"/>
              <a:cs typeface="+mn-cs"/>
            </a:rPr>
            <a:t>に伴うものの増が大きく影響している。物件費については、県知事選挙に伴うもの</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新型コロナウイルス感染症対策事業に伴</a:t>
          </a:r>
          <a:r>
            <a:rPr kumimoji="1" lang="ja-JP" altLang="ja-JP" sz="1100">
              <a:solidFill>
                <a:schemeClr val="dk1"/>
              </a:solidFill>
              <a:effectLst/>
              <a:latin typeface="+mn-lt"/>
              <a:ea typeface="+mn-ea"/>
              <a:cs typeface="+mn-cs"/>
            </a:rPr>
            <a:t>うもの</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増などが影響している。</a:t>
          </a:r>
          <a:r>
            <a:rPr lang="ja-JP" altLang="ja-JP" sz="1100" b="0" i="0" baseline="0">
              <a:solidFill>
                <a:schemeClr val="dk1"/>
              </a:solidFill>
              <a:effectLst/>
              <a:latin typeface="+mn-lt"/>
              <a:ea typeface="+mn-ea"/>
              <a:cs typeface="+mn-cs"/>
            </a:rPr>
            <a:t>引き続き定員管理を含め効率的な運営に努める。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102598</xdr:rowOff>
    </xdr:from>
    <xdr:to>
      <xdr:col>23</xdr:col>
      <xdr:colOff>133350</xdr:colOff>
      <xdr:row>88</xdr:row>
      <xdr:rowOff>142748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5018748"/>
          <a:ext cx="838200" cy="21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168914</xdr:rowOff>
    </xdr:from>
    <xdr:to>
      <xdr:col>19</xdr:col>
      <xdr:colOff>133350</xdr:colOff>
      <xdr:row>87</xdr:row>
      <xdr:rowOff>102598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913614"/>
          <a:ext cx="889000" cy="10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59573</xdr:rowOff>
    </xdr:from>
    <xdr:to>
      <xdr:col>15</xdr:col>
      <xdr:colOff>82550</xdr:colOff>
      <xdr:row>86</xdr:row>
      <xdr:rowOff>168914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804273"/>
          <a:ext cx="889000" cy="10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59573</xdr:rowOff>
    </xdr:from>
    <xdr:to>
      <xdr:col>11</xdr:col>
      <xdr:colOff>31750</xdr:colOff>
      <xdr:row>86</xdr:row>
      <xdr:rowOff>77944</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4804273"/>
          <a:ext cx="889000" cy="1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91948</xdr:rowOff>
    </xdr:from>
    <xdr:to>
      <xdr:col>23</xdr:col>
      <xdr:colOff>184150</xdr:colOff>
      <xdr:row>89</xdr:row>
      <xdr:rowOff>22098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517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159275</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507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51798</xdr:rowOff>
    </xdr:from>
    <xdr:to>
      <xdr:col>19</xdr:col>
      <xdr:colOff>184150</xdr:colOff>
      <xdr:row>87</xdr:row>
      <xdr:rowOff>153398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96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138175</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505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118114</xdr:rowOff>
    </xdr:from>
    <xdr:to>
      <xdr:col>15</xdr:col>
      <xdr:colOff>133350</xdr:colOff>
      <xdr:row>87</xdr:row>
      <xdr:rowOff>48264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86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33041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94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8773</xdr:rowOff>
    </xdr:from>
    <xdr:to>
      <xdr:col>11</xdr:col>
      <xdr:colOff>82550</xdr:colOff>
      <xdr:row>86</xdr:row>
      <xdr:rowOff>110373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75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95150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83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27144</xdr:rowOff>
    </xdr:from>
    <xdr:to>
      <xdr:col>7</xdr:col>
      <xdr:colOff>31750</xdr:colOff>
      <xdr:row>86</xdr:row>
      <xdr:rowOff>128744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7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113521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8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0" i="0" baseline="0">
              <a:solidFill>
                <a:schemeClr val="dk1"/>
              </a:solidFill>
              <a:effectLst/>
              <a:latin typeface="+mn-lt"/>
              <a:ea typeface="+mn-ea"/>
              <a:cs typeface="+mn-cs"/>
            </a:rPr>
            <a:t>職員の採用・退職や経験年数階層の変動指数が増加していることから前年度比</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ﾎﾟｲﾝﾄ上昇している。類似団体平均と同様の水準であるが、今後においても、国や県、周辺市町村の動向を参考に給与の適正化に努める</a:t>
          </a:r>
          <a:r>
            <a:rPr kumimoji="1" lang="en-US" altLang="ja-JP"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26670</xdr:rowOff>
    </xdr:from>
    <xdr:to>
      <xdr:col>81</xdr:col>
      <xdr:colOff>44450</xdr:colOff>
      <xdr:row>87</xdr:row>
      <xdr:rowOff>44768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942820"/>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161925</xdr:rowOff>
    </xdr:from>
    <xdr:to>
      <xdr:col>77</xdr:col>
      <xdr:colOff>44450</xdr:colOff>
      <xdr:row>87</xdr:row>
      <xdr:rowOff>26670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290800" y="149066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107632</xdr:rowOff>
    </xdr:from>
    <xdr:to>
      <xdr:col>72</xdr:col>
      <xdr:colOff>203200</xdr:colOff>
      <xdr:row>86</xdr:row>
      <xdr:rowOff>161925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852332"/>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35243</xdr:rowOff>
    </xdr:from>
    <xdr:to>
      <xdr:col>68</xdr:col>
      <xdr:colOff>152400</xdr:colOff>
      <xdr:row>86</xdr:row>
      <xdr:rowOff>107632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3512800" y="14779943"/>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165418</xdr:rowOff>
    </xdr:from>
    <xdr:to>
      <xdr:col>81</xdr:col>
      <xdr:colOff>95250</xdr:colOff>
      <xdr:row>87</xdr:row>
      <xdr:rowOff>95568</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137495</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882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147320</xdr:rowOff>
    </xdr:from>
    <xdr:to>
      <xdr:col>77</xdr:col>
      <xdr:colOff>95250</xdr:colOff>
      <xdr:row>87</xdr:row>
      <xdr:rowOff>77470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111125</xdr:rowOff>
    </xdr:from>
    <xdr:to>
      <xdr:col>73</xdr:col>
      <xdr:colOff>44450</xdr:colOff>
      <xdr:row>87</xdr:row>
      <xdr:rowOff>41275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51452</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56832</xdr:rowOff>
    </xdr:from>
    <xdr:to>
      <xdr:col>68</xdr:col>
      <xdr:colOff>203200</xdr:colOff>
      <xdr:row>86</xdr:row>
      <xdr:rowOff>158432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8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168609</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57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155893</xdr:rowOff>
    </xdr:from>
    <xdr:to>
      <xdr:col>64</xdr:col>
      <xdr:colOff>152400</xdr:colOff>
      <xdr:row>86</xdr:row>
      <xdr:rowOff>86043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7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96220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49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人口が減少したことで</a:t>
          </a: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4.13</a:t>
          </a:r>
          <a:r>
            <a:rPr kumimoji="1" lang="ja-JP" altLang="ja-JP" sz="1100">
              <a:solidFill>
                <a:schemeClr val="dk1"/>
              </a:solidFill>
              <a:effectLst/>
              <a:latin typeface="+mn-lt"/>
              <a:ea typeface="+mn-ea"/>
              <a:cs typeface="+mn-cs"/>
            </a:rPr>
            <a:t>人増加している。</a:t>
          </a:r>
          <a:r>
            <a:rPr lang="ja-JP" altLang="ja-JP" sz="1100" b="0" i="0" baseline="0">
              <a:solidFill>
                <a:schemeClr val="dk1"/>
              </a:solidFill>
              <a:effectLst/>
              <a:latin typeface="+mn-lt"/>
              <a:ea typeface="+mn-ea"/>
              <a:cs typeface="+mn-cs"/>
            </a:rPr>
            <a:t>有人離島を複数かかえているため、人口規模に対して、人的にも財的にも大きな負担をしいられていることから、類似団体の平均を大きく上回っている。行政サービスを低下させることなく、引き続き、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a:extLst>
            <a:ext uri="{FF2B5EF4-FFF2-40B4-BE49-F238E27FC236}">
              <a16:creationId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0" name="定員管理の状況最小値テキスト">
          <a:extLst>
            <a:ext uri="{FF2B5EF4-FFF2-40B4-BE49-F238E27FC236}">
              <a16:creationId xmlns:a16="http://schemas.microsoft.com/office/drawing/2014/main" id="{00000000-0008-0000-0300-000036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2" name="定員管理の状況最大値テキスト">
          <a:extLst>
            <a:ext uri="{FF2B5EF4-FFF2-40B4-BE49-F238E27FC236}">
              <a16:creationId xmlns:a16="http://schemas.microsoft.com/office/drawing/2014/main" id="{00000000-0008-0000-0300-000038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1346</xdr:rowOff>
    </xdr:from>
    <xdr:to>
      <xdr:col>81</xdr:col>
      <xdr:colOff>44450</xdr:colOff>
      <xdr:row>67</xdr:row>
      <xdr:rowOff>101003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179800" y="11488496"/>
          <a:ext cx="838200" cy="9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5" name="定員管理の状況平均値テキスト">
          <a:extLst>
            <a:ext uri="{FF2B5EF4-FFF2-40B4-BE49-F238E27FC236}">
              <a16:creationId xmlns:a16="http://schemas.microsoft.com/office/drawing/2014/main" id="{00000000-0008-0000-0300-00003B010000}"/>
            </a:ext>
          </a:extLst>
        </xdr:cNvPr>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16193</xdr:rowOff>
    </xdr:from>
    <xdr:to>
      <xdr:col>77</xdr:col>
      <xdr:colOff>44450</xdr:colOff>
      <xdr:row>67</xdr:row>
      <xdr:rowOff>1346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290800" y="11331893"/>
          <a:ext cx="889000" cy="15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49861</xdr:rowOff>
    </xdr:from>
    <xdr:to>
      <xdr:col>72</xdr:col>
      <xdr:colOff>203200</xdr:colOff>
      <xdr:row>66</xdr:row>
      <xdr:rowOff>16193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4401800" y="11194111"/>
          <a:ext cx="889000" cy="1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49861</xdr:rowOff>
    </xdr:from>
    <xdr:to>
      <xdr:col>68</xdr:col>
      <xdr:colOff>152400</xdr:colOff>
      <xdr:row>65</xdr:row>
      <xdr:rowOff>101498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3512800" y="11194111"/>
          <a:ext cx="889000" cy="5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50203</xdr:rowOff>
    </xdr:from>
    <xdr:to>
      <xdr:col>81</xdr:col>
      <xdr:colOff>95250</xdr:colOff>
      <xdr:row>67</xdr:row>
      <xdr:rowOff>151803</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967200" y="1153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117530</xdr:rowOff>
    </xdr:from>
    <xdr:ext cx="762000" cy="259045"/>
    <xdr:sp macro="" textlink="">
      <xdr:nvSpPr>
        <xdr:cNvPr id="334" name="定員管理の状況該当値テキスト">
          <a:extLst>
            <a:ext uri="{FF2B5EF4-FFF2-40B4-BE49-F238E27FC236}">
              <a16:creationId xmlns:a16="http://schemas.microsoft.com/office/drawing/2014/main" id="{00000000-0008-0000-0300-00004E010000}"/>
            </a:ext>
          </a:extLst>
        </xdr:cNvPr>
        <xdr:cNvSpPr txBox="1"/>
      </xdr:nvSpPr>
      <xdr:spPr>
        <a:xfrm>
          <a:off x="17106900" y="1143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121996</xdr:rowOff>
    </xdr:from>
    <xdr:to>
      <xdr:col>77</xdr:col>
      <xdr:colOff>95250</xdr:colOff>
      <xdr:row>67</xdr:row>
      <xdr:rowOff>52146</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129000" y="1143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36923</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1524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136843</xdr:rowOff>
    </xdr:from>
    <xdr:to>
      <xdr:col>73</xdr:col>
      <xdr:colOff>44450</xdr:colOff>
      <xdr:row>66</xdr:row>
      <xdr:rowOff>66993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5240000" y="1128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51770</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1136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170511</xdr:rowOff>
    </xdr:from>
    <xdr:to>
      <xdr:col>68</xdr:col>
      <xdr:colOff>203200</xdr:colOff>
      <xdr:row>65</xdr:row>
      <xdr:rowOff>100661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4351000" y="1114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85438</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020800" y="1122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50698</xdr:rowOff>
    </xdr:from>
    <xdr:to>
      <xdr:col>64</xdr:col>
      <xdr:colOff>152400</xdr:colOff>
      <xdr:row>65</xdr:row>
      <xdr:rowOff>152298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3462000" y="1119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137075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131800" y="112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単年度比率では前年度比で約</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地方債発行についてシミレーションを的確に行い公債費比率の上昇に注意を払い、交付税措置率の低い地方債の借入れの抑制を行う。</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22860</xdr:rowOff>
    </xdr:from>
    <xdr:to>
      <xdr:col>81</xdr:col>
      <xdr:colOff>44450</xdr:colOff>
      <xdr:row>43</xdr:row>
      <xdr:rowOff>143510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179800" y="739521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43</xdr:row>
      <xdr:rowOff>143510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7178040"/>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19896</xdr:rowOff>
    </xdr:from>
    <xdr:to>
      <xdr:col>72</xdr:col>
      <xdr:colOff>203200</xdr:colOff>
      <xdr:row>41</xdr:row>
      <xdr:rowOff>148590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4401800" y="704934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46567</xdr:rowOff>
    </xdr:from>
    <xdr:to>
      <xdr:col>68</xdr:col>
      <xdr:colOff>152400</xdr:colOff>
      <xdr:row>41</xdr:row>
      <xdr:rowOff>19896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3512800" y="6904567"/>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143510</xdr:rowOff>
    </xdr:from>
    <xdr:to>
      <xdr:col>81</xdr:col>
      <xdr:colOff>95250</xdr:colOff>
      <xdr:row>43</xdr:row>
      <xdr:rowOff>73660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115587</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31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92710</xdr:rowOff>
    </xdr:from>
    <xdr:to>
      <xdr:col>77</xdr:col>
      <xdr:colOff>95250</xdr:colOff>
      <xdr:row>44</xdr:row>
      <xdr:rowOff>22860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7637</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140546</xdr:rowOff>
    </xdr:from>
    <xdr:to>
      <xdr:col>68</xdr:col>
      <xdr:colOff>203200</xdr:colOff>
      <xdr:row>41</xdr:row>
      <xdr:rowOff>70696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107544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充当可能財源が将来負担額を上回っているため、将来負担比率は発生していないが、平成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から大型事業（ﾌﾞﾛｰﾄﾞﾊﾞﾝﾄﾞ再整備、防災行政無線整備、庁舎耐震化、非常用発電機整備など）がスタートし、それらに伴う起債、基金の取り崩しを行なわなければならず、今後数年は将来負担比率が上昇する懸念がある。公共施設の修繕のための基金創設や、起債枠の設定などの対応を図り、将来の負担要因を減らしていく必要が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鹿児島県十島村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
676
101.14
5,985,384
5,856,136
69,863
1,437,275
5,224,705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前年度と比較して</a:t>
          </a:r>
          <a:r>
            <a:rPr lang="en-US" altLang="ja-JP" sz="1100" b="0" i="0" baseline="0">
              <a:solidFill>
                <a:schemeClr val="dk1"/>
              </a:solidFill>
              <a:effectLst/>
              <a:latin typeface="+mn-lt"/>
              <a:ea typeface="+mn-ea"/>
              <a:cs typeface="+mn-cs"/>
            </a:rPr>
            <a:t>0.5</a:t>
          </a:r>
          <a:r>
            <a:rPr lang="ja-JP" altLang="en-US" sz="1100" b="0" i="0" baseline="0">
              <a:solidFill>
                <a:schemeClr val="dk1"/>
              </a:solidFill>
              <a:effectLst/>
              <a:latin typeface="+mn-lt"/>
              <a:ea typeface="+mn-ea"/>
              <a:cs typeface="+mn-cs"/>
            </a:rPr>
            <a:t>ポイント低くなった。</a:t>
          </a:r>
          <a:r>
            <a:rPr lang="ja-JP" altLang="ja-JP" sz="1100" b="0" i="0" baseline="0">
              <a:solidFill>
                <a:schemeClr val="dk1"/>
              </a:solidFill>
              <a:effectLst/>
              <a:latin typeface="+mn-lt"/>
              <a:ea typeface="+mn-ea"/>
              <a:cs typeface="+mn-cs"/>
            </a:rPr>
            <a:t>退職者の不補充で人件費を抑制してきたが、人口激減対策、子育て対策、情報通信対策、医療・介護環境の充実、産業振興などの対策のため、ここ数年、新規職員を積極的に採用している。これらの人件費が将来的に大きな負担となることが予想されることから、ＲＰＡの積極的な導入などの働き方改革、デジタル化を進め、全体業務の効率化を図るとともに人件費の抑制、適正化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106426</xdr:rowOff>
    </xdr:from>
    <xdr:to>
      <xdr:col>24</xdr:col>
      <xdr:colOff>25400</xdr:colOff>
      <xdr:row>37</xdr:row>
      <xdr:rowOff>129286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5007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129286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814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10414</xdr:rowOff>
    </xdr:from>
    <xdr:to>
      <xdr:col>15</xdr:col>
      <xdr:colOff>98425</xdr:colOff>
      <xdr:row>37</xdr:row>
      <xdr:rowOff>37846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540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37</xdr:row>
      <xdr:rowOff>10414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763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55626</xdr:rowOff>
    </xdr:from>
    <xdr:to>
      <xdr:col>24</xdr:col>
      <xdr:colOff>76200</xdr:colOff>
      <xdr:row>37</xdr:row>
      <xdr:rowOff>157226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27703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78486</xdr:rowOff>
    </xdr:from>
    <xdr:to>
      <xdr:col>20</xdr:col>
      <xdr:colOff>38100</xdr:colOff>
      <xdr:row>38</xdr:row>
      <xdr:rowOff>8636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164863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158496</xdr:rowOff>
    </xdr:from>
    <xdr:to>
      <xdr:col>15</xdr:col>
      <xdr:colOff>149225</xdr:colOff>
      <xdr:row>37</xdr:row>
      <xdr:rowOff>88646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131064</xdr:rowOff>
    </xdr:from>
    <xdr:to>
      <xdr:col>11</xdr:col>
      <xdr:colOff>60325</xdr:colOff>
      <xdr:row>37</xdr:row>
      <xdr:rowOff>61214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物件費の総額では前年度比で</a:t>
          </a:r>
          <a:r>
            <a:rPr kumimoji="1" lang="en-US" altLang="ja-JP" sz="1100" b="0" i="0" baseline="0">
              <a:solidFill>
                <a:schemeClr val="dk1"/>
              </a:solidFill>
              <a:effectLst/>
              <a:latin typeface="+mn-lt"/>
              <a:ea typeface="+mn-ea"/>
              <a:cs typeface="+mn-cs"/>
            </a:rPr>
            <a:t>34</a:t>
          </a:r>
          <a:r>
            <a:rPr kumimoji="1" lang="ja-JP" altLang="ja-JP" sz="1100" b="0" i="0" baseline="0">
              <a:solidFill>
                <a:schemeClr val="dk1"/>
              </a:solidFill>
              <a:effectLst/>
              <a:latin typeface="+mn-lt"/>
              <a:ea typeface="+mn-ea"/>
              <a:cs typeface="+mn-cs"/>
            </a:rPr>
            <a:t>百万円（</a:t>
          </a:r>
          <a:r>
            <a:rPr kumimoji="1" lang="en-US" altLang="ja-JP" sz="1100" b="0" i="0" baseline="0">
              <a:solidFill>
                <a:schemeClr val="dk1"/>
              </a:solidFill>
              <a:effectLst/>
              <a:latin typeface="+mn-lt"/>
              <a:ea typeface="+mn-ea"/>
              <a:cs typeface="+mn-cs"/>
            </a:rPr>
            <a:t>6.7</a:t>
          </a:r>
          <a:r>
            <a:rPr kumimoji="1" lang="ja-JP" altLang="ja-JP" sz="1100" b="0" i="0" baseline="0">
              <a:solidFill>
                <a:schemeClr val="dk1"/>
              </a:solidFill>
              <a:effectLst/>
              <a:latin typeface="+mn-lt"/>
              <a:ea typeface="+mn-ea"/>
              <a:cs typeface="+mn-cs"/>
            </a:rPr>
            <a:t>％）の増となっているものの経常収支比率に占める物件費の比率は、</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ﾎﾟｲﾝﾄ減少している。</a:t>
          </a:r>
          <a:endParaRPr kumimoji="1" lang="en-US" altLang="ja-JP" sz="1100" b="0" i="0" baseline="0">
            <a:solidFill>
              <a:schemeClr val="dk1"/>
            </a:solidFill>
            <a:effectLst/>
            <a:latin typeface="+mn-lt"/>
            <a:ea typeface="+mn-ea"/>
            <a:cs typeface="+mn-cs"/>
          </a:endParaRPr>
        </a:p>
        <a:p>
          <a:pPr rtl="0" eaLnBrk="1" fontAlgn="auto" latinLnBrk="0" hangingPunct="1"/>
          <a:r>
            <a:rPr kumimoji="1"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人口対策に係る産業振興等の事業のほか、ブロードバンド施設や子育て関連事業、介護事業などの需要が伸びると考えられ、また働き方改革に伴う事業の外部委託も増えることが予想されることから、緊急性・必要性を見極め、効率のよい財政運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21844</xdr:rowOff>
    </xdr:from>
    <xdr:to>
      <xdr:col>82</xdr:col>
      <xdr:colOff>107950</xdr:colOff>
      <xdr:row>18</xdr:row>
      <xdr:rowOff>44704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1079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44704</xdr:rowOff>
    </xdr:from>
    <xdr:to>
      <xdr:col>78</xdr:col>
      <xdr:colOff>69850</xdr:colOff>
      <xdr:row>18</xdr:row>
      <xdr:rowOff>90424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1308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30988</xdr:rowOff>
    </xdr:from>
    <xdr:to>
      <xdr:col>73</xdr:col>
      <xdr:colOff>180975</xdr:colOff>
      <xdr:row>18</xdr:row>
      <xdr:rowOff>90424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1170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165862</xdr:rowOff>
    </xdr:from>
    <xdr:to>
      <xdr:col>69</xdr:col>
      <xdr:colOff>92075</xdr:colOff>
      <xdr:row>18</xdr:row>
      <xdr:rowOff>30988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805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142494</xdr:rowOff>
    </xdr:from>
    <xdr:to>
      <xdr:col>82</xdr:col>
      <xdr:colOff>158750</xdr:colOff>
      <xdr:row>18</xdr:row>
      <xdr:rowOff>72644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114571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165354</xdr:rowOff>
    </xdr:from>
    <xdr:to>
      <xdr:col>78</xdr:col>
      <xdr:colOff>120650</xdr:colOff>
      <xdr:row>18</xdr:row>
      <xdr:rowOff>95504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80281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6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39624</xdr:rowOff>
    </xdr:from>
    <xdr:to>
      <xdr:col>74</xdr:col>
      <xdr:colOff>31750</xdr:colOff>
      <xdr:row>18</xdr:row>
      <xdr:rowOff>141224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126001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151638</xdr:rowOff>
    </xdr:from>
    <xdr:to>
      <xdr:col>69</xdr:col>
      <xdr:colOff>142875</xdr:colOff>
      <xdr:row>18</xdr:row>
      <xdr:rowOff>81788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66565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115062</xdr:rowOff>
    </xdr:from>
    <xdr:to>
      <xdr:col>65</xdr:col>
      <xdr:colOff>53975</xdr:colOff>
      <xdr:row>18</xdr:row>
      <xdr:rowOff>45212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29989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扶助費については、同水準で推移している。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十島村が扶助費の比率が低い要因については、医療福祉施設等が脆弱であることも一つの要因として考えられる。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村単独の扶助費については、制度の見直しを実施し、財政への負担軽減に努めており、今後についても財政状況をみながら抑制に努める。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54</xdr:row>
      <xdr:rowOff>88900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328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165100</xdr:rowOff>
    </xdr:from>
    <xdr:to>
      <xdr:col>19</xdr:col>
      <xdr:colOff>187325</xdr:colOff>
      <xdr:row>54</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251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165100</xdr:rowOff>
    </xdr:from>
    <xdr:to>
      <xdr:col>15</xdr:col>
      <xdr:colOff>98425</xdr:colOff>
      <xdr:row>54</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114300</xdr:rowOff>
    </xdr:from>
    <xdr:to>
      <xdr:col>15</xdr:col>
      <xdr:colOff>149225</xdr:colOff>
      <xdr:row>54</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54627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152400</xdr:rowOff>
    </xdr:from>
    <xdr:to>
      <xdr:col>6</xdr:col>
      <xdr:colOff>171450</xdr:colOff>
      <xdr:row>54</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繰出金については、経常収支比率では</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ﾎﾟｲﾝﾄ</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している。対前年度比で</a:t>
          </a:r>
          <a:r>
            <a:rPr lang="ja-JP" altLang="en-US" sz="1100" b="0" i="0" baseline="0">
              <a:solidFill>
                <a:schemeClr val="dk1"/>
              </a:solidFill>
              <a:effectLst/>
              <a:latin typeface="+mn-lt"/>
              <a:ea typeface="+mn-ea"/>
              <a:cs typeface="+mn-cs"/>
            </a:rPr>
            <a:t>簡易水道事業</a:t>
          </a:r>
          <a:r>
            <a:rPr lang="ja-JP" altLang="ja-JP" sz="1100" b="0" i="0" baseline="0">
              <a:solidFill>
                <a:schemeClr val="dk1"/>
              </a:solidFill>
              <a:effectLst/>
              <a:latin typeface="+mn-lt"/>
              <a:ea typeface="+mn-ea"/>
              <a:cs typeface="+mn-cs"/>
            </a:rPr>
            <a:t>への経常的な事務費の繰出金で</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百</a:t>
          </a:r>
          <a:r>
            <a:rPr lang="ja-JP" altLang="en-US" sz="1100" b="0" i="0" baseline="0">
              <a:solidFill>
                <a:schemeClr val="dk1"/>
              </a:solidFill>
              <a:effectLst/>
              <a:latin typeface="+mn-lt"/>
              <a:ea typeface="+mn-ea"/>
              <a:cs typeface="+mn-cs"/>
            </a:rPr>
            <a:t>万</a:t>
          </a:r>
          <a:r>
            <a:rPr lang="ja-JP" altLang="ja-JP" sz="1100" b="0" i="0" baseline="0">
              <a:solidFill>
                <a:schemeClr val="dk1"/>
              </a:solidFill>
              <a:effectLst/>
              <a:latin typeface="+mn-lt"/>
              <a:ea typeface="+mn-ea"/>
              <a:cs typeface="+mn-cs"/>
            </a:rPr>
            <a:t>円の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などが影響している。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115570</xdr:rowOff>
    </xdr:from>
    <xdr:to>
      <xdr:col>82</xdr:col>
      <xdr:colOff>107950</xdr:colOff>
      <xdr:row>54</xdr:row>
      <xdr:rowOff>31750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20242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115570</xdr:rowOff>
    </xdr:from>
    <xdr:to>
      <xdr:col>78</xdr:col>
      <xdr:colOff>69850</xdr:colOff>
      <xdr:row>53</xdr:row>
      <xdr:rowOff>123190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202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119380</xdr:rowOff>
    </xdr:from>
    <xdr:to>
      <xdr:col>73</xdr:col>
      <xdr:colOff>180975</xdr:colOff>
      <xdr:row>53</xdr:row>
      <xdr:rowOff>123190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2062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111760</xdr:rowOff>
    </xdr:from>
    <xdr:to>
      <xdr:col>69</xdr:col>
      <xdr:colOff>92075</xdr:colOff>
      <xdr:row>53</xdr:row>
      <xdr:rowOff>119380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1986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152400</xdr:rowOff>
    </xdr:from>
    <xdr:to>
      <xdr:col>82</xdr:col>
      <xdr:colOff>158750</xdr:colOff>
      <xdr:row>54</xdr:row>
      <xdr:rowOff>82550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168927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64770</xdr:rowOff>
    </xdr:from>
    <xdr:to>
      <xdr:col>78</xdr:col>
      <xdr:colOff>120650</xdr:colOff>
      <xdr:row>53</xdr:row>
      <xdr:rowOff>166370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5097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892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72390</xdr:rowOff>
    </xdr:from>
    <xdr:to>
      <xdr:col>74</xdr:col>
      <xdr:colOff>31750</xdr:colOff>
      <xdr:row>54</xdr:row>
      <xdr:rowOff>2540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12717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89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68580</xdr:rowOff>
    </xdr:from>
    <xdr:to>
      <xdr:col>69</xdr:col>
      <xdr:colOff>142875</xdr:colOff>
      <xdr:row>53</xdr:row>
      <xdr:rowOff>170180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15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8907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892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60960</xdr:rowOff>
    </xdr:from>
    <xdr:to>
      <xdr:col>65</xdr:col>
      <xdr:colOff>53975</xdr:colOff>
      <xdr:row>53</xdr:row>
      <xdr:rowOff>162560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14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1287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891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類似団体の平均を下回って</a:t>
          </a:r>
          <a:r>
            <a:rPr lang="ja-JP" altLang="en-US" sz="1100" b="0" i="0" baseline="0">
              <a:solidFill>
                <a:schemeClr val="dk1"/>
              </a:solidFill>
              <a:effectLst/>
              <a:latin typeface="+mn-lt"/>
              <a:ea typeface="+mn-ea"/>
              <a:cs typeface="+mn-cs"/>
            </a:rPr>
            <a:t>いるが、</a:t>
          </a:r>
          <a:r>
            <a:rPr lang="ja-JP" altLang="ja-JP" sz="1100" b="0" i="0" baseline="0">
              <a:solidFill>
                <a:schemeClr val="dk1"/>
              </a:solidFill>
              <a:effectLst/>
              <a:latin typeface="+mn-lt"/>
              <a:ea typeface="+mn-ea"/>
              <a:cs typeface="+mn-cs"/>
            </a:rPr>
            <a:t>補助費は、前年度比で</a:t>
          </a:r>
          <a:r>
            <a:rPr lang="en-US" altLang="ja-JP" sz="1100" b="0" i="0" baseline="0">
              <a:solidFill>
                <a:schemeClr val="dk1"/>
              </a:solidFill>
              <a:effectLst/>
              <a:latin typeface="+mn-lt"/>
              <a:ea typeface="+mn-ea"/>
              <a:cs typeface="+mn-cs"/>
            </a:rPr>
            <a:t>84</a:t>
          </a:r>
          <a:r>
            <a:rPr lang="ja-JP" altLang="ja-JP" sz="1100" b="0" i="0" baseline="0">
              <a:solidFill>
                <a:schemeClr val="dk1"/>
              </a:solidFill>
              <a:effectLst/>
              <a:latin typeface="+mn-lt"/>
              <a:ea typeface="+mn-ea"/>
              <a:cs typeface="+mn-cs"/>
            </a:rPr>
            <a:t>百万円（</a:t>
          </a:r>
          <a:r>
            <a:rPr lang="en-US" altLang="ja-JP" sz="1100" b="0" i="0" baseline="0">
              <a:solidFill>
                <a:schemeClr val="dk1"/>
              </a:solidFill>
              <a:effectLst/>
              <a:latin typeface="+mn-lt"/>
              <a:ea typeface="+mn-ea"/>
              <a:cs typeface="+mn-cs"/>
            </a:rPr>
            <a:t>38.4</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となり、補助費等の割合は</a:t>
          </a:r>
          <a:r>
            <a:rPr lang="ja-JP" altLang="en-US" sz="1100" b="0" i="0" baseline="0">
              <a:solidFill>
                <a:schemeClr val="dk1"/>
              </a:solidFill>
              <a:effectLst/>
              <a:latin typeface="+mn-lt"/>
              <a:ea typeface="+mn-ea"/>
              <a:cs typeface="+mn-cs"/>
            </a:rPr>
            <a:t>前年度と比較して</a:t>
          </a:r>
          <a:r>
            <a:rPr lang="ja-JP" altLang="ja-JP" sz="1100" b="0" i="0" baseline="0">
              <a:solidFill>
                <a:schemeClr val="dk1"/>
              </a:solidFill>
              <a:effectLst/>
              <a:latin typeface="+mn-lt"/>
              <a:ea typeface="+mn-ea"/>
              <a:cs typeface="+mn-cs"/>
            </a:rPr>
            <a:t>補助費等の割合は</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がった。</a:t>
          </a:r>
          <a:r>
            <a:rPr lang="ja-JP" altLang="en-US" sz="1100" b="0" i="0" baseline="0">
              <a:solidFill>
                <a:schemeClr val="dk1"/>
              </a:solidFill>
              <a:effectLst/>
              <a:latin typeface="+mn-lt"/>
              <a:ea typeface="+mn-ea"/>
              <a:cs typeface="+mn-cs"/>
            </a:rPr>
            <a:t>各種団体補助事業で</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百万円（</a:t>
          </a:r>
          <a:r>
            <a:rPr lang="en-US" altLang="ja-JP" sz="1100" b="0" i="0" baseline="0">
              <a:solidFill>
                <a:schemeClr val="dk1"/>
              </a:solidFill>
              <a:effectLst/>
              <a:latin typeface="+mn-lt"/>
              <a:ea typeface="+mn-ea"/>
              <a:cs typeface="+mn-cs"/>
            </a:rPr>
            <a:t>89.7</a:t>
          </a:r>
          <a:r>
            <a:rPr lang="ja-JP" altLang="en-US" sz="1100" b="0" i="0" baseline="0">
              <a:solidFill>
                <a:schemeClr val="dk1"/>
              </a:solidFill>
              <a:effectLst/>
              <a:latin typeface="+mn-lt"/>
              <a:ea typeface="+mn-ea"/>
              <a:cs typeface="+mn-cs"/>
            </a:rPr>
            <a:t>％）、離島高校生就学支援事業で</a:t>
          </a:r>
          <a:r>
            <a:rPr lang="en-US" altLang="ja-JP" sz="1100" b="0" i="0" baseline="0">
              <a:solidFill>
                <a:schemeClr val="dk1"/>
              </a:solidFill>
              <a:effectLst/>
              <a:latin typeface="+mn-lt"/>
              <a:ea typeface="+mn-ea"/>
              <a:cs typeface="+mn-cs"/>
            </a:rPr>
            <a:t>2.2</a:t>
          </a:r>
          <a:r>
            <a:rPr lang="ja-JP" altLang="en-US" sz="1100" b="0" i="0" baseline="0">
              <a:solidFill>
                <a:schemeClr val="dk1"/>
              </a:solidFill>
              <a:effectLst/>
              <a:latin typeface="+mn-lt"/>
              <a:ea typeface="+mn-ea"/>
              <a:cs typeface="+mn-cs"/>
            </a:rPr>
            <a:t>百万円（</a:t>
          </a:r>
          <a:r>
            <a:rPr lang="en-US" altLang="ja-JP" sz="1100" b="0" i="0" baseline="0">
              <a:solidFill>
                <a:schemeClr val="dk1"/>
              </a:solidFill>
              <a:effectLst/>
              <a:latin typeface="+mn-lt"/>
              <a:ea typeface="+mn-ea"/>
              <a:cs typeface="+mn-cs"/>
            </a:rPr>
            <a:t>34.2%</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などが影響している。</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　今後、更なる人口対策を講じていく中で、産業分野の育成、</a:t>
          </a:r>
          <a:r>
            <a:rPr lang="en-US" altLang="ja-JP" sz="1100" b="0" i="0" baseline="0">
              <a:solidFill>
                <a:schemeClr val="dk1"/>
              </a:solidFill>
              <a:effectLst/>
              <a:latin typeface="+mn-lt"/>
              <a:ea typeface="+mn-ea"/>
              <a:cs typeface="+mn-cs"/>
            </a:rPr>
            <a:t>UI</a:t>
          </a:r>
          <a:r>
            <a:rPr lang="ja-JP" altLang="ja-JP" sz="1100" b="0" i="0" baseline="0">
              <a:solidFill>
                <a:schemeClr val="dk1"/>
              </a:solidFill>
              <a:effectLst/>
              <a:latin typeface="+mn-lt"/>
              <a:ea typeface="+mn-ea"/>
              <a:cs typeface="+mn-cs"/>
            </a:rPr>
            <a:t>ﾀｰﾝ者の生活基盤の確立を支援するための補助費の要望が予想されるが、制度の実態及び効果を検証しながら終期の設定を含め随時見直しをしていくこととする。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67564</xdr:rowOff>
    </xdr:from>
    <xdr:to>
      <xdr:col>82</xdr:col>
      <xdr:colOff>107950</xdr:colOff>
      <xdr:row>34</xdr:row>
      <xdr:rowOff>72136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58968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62992</xdr:rowOff>
    </xdr:from>
    <xdr:to>
      <xdr:col>78</xdr:col>
      <xdr:colOff>69850</xdr:colOff>
      <xdr:row>34</xdr:row>
      <xdr:rowOff>72136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58922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62992</xdr:rowOff>
    </xdr:from>
    <xdr:to>
      <xdr:col>73</xdr:col>
      <xdr:colOff>180975</xdr:colOff>
      <xdr:row>34</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58922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72136</xdr:rowOff>
    </xdr:from>
    <xdr:to>
      <xdr:col>69</xdr:col>
      <xdr:colOff>92075</xdr:colOff>
      <xdr:row>34</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59014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xdr:rowOff>
    </xdr:from>
    <xdr:to>
      <xdr:col>82</xdr:col>
      <xdr:colOff>158750</xdr:colOff>
      <xdr:row>34</xdr:row>
      <xdr:rowOff>118364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96791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75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21336</xdr:rowOff>
    </xdr:from>
    <xdr:to>
      <xdr:col>78</xdr:col>
      <xdr:colOff>120650</xdr:colOff>
      <xdr:row>34</xdr:row>
      <xdr:rowOff>122936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133113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61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12192</xdr:rowOff>
    </xdr:from>
    <xdr:to>
      <xdr:col>74</xdr:col>
      <xdr:colOff>31750</xdr:colOff>
      <xdr:row>34</xdr:row>
      <xdr:rowOff>113792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123969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53340</xdr:rowOff>
    </xdr:from>
    <xdr:to>
      <xdr:col>69</xdr:col>
      <xdr:colOff>142875</xdr:colOff>
      <xdr:row>34</xdr:row>
      <xdr:rowOff>154940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165117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21336</xdr:rowOff>
    </xdr:from>
    <xdr:to>
      <xdr:col>65</xdr:col>
      <xdr:colOff>53975</xdr:colOff>
      <xdr:row>34</xdr:row>
      <xdr:rowOff>122936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133113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公債費については、類似団体</a:t>
          </a:r>
          <a:r>
            <a:rPr lang="ja-JP" altLang="en-US" sz="1100" b="0" i="0" baseline="0">
              <a:solidFill>
                <a:schemeClr val="dk1"/>
              </a:solidFill>
              <a:effectLst/>
              <a:latin typeface="+mn-lt"/>
              <a:ea typeface="+mn-ea"/>
              <a:cs typeface="+mn-cs"/>
            </a:rPr>
            <a:t>と比較して</a:t>
          </a:r>
          <a:r>
            <a:rPr lang="ja-JP" altLang="ja-JP" sz="1100" b="0" i="0" baseline="0">
              <a:solidFill>
                <a:schemeClr val="dk1"/>
              </a:solidFill>
              <a:effectLst/>
              <a:latin typeface="+mn-lt"/>
              <a:ea typeface="+mn-ea"/>
              <a:cs typeface="+mn-cs"/>
            </a:rPr>
            <a:t>高くなっている。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財政力が弱いことから今後も港湾、通信、道路、防災対策を中心にまだ多くの地方債を必要とするが、シミ</a:t>
          </a:r>
          <a:r>
            <a:rPr lang="ja-JP" altLang="en-US" sz="1100" b="0" i="0" baseline="0">
              <a:solidFill>
                <a:schemeClr val="dk1"/>
              </a:solidFill>
              <a:effectLst/>
              <a:latin typeface="+mn-lt"/>
              <a:ea typeface="+mn-ea"/>
              <a:cs typeface="+mn-cs"/>
            </a:rPr>
            <a:t>ュ</a:t>
          </a:r>
          <a:r>
            <a:rPr lang="ja-JP" altLang="ja-JP" sz="1100" b="0" i="0" baseline="0">
              <a:solidFill>
                <a:schemeClr val="dk1"/>
              </a:solidFill>
              <a:effectLst/>
              <a:latin typeface="+mn-lt"/>
              <a:ea typeface="+mn-ea"/>
              <a:cs typeface="+mn-cs"/>
            </a:rPr>
            <a:t>レーションを的確に行い地方債残高の減少に努める。なお、平成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年度から複数年にわたる大規模事業がスタートし、令和</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年度に公債費のピークを迎えることが予想されるため、ここ数年は状況を注視していく必要がある。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100330</xdr:rowOff>
    </xdr:from>
    <xdr:to>
      <xdr:col>24</xdr:col>
      <xdr:colOff>25400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64488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69850</xdr:rowOff>
    </xdr:from>
    <xdr:to>
      <xdr:col>19</xdr:col>
      <xdr:colOff>187325</xdr:colOff>
      <xdr:row>80</xdr:row>
      <xdr:rowOff>161289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7858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161289</xdr:rowOff>
    </xdr:from>
    <xdr:to>
      <xdr:col>15</xdr:col>
      <xdr:colOff>98425</xdr:colOff>
      <xdr:row>81</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87728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43180</xdr:rowOff>
    </xdr:from>
    <xdr:to>
      <xdr:col>11</xdr:col>
      <xdr:colOff>9525</xdr:colOff>
      <xdr:row>81</xdr:row>
      <xdr:rowOff>54611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9306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49530</xdr:rowOff>
    </xdr:from>
    <xdr:to>
      <xdr:col>24</xdr:col>
      <xdr:colOff>76200</xdr:colOff>
      <xdr:row>79</xdr:row>
      <xdr:rowOff>151130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21607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19050</xdr:rowOff>
    </xdr:from>
    <xdr:to>
      <xdr:col>20</xdr:col>
      <xdr:colOff>38100</xdr:colOff>
      <xdr:row>80</xdr:row>
      <xdr:rowOff>120650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105427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82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110489</xdr:rowOff>
    </xdr:from>
    <xdr:to>
      <xdr:col>15</xdr:col>
      <xdr:colOff>149225</xdr:colOff>
      <xdr:row>81</xdr:row>
      <xdr:rowOff>40639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82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25416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91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3811</xdr:rowOff>
    </xdr:from>
    <xdr:to>
      <xdr:col>11</xdr:col>
      <xdr:colOff>60325</xdr:colOff>
      <xdr:row>81</xdr:row>
      <xdr:rowOff>105411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8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90188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97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163830</xdr:rowOff>
    </xdr:from>
    <xdr:to>
      <xdr:col>6</xdr:col>
      <xdr:colOff>171450</xdr:colOff>
      <xdr:row>81</xdr:row>
      <xdr:rowOff>93980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87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78757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96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公債費以外の経常収支比率は類似団体の中でも低くなっているが、特別会計への繰出金については、料金の見直し、保険料の適正化に努め、普通会計の負担軽減に努める。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30662</xdr:rowOff>
    </xdr:from>
    <xdr:to>
      <xdr:col>82</xdr:col>
      <xdr:colOff>107950</xdr:colOff>
      <xdr:row>73</xdr:row>
      <xdr:rowOff>73116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2546512"/>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156391</xdr:rowOff>
    </xdr:from>
    <xdr:to>
      <xdr:col>78</xdr:col>
      <xdr:colOff>69850</xdr:colOff>
      <xdr:row>73</xdr:row>
      <xdr:rowOff>30662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250079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28683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05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123734</xdr:rowOff>
    </xdr:from>
    <xdr:to>
      <xdr:col>73</xdr:col>
      <xdr:colOff>180975</xdr:colOff>
      <xdr:row>72</xdr:row>
      <xdr:rowOff>156391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46813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15620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15966</xdr:rowOff>
    </xdr:from>
    <xdr:to>
      <xdr:col>69</xdr:col>
      <xdr:colOff>92075</xdr:colOff>
      <xdr:row>72</xdr:row>
      <xdr:rowOff>123734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360366"/>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131553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69504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22316</xdr:rowOff>
    </xdr:from>
    <xdr:to>
      <xdr:col>82</xdr:col>
      <xdr:colOff>158750</xdr:colOff>
      <xdr:row>73</xdr:row>
      <xdr:rowOff>123916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53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38843</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38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151312</xdr:rowOff>
    </xdr:from>
    <xdr:to>
      <xdr:col>78</xdr:col>
      <xdr:colOff>120650</xdr:colOff>
      <xdr:row>73</xdr:row>
      <xdr:rowOff>81462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49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91639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264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105591</xdr:rowOff>
    </xdr:from>
    <xdr:to>
      <xdr:col>74</xdr:col>
      <xdr:colOff>31750</xdr:colOff>
      <xdr:row>73</xdr:row>
      <xdr:rowOff>35741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44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45918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21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72934</xdr:rowOff>
    </xdr:from>
    <xdr:to>
      <xdr:col>69</xdr:col>
      <xdr:colOff>142875</xdr:colOff>
      <xdr:row>73</xdr:row>
      <xdr:rowOff>3084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41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13261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18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71</xdr:row>
      <xdr:rowOff>136616</xdr:rowOff>
    </xdr:from>
    <xdr:to>
      <xdr:col>65</xdr:col>
      <xdr:colOff>53975</xdr:colOff>
      <xdr:row>72</xdr:row>
      <xdr:rowOff>66766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30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70</xdr:row>
      <xdr:rowOff>76943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07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鹿児島県十島村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110205</xdr:rowOff>
    </xdr:from>
    <xdr:to>
      <xdr:col>29</xdr:col>
      <xdr:colOff>127000</xdr:colOff>
      <xdr:row>12</xdr:row>
      <xdr:rowOff>1514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043780"/>
          <a:ext cx="647700" cy="62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23026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8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1514</xdr:rowOff>
    </xdr:from>
    <xdr:to>
      <xdr:col>26</xdr:col>
      <xdr:colOff>50800</xdr:colOff>
      <xdr:row>12</xdr:row>
      <xdr:rowOff>106645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106539"/>
          <a:ext cx="698500" cy="105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106645</xdr:rowOff>
    </xdr:from>
    <xdr:to>
      <xdr:col>22</xdr:col>
      <xdr:colOff>114300</xdr:colOff>
      <xdr:row>13</xdr:row>
      <xdr:rowOff>58159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211670"/>
          <a:ext cx="698500" cy="122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58159</xdr:rowOff>
    </xdr:from>
    <xdr:to>
      <xdr:col>18</xdr:col>
      <xdr:colOff>177800</xdr:colOff>
      <xdr:row>13</xdr:row>
      <xdr:rowOff>109426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334634"/>
          <a:ext cx="698500" cy="51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59405</xdr:rowOff>
    </xdr:from>
    <xdr:to>
      <xdr:col>29</xdr:col>
      <xdr:colOff>177800</xdr:colOff>
      <xdr:row>11</xdr:row>
      <xdr:rowOff>161005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1992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6082</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193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122164</xdr:rowOff>
    </xdr:from>
    <xdr:to>
      <xdr:col>26</xdr:col>
      <xdr:colOff>101600</xdr:colOff>
      <xdr:row>12</xdr:row>
      <xdr:rowOff>52314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055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62491</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182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55845</xdr:rowOff>
    </xdr:from>
    <xdr:to>
      <xdr:col>22</xdr:col>
      <xdr:colOff>165100</xdr:colOff>
      <xdr:row>12</xdr:row>
      <xdr:rowOff>157445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160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167622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192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7359</xdr:rowOff>
    </xdr:from>
    <xdr:to>
      <xdr:col>19</xdr:col>
      <xdr:colOff>38100</xdr:colOff>
      <xdr:row>13</xdr:row>
      <xdr:rowOff>108959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283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119136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05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58626</xdr:rowOff>
    </xdr:from>
    <xdr:to>
      <xdr:col>15</xdr:col>
      <xdr:colOff>101600</xdr:colOff>
      <xdr:row>13</xdr:row>
      <xdr:rowOff>160226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335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170403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103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2920</xdr:rowOff>
    </xdr:from>
    <xdr:to>
      <xdr:col>29</xdr:col>
      <xdr:colOff>127000</xdr:colOff>
      <xdr:row>37</xdr:row>
      <xdr:rowOff>49368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70370"/>
          <a:ext cx="0" cy="9036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21445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4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49368</xdr:rowOff>
    </xdr:from>
    <xdr:to>
      <xdr:col>30</xdr:col>
      <xdr:colOff>25400</xdr:colOff>
      <xdr:row>37</xdr:row>
      <xdr:rowOff>49368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89297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0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2920</xdr:rowOff>
    </xdr:from>
    <xdr:to>
      <xdr:col>30</xdr:col>
      <xdr:colOff>25400</xdr:colOff>
      <xdr:row>34</xdr:row>
      <xdr:rowOff>2920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70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85944</xdr:rowOff>
    </xdr:from>
    <xdr:to>
      <xdr:col>29</xdr:col>
      <xdr:colOff>127000</xdr:colOff>
      <xdr:row>34</xdr:row>
      <xdr:rowOff>135682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353394"/>
          <a:ext cx="647700" cy="49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117899</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28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145822</xdr:rowOff>
    </xdr:from>
    <xdr:to>
      <xdr:col>29</xdr:col>
      <xdr:colOff>177800</xdr:colOff>
      <xdr:row>35</xdr:row>
      <xdr:rowOff>247422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277976</xdr:rowOff>
    </xdr:from>
    <xdr:to>
      <xdr:col>26</xdr:col>
      <xdr:colOff>50800</xdr:colOff>
      <xdr:row>34</xdr:row>
      <xdr:rowOff>135682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202526"/>
          <a:ext cx="698500" cy="200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157093</xdr:rowOff>
    </xdr:from>
    <xdr:to>
      <xdr:col>26</xdr:col>
      <xdr:colOff>101600</xdr:colOff>
      <xdr:row>35</xdr:row>
      <xdr:rowOff>258693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67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243470</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53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206173</xdr:rowOff>
    </xdr:from>
    <xdr:to>
      <xdr:col>22</xdr:col>
      <xdr:colOff>114300</xdr:colOff>
      <xdr:row>33</xdr:row>
      <xdr:rowOff>277976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130723"/>
          <a:ext cx="698500" cy="71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165761</xdr:rowOff>
    </xdr:from>
    <xdr:to>
      <xdr:col>22</xdr:col>
      <xdr:colOff>165100</xdr:colOff>
      <xdr:row>35</xdr:row>
      <xdr:rowOff>267361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252138</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206173</xdr:rowOff>
    </xdr:from>
    <xdr:to>
      <xdr:col>18</xdr:col>
      <xdr:colOff>177800</xdr:colOff>
      <xdr:row>37</xdr:row>
      <xdr:rowOff>146120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130723"/>
          <a:ext cx="698500" cy="1140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163192</xdr:rowOff>
    </xdr:from>
    <xdr:to>
      <xdr:col>19</xdr:col>
      <xdr:colOff>38100</xdr:colOff>
      <xdr:row>35</xdr:row>
      <xdr:rowOff>264792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249569</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166612</xdr:rowOff>
    </xdr:from>
    <xdr:to>
      <xdr:col>15</xdr:col>
      <xdr:colOff>101600</xdr:colOff>
      <xdr:row>35</xdr:row>
      <xdr:rowOff>268212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278389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35144</xdr:rowOff>
    </xdr:from>
    <xdr:to>
      <xdr:col>29</xdr:col>
      <xdr:colOff>177800</xdr:colOff>
      <xdr:row>34</xdr:row>
      <xdr:rowOff>136744</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302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286621</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21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84882</xdr:rowOff>
    </xdr:from>
    <xdr:to>
      <xdr:col>26</xdr:col>
      <xdr:colOff>101600</xdr:colOff>
      <xdr:row>34</xdr:row>
      <xdr:rowOff>186482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352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196659</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121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227176</xdr:rowOff>
    </xdr:from>
    <xdr:to>
      <xdr:col>22</xdr:col>
      <xdr:colOff>165100</xdr:colOff>
      <xdr:row>33</xdr:row>
      <xdr:rowOff>328776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151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167503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592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155373</xdr:rowOff>
    </xdr:from>
    <xdr:to>
      <xdr:col>19</xdr:col>
      <xdr:colOff>38100</xdr:colOff>
      <xdr:row>33</xdr:row>
      <xdr:rowOff>256973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079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95700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584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95320</xdr:rowOff>
    </xdr:from>
    <xdr:to>
      <xdr:col>15</xdr:col>
      <xdr:colOff>101600</xdr:colOff>
      <xdr:row>37</xdr:row>
      <xdr:rowOff>196920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220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181697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30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鹿児島県十島村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
676
101.14
5,985,384
5,856,136
69,863
1,437,275
5,224,705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36403</xdr:rowOff>
    </xdr:from>
    <xdr:to>
      <xdr:col>24</xdr:col>
      <xdr:colOff>63500</xdr:colOff>
      <xdr:row>31</xdr:row>
      <xdr:rowOff>106507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5179903"/>
          <a:ext cx="838200" cy="24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106507</xdr:rowOff>
    </xdr:from>
    <xdr:to>
      <xdr:col>19</xdr:col>
      <xdr:colOff>177800</xdr:colOff>
      <xdr:row>32</xdr:row>
      <xdr:rowOff>21437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5421457"/>
          <a:ext cx="889000" cy="8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21437</xdr:rowOff>
    </xdr:from>
    <xdr:to>
      <xdr:col>15</xdr:col>
      <xdr:colOff>50800</xdr:colOff>
      <xdr:row>32</xdr:row>
      <xdr:rowOff>130628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5507837"/>
          <a:ext cx="889000" cy="10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130628</xdr:rowOff>
    </xdr:from>
    <xdr:to>
      <xdr:col>10</xdr:col>
      <xdr:colOff>114300</xdr:colOff>
      <xdr:row>33</xdr:row>
      <xdr:rowOff>23089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5617028"/>
          <a:ext cx="889000" cy="6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157053</xdr:rowOff>
    </xdr:from>
    <xdr:to>
      <xdr:col>24</xdr:col>
      <xdr:colOff>114300</xdr:colOff>
      <xdr:row>30</xdr:row>
      <xdr:rowOff>87203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12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110080</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08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55707</xdr:rowOff>
    </xdr:from>
    <xdr:to>
      <xdr:col>20</xdr:col>
      <xdr:colOff>38100</xdr:colOff>
      <xdr:row>31</xdr:row>
      <xdr:rowOff>157307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537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2384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145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142087</xdr:rowOff>
    </xdr:from>
    <xdr:to>
      <xdr:col>15</xdr:col>
      <xdr:colOff>101600</xdr:colOff>
      <xdr:row>32</xdr:row>
      <xdr:rowOff>72237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54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88764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23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79828</xdr:rowOff>
    </xdr:from>
    <xdr:to>
      <xdr:col>10</xdr:col>
      <xdr:colOff>165100</xdr:colOff>
      <xdr:row>33</xdr:row>
      <xdr:rowOff>9978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556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26505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341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143739</xdr:rowOff>
    </xdr:from>
    <xdr:to>
      <xdr:col>6</xdr:col>
      <xdr:colOff>38100</xdr:colOff>
      <xdr:row>33</xdr:row>
      <xdr:rowOff>73889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563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90416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405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73334</xdr:rowOff>
    </xdr:from>
    <xdr:to>
      <xdr:col>24</xdr:col>
      <xdr:colOff>63500</xdr:colOff>
      <xdr:row>50</xdr:row>
      <xdr:rowOff>162526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8645834"/>
          <a:ext cx="838200" cy="8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162526</xdr:rowOff>
    </xdr:from>
    <xdr:to>
      <xdr:col>19</xdr:col>
      <xdr:colOff>177800</xdr:colOff>
      <xdr:row>51</xdr:row>
      <xdr:rowOff>81601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8735026"/>
          <a:ext cx="889000" cy="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81601</xdr:rowOff>
    </xdr:from>
    <xdr:to>
      <xdr:col>15</xdr:col>
      <xdr:colOff>50800</xdr:colOff>
      <xdr:row>51</xdr:row>
      <xdr:rowOff>150881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8825551"/>
          <a:ext cx="889000" cy="6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68354</xdr:rowOff>
    </xdr:from>
    <xdr:to>
      <xdr:col>10</xdr:col>
      <xdr:colOff>114300</xdr:colOff>
      <xdr:row>51</xdr:row>
      <xdr:rowOff>150881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8812304"/>
          <a:ext cx="889000" cy="8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22534</xdr:rowOff>
    </xdr:from>
    <xdr:to>
      <xdr:col>24</xdr:col>
      <xdr:colOff>114300</xdr:colOff>
      <xdr:row>50</xdr:row>
      <xdr:rowOff>124134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859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108911</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50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111726</xdr:rowOff>
    </xdr:from>
    <xdr:to>
      <xdr:col>20</xdr:col>
      <xdr:colOff>38100</xdr:colOff>
      <xdr:row>51</xdr:row>
      <xdr:rowOff>41876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868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58403</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8459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30801</xdr:rowOff>
    </xdr:from>
    <xdr:to>
      <xdr:col>15</xdr:col>
      <xdr:colOff>101600</xdr:colOff>
      <xdr:row>51</xdr:row>
      <xdr:rowOff>132401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877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148928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85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100081</xdr:rowOff>
    </xdr:from>
    <xdr:to>
      <xdr:col>10</xdr:col>
      <xdr:colOff>165100</xdr:colOff>
      <xdr:row>52</xdr:row>
      <xdr:rowOff>30231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884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46758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8619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17554</xdr:rowOff>
    </xdr:from>
    <xdr:to>
      <xdr:col>6</xdr:col>
      <xdr:colOff>38100</xdr:colOff>
      <xdr:row>51</xdr:row>
      <xdr:rowOff>119154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876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135681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8536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9536</xdr:rowOff>
    </xdr:from>
    <xdr:to>
      <xdr:col>24</xdr:col>
      <xdr:colOff>63500</xdr:colOff>
      <xdr:row>79</xdr:row>
      <xdr:rowOff>15491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54086"/>
          <a:ext cx="838200" cy="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15491</xdr:rowOff>
    </xdr:from>
    <xdr:to>
      <xdr:col>19</xdr:col>
      <xdr:colOff>177800</xdr:colOff>
      <xdr:row>79</xdr:row>
      <xdr:rowOff>18724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60041"/>
          <a:ext cx="8890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18724</xdr:rowOff>
    </xdr:from>
    <xdr:to>
      <xdr:col>15</xdr:col>
      <xdr:colOff>50800</xdr:colOff>
      <xdr:row>79</xdr:row>
      <xdr:rowOff>19727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63274"/>
          <a:ext cx="889000" cy="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17049</xdr:rowOff>
    </xdr:from>
    <xdr:to>
      <xdr:col>10</xdr:col>
      <xdr:colOff>114300</xdr:colOff>
      <xdr:row>79</xdr:row>
      <xdr:rowOff>19727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61599"/>
          <a:ext cx="8890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130186</xdr:rowOff>
    </xdr:from>
    <xdr:to>
      <xdr:col>24</xdr:col>
      <xdr:colOff>114300</xdr:colOff>
      <xdr:row>79</xdr:row>
      <xdr:rowOff>60336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0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45113</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1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136141</xdr:rowOff>
    </xdr:from>
    <xdr:to>
      <xdr:col>20</xdr:col>
      <xdr:colOff>38100</xdr:colOff>
      <xdr:row>79</xdr:row>
      <xdr:rowOff>66291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0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57418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60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139374</xdr:rowOff>
    </xdr:from>
    <xdr:to>
      <xdr:col>15</xdr:col>
      <xdr:colOff>101600</xdr:colOff>
      <xdr:row>79</xdr:row>
      <xdr:rowOff>69524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1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60651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60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140377</xdr:rowOff>
    </xdr:from>
    <xdr:to>
      <xdr:col>10</xdr:col>
      <xdr:colOff>165100</xdr:colOff>
      <xdr:row>79</xdr:row>
      <xdr:rowOff>70527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1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61654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60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137699</xdr:rowOff>
    </xdr:from>
    <xdr:to>
      <xdr:col>6</xdr:col>
      <xdr:colOff>38100</xdr:colOff>
      <xdr:row>79</xdr:row>
      <xdr:rowOff>67849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1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58976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60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101567</xdr:rowOff>
    </xdr:from>
    <xdr:to>
      <xdr:col>24</xdr:col>
      <xdr:colOff>63500</xdr:colOff>
      <xdr:row>95</xdr:row>
      <xdr:rowOff>66363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217867"/>
          <a:ext cx="838200" cy="13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104120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20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66363</xdr:rowOff>
    </xdr:from>
    <xdr:to>
      <xdr:col>19</xdr:col>
      <xdr:colOff>177800</xdr:colOff>
      <xdr:row>96</xdr:row>
      <xdr:rowOff>118985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354113"/>
          <a:ext cx="889000" cy="22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118810</xdr:rowOff>
    </xdr:from>
    <xdr:to>
      <xdr:col>15</xdr:col>
      <xdr:colOff>50800</xdr:colOff>
      <xdr:row>96</xdr:row>
      <xdr:rowOff>118985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578010"/>
          <a:ext cx="8890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114446</xdr:rowOff>
    </xdr:from>
    <xdr:to>
      <xdr:col>10</xdr:col>
      <xdr:colOff>114300</xdr:colOff>
      <xdr:row>96</xdr:row>
      <xdr:rowOff>118810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402196"/>
          <a:ext cx="889000" cy="17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50767</xdr:rowOff>
    </xdr:from>
    <xdr:to>
      <xdr:col>24</xdr:col>
      <xdr:colOff>114300</xdr:colOff>
      <xdr:row>94</xdr:row>
      <xdr:rowOff>152367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16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73644</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01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15563</xdr:rowOff>
    </xdr:from>
    <xdr:to>
      <xdr:col>20</xdr:col>
      <xdr:colOff>38100</xdr:colOff>
      <xdr:row>95</xdr:row>
      <xdr:rowOff>117163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0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108290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39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68185</xdr:rowOff>
    </xdr:from>
    <xdr:to>
      <xdr:col>15</xdr:col>
      <xdr:colOff>101600</xdr:colOff>
      <xdr:row>96</xdr:row>
      <xdr:rowOff>169785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160912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62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68010</xdr:rowOff>
    </xdr:from>
    <xdr:to>
      <xdr:col>10</xdr:col>
      <xdr:colOff>165100</xdr:colOff>
      <xdr:row>96</xdr:row>
      <xdr:rowOff>169610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2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160737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61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63646</xdr:rowOff>
    </xdr:from>
    <xdr:to>
      <xdr:col>6</xdr:col>
      <xdr:colOff>38100</xdr:colOff>
      <xdr:row>95</xdr:row>
      <xdr:rowOff>165246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3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156373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44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90199</xdr:rowOff>
    </xdr:from>
    <xdr:to>
      <xdr:col>55</xdr:col>
      <xdr:colOff>0</xdr:colOff>
      <xdr:row>37</xdr:row>
      <xdr:rowOff>27508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090949"/>
          <a:ext cx="838200" cy="28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27508</xdr:rowOff>
    </xdr:from>
    <xdr:to>
      <xdr:col>50</xdr:col>
      <xdr:colOff>114300</xdr:colOff>
      <xdr:row>37</xdr:row>
      <xdr:rowOff>40588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371158"/>
          <a:ext cx="889000" cy="1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34526</xdr:rowOff>
    </xdr:from>
    <xdr:to>
      <xdr:col>45</xdr:col>
      <xdr:colOff>177800</xdr:colOff>
      <xdr:row>37</xdr:row>
      <xdr:rowOff>40588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378176"/>
          <a:ext cx="889000" cy="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988</xdr:rowOff>
    </xdr:from>
    <xdr:to>
      <xdr:col>41</xdr:col>
      <xdr:colOff>50800</xdr:colOff>
      <xdr:row>37</xdr:row>
      <xdr:rowOff>34526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344638"/>
          <a:ext cx="889000" cy="3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39399</xdr:rowOff>
    </xdr:from>
    <xdr:to>
      <xdr:col>55</xdr:col>
      <xdr:colOff>50800</xdr:colOff>
      <xdr:row>35</xdr:row>
      <xdr:rowOff>140999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04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62276</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891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148158</xdr:rowOff>
    </xdr:from>
    <xdr:to>
      <xdr:col>50</xdr:col>
      <xdr:colOff>165100</xdr:colOff>
      <xdr:row>37</xdr:row>
      <xdr:rowOff>78308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32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94835</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095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161238</xdr:rowOff>
    </xdr:from>
    <xdr:to>
      <xdr:col>46</xdr:col>
      <xdr:colOff>38100</xdr:colOff>
      <xdr:row>37</xdr:row>
      <xdr:rowOff>91388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33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107915</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10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155176</xdr:rowOff>
    </xdr:from>
    <xdr:to>
      <xdr:col>41</xdr:col>
      <xdr:colOff>101600</xdr:colOff>
      <xdr:row>37</xdr:row>
      <xdr:rowOff>85326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3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101853</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10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121638</xdr:rowOff>
    </xdr:from>
    <xdr:to>
      <xdr:col>36</xdr:col>
      <xdr:colOff>165100</xdr:colOff>
      <xdr:row>37</xdr:row>
      <xdr:rowOff>51788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29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68315</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06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49</xdr:row>
      <xdr:rowOff>128116</xdr:rowOff>
    </xdr:from>
    <xdr:to>
      <xdr:col>55</xdr:col>
      <xdr:colOff>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8529166"/>
          <a:ext cx="8382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49</xdr:row>
      <xdr:rowOff>135851</xdr:rowOff>
    </xdr:from>
    <xdr:to>
      <xdr:col>50</xdr:col>
      <xdr:colOff>114300</xdr:colOff>
      <xdr:row>53</xdr:row>
      <xdr:rowOff>19063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8536901"/>
          <a:ext cx="889000" cy="56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19063</xdr:rowOff>
    </xdr:from>
    <xdr:to>
      <xdr:col>45</xdr:col>
      <xdr:colOff>177800</xdr:colOff>
      <xdr:row>53</xdr:row>
      <xdr:rowOff>124606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105913"/>
          <a:ext cx="889000" cy="10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11805</xdr:rowOff>
    </xdr:from>
    <xdr:to>
      <xdr:col>41</xdr:col>
      <xdr:colOff>50800</xdr:colOff>
      <xdr:row>53</xdr:row>
      <xdr:rowOff>124606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8755755"/>
          <a:ext cx="889000" cy="45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146596</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49</xdr:row>
      <xdr:rowOff>77316</xdr:rowOff>
    </xdr:from>
    <xdr:to>
      <xdr:col>55</xdr:col>
      <xdr:colOff>50800</xdr:colOff>
      <xdr:row>50</xdr:row>
      <xdr:rowOff>7466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847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30343</xdr:rowOff>
    </xdr:from>
    <xdr:ext cx="690189"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8431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49</xdr:row>
      <xdr:rowOff>85051</xdr:rowOff>
    </xdr:from>
    <xdr:to>
      <xdr:col>50</xdr:col>
      <xdr:colOff>165100</xdr:colOff>
      <xdr:row>50</xdr:row>
      <xdr:rowOff>15201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848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48</xdr:row>
      <xdr:rowOff>31728</xdr:rowOff>
    </xdr:from>
    <xdr:ext cx="690189"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294205" y="82613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139713</xdr:rowOff>
    </xdr:from>
    <xdr:to>
      <xdr:col>46</xdr:col>
      <xdr:colOff>38100</xdr:colOff>
      <xdr:row>53</xdr:row>
      <xdr:rowOff>69863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05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51</xdr:row>
      <xdr:rowOff>86390</xdr:rowOff>
    </xdr:from>
    <xdr:ext cx="690189"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05205" y="8830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73806</xdr:rowOff>
    </xdr:from>
    <xdr:to>
      <xdr:col>41</xdr:col>
      <xdr:colOff>101600</xdr:colOff>
      <xdr:row>54</xdr:row>
      <xdr:rowOff>3956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16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52</xdr:row>
      <xdr:rowOff>20483</xdr:rowOff>
    </xdr:from>
    <xdr:ext cx="690189"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16205" y="893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132455</xdr:rowOff>
    </xdr:from>
    <xdr:to>
      <xdr:col>36</xdr:col>
      <xdr:colOff>165100</xdr:colOff>
      <xdr:row>51</xdr:row>
      <xdr:rowOff>62605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870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49</xdr:row>
      <xdr:rowOff>79132</xdr:rowOff>
    </xdr:from>
    <xdr:ext cx="690189"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27205" y="84801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117497</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633347"/>
          <a:ext cx="1270" cy="879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157938</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310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64174</xdr:rowOff>
    </xdr:from>
    <xdr:ext cx="690189"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24085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117497</xdr:rowOff>
    </xdr:from>
    <xdr:to>
      <xdr:col>55</xdr:col>
      <xdr:colOff>88900</xdr:colOff>
      <xdr:row>73</xdr:row>
      <xdr:rowOff>117497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63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119349</xdr:rowOff>
    </xdr:from>
    <xdr:to>
      <xdr:col>55</xdr:col>
      <xdr:colOff>0</xdr:colOff>
      <xdr:row>75</xdr:row>
      <xdr:rowOff>139728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2292299"/>
          <a:ext cx="838200" cy="70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30939</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404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52512</xdr:rowOff>
    </xdr:from>
    <xdr:to>
      <xdr:col>55</xdr:col>
      <xdr:colOff>50800</xdr:colOff>
      <xdr:row>78</xdr:row>
      <xdr:rowOff>154112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119349</xdr:rowOff>
    </xdr:from>
    <xdr:to>
      <xdr:col>50</xdr:col>
      <xdr:colOff>114300</xdr:colOff>
      <xdr:row>77</xdr:row>
      <xdr:rowOff>128949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2292299"/>
          <a:ext cx="889000" cy="103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53527</xdr:rowOff>
    </xdr:from>
    <xdr:to>
      <xdr:col>50</xdr:col>
      <xdr:colOff>165100</xdr:colOff>
      <xdr:row>78</xdr:row>
      <xdr:rowOff>155127</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146254</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51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39323</xdr:rowOff>
    </xdr:from>
    <xdr:to>
      <xdr:col>45</xdr:col>
      <xdr:colOff>177800</xdr:colOff>
      <xdr:row>77</xdr:row>
      <xdr:rowOff>128949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069523"/>
          <a:ext cx="889000" cy="26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57054</xdr:rowOff>
    </xdr:from>
    <xdr:to>
      <xdr:col>46</xdr:col>
      <xdr:colOff>38100</xdr:colOff>
      <xdr:row>78</xdr:row>
      <xdr:rowOff>158654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149781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5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16652</xdr:rowOff>
    </xdr:from>
    <xdr:to>
      <xdr:col>41</xdr:col>
      <xdr:colOff>50800</xdr:colOff>
      <xdr:row>76</xdr:row>
      <xdr:rowOff>39323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046852"/>
          <a:ext cx="889000" cy="2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53000</xdr:rowOff>
    </xdr:from>
    <xdr:to>
      <xdr:col>41</xdr:col>
      <xdr:colOff>101600</xdr:colOff>
      <xdr:row>78</xdr:row>
      <xdr:rowOff>154600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145727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45500</xdr:rowOff>
    </xdr:from>
    <xdr:to>
      <xdr:col>36</xdr:col>
      <xdr:colOff>165100</xdr:colOff>
      <xdr:row>78</xdr:row>
      <xdr:rowOff>147100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138227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5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88928</xdr:rowOff>
    </xdr:from>
    <xdr:to>
      <xdr:col>55</xdr:col>
      <xdr:colOff>50800</xdr:colOff>
      <xdr:row>76</xdr:row>
      <xdr:rowOff>19078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294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111805</xdr:rowOff>
    </xdr:from>
    <xdr:ext cx="690189"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27991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68549</xdr:rowOff>
    </xdr:from>
    <xdr:to>
      <xdr:col>50</xdr:col>
      <xdr:colOff>165100</xdr:colOff>
      <xdr:row>71</xdr:row>
      <xdr:rowOff>170149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224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70</xdr:row>
      <xdr:rowOff>15226</xdr:rowOff>
    </xdr:from>
    <xdr:ext cx="690189"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294205" y="120167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78149</xdr:rowOff>
    </xdr:from>
    <xdr:to>
      <xdr:col>46</xdr:col>
      <xdr:colOff>38100</xdr:colOff>
      <xdr:row>78</xdr:row>
      <xdr:rowOff>8299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27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24826</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50795" y="1305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159973</xdr:rowOff>
    </xdr:from>
    <xdr:to>
      <xdr:col>41</xdr:col>
      <xdr:colOff>101600</xdr:colOff>
      <xdr:row>76</xdr:row>
      <xdr:rowOff>90123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01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106651</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61795" y="1279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137302</xdr:rowOff>
    </xdr:from>
    <xdr:to>
      <xdr:col>36</xdr:col>
      <xdr:colOff>165100</xdr:colOff>
      <xdr:row>76</xdr:row>
      <xdr:rowOff>67452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299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74</xdr:row>
      <xdr:rowOff>83979</xdr:rowOff>
    </xdr:from>
    <xdr:ext cx="690189"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627205" y="12771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82314</xdr:rowOff>
    </xdr:from>
    <xdr:to>
      <xdr:col>55</xdr:col>
      <xdr:colOff>0</xdr:colOff>
      <xdr:row>94</xdr:row>
      <xdr:rowOff>109182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5512814"/>
          <a:ext cx="838200" cy="7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100878</xdr:rowOff>
    </xdr:from>
    <xdr:to>
      <xdr:col>50</xdr:col>
      <xdr:colOff>114300</xdr:colOff>
      <xdr:row>94</xdr:row>
      <xdr:rowOff>109182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5874278"/>
          <a:ext cx="889000" cy="35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116532</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39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100878</xdr:rowOff>
    </xdr:from>
    <xdr:to>
      <xdr:col>45</xdr:col>
      <xdr:colOff>177800</xdr:colOff>
      <xdr:row>94</xdr:row>
      <xdr:rowOff>148117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5874278"/>
          <a:ext cx="889000" cy="39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117980</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50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140230</xdr:rowOff>
    </xdr:from>
    <xdr:to>
      <xdr:col>41</xdr:col>
      <xdr:colOff>50800</xdr:colOff>
      <xdr:row>94</xdr:row>
      <xdr:rowOff>148117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5742180"/>
          <a:ext cx="889000" cy="52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109986</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61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114622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672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31514</xdr:rowOff>
    </xdr:from>
    <xdr:to>
      <xdr:col>55</xdr:col>
      <xdr:colOff>50800</xdr:colOff>
      <xdr:row>90</xdr:row>
      <xdr:rowOff>133114</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546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155991</xdr:rowOff>
    </xdr:from>
    <xdr:ext cx="690189"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5415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58382</xdr:rowOff>
    </xdr:from>
    <xdr:to>
      <xdr:col>50</xdr:col>
      <xdr:colOff>165100</xdr:colOff>
      <xdr:row>94</xdr:row>
      <xdr:rowOff>159982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17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93</xdr:row>
      <xdr:rowOff>5059</xdr:rowOff>
    </xdr:from>
    <xdr:ext cx="690189"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294205" y="159499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50078</xdr:rowOff>
    </xdr:from>
    <xdr:to>
      <xdr:col>46</xdr:col>
      <xdr:colOff>38100</xdr:colOff>
      <xdr:row>92</xdr:row>
      <xdr:rowOff>151678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582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90</xdr:row>
      <xdr:rowOff>168205</xdr:rowOff>
    </xdr:from>
    <xdr:ext cx="690189"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05205" y="155987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97317</xdr:rowOff>
    </xdr:from>
    <xdr:to>
      <xdr:col>41</xdr:col>
      <xdr:colOff>101600</xdr:colOff>
      <xdr:row>95</xdr:row>
      <xdr:rowOff>27467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21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93</xdr:row>
      <xdr:rowOff>43994</xdr:rowOff>
    </xdr:from>
    <xdr:ext cx="690189"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16205" y="159888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89430</xdr:rowOff>
    </xdr:from>
    <xdr:to>
      <xdr:col>36</xdr:col>
      <xdr:colOff>165100</xdr:colOff>
      <xdr:row>92</xdr:row>
      <xdr:rowOff>19580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56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90</xdr:row>
      <xdr:rowOff>36107</xdr:rowOff>
    </xdr:from>
    <xdr:ext cx="690189"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627205" y="154666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171182</xdr:rowOff>
    </xdr:from>
    <xdr:to>
      <xdr:col>85</xdr:col>
      <xdr:colOff>127000</xdr:colOff>
      <xdr:row>37</xdr:row>
      <xdr:rowOff>12608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5829032"/>
          <a:ext cx="838200" cy="52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98598</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613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33441</xdr:rowOff>
    </xdr:from>
    <xdr:to>
      <xdr:col>81</xdr:col>
      <xdr:colOff>50800</xdr:colOff>
      <xdr:row>37</xdr:row>
      <xdr:rowOff>12608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205641"/>
          <a:ext cx="889000" cy="15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42470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33441</xdr:rowOff>
    </xdr:from>
    <xdr:to>
      <xdr:col>76</xdr:col>
      <xdr:colOff>114300</xdr:colOff>
      <xdr:row>36</xdr:row>
      <xdr:rowOff>165438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205641"/>
          <a:ext cx="889000" cy="13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49830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52524</xdr:rowOff>
    </xdr:from>
    <xdr:to>
      <xdr:col>71</xdr:col>
      <xdr:colOff>177800</xdr:colOff>
      <xdr:row>36</xdr:row>
      <xdr:rowOff>165438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053274"/>
          <a:ext cx="889000" cy="28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54093</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36111" y="674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50929</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73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120382</xdr:rowOff>
    </xdr:from>
    <xdr:to>
      <xdr:col>85</xdr:col>
      <xdr:colOff>177800</xdr:colOff>
      <xdr:row>34</xdr:row>
      <xdr:rowOff>50532</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577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143259</xdr:rowOff>
    </xdr:from>
    <xdr:ext cx="599010"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562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133258</xdr:rowOff>
    </xdr:from>
    <xdr:to>
      <xdr:col>81</xdr:col>
      <xdr:colOff>101600</xdr:colOff>
      <xdr:row>37</xdr:row>
      <xdr:rowOff>63408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30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79935</xdr:rowOff>
    </xdr:from>
    <xdr:ext cx="59901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181795" y="608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154091</xdr:rowOff>
    </xdr:from>
    <xdr:to>
      <xdr:col>76</xdr:col>
      <xdr:colOff>165100</xdr:colOff>
      <xdr:row>36</xdr:row>
      <xdr:rowOff>84241</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15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100768</xdr:rowOff>
    </xdr:from>
    <xdr:ext cx="59901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292795" y="593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114638</xdr:rowOff>
    </xdr:from>
    <xdr:to>
      <xdr:col>72</xdr:col>
      <xdr:colOff>38100</xdr:colOff>
      <xdr:row>37</xdr:row>
      <xdr:rowOff>44788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2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61315</xdr:rowOff>
    </xdr:from>
    <xdr:ext cx="59901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03795" y="606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1724</xdr:rowOff>
    </xdr:from>
    <xdr:to>
      <xdr:col>67</xdr:col>
      <xdr:colOff>101600</xdr:colOff>
      <xdr:row>35</xdr:row>
      <xdr:rowOff>103324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00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33</xdr:row>
      <xdr:rowOff>119851</xdr:rowOff>
    </xdr:from>
    <xdr:ext cx="59901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14795" y="5777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74572</xdr:rowOff>
    </xdr:from>
    <xdr:to>
      <xdr:col>85</xdr:col>
      <xdr:colOff>126364</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418972"/>
          <a:ext cx="1269" cy="117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21249</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2194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74572</xdr:rowOff>
    </xdr:from>
    <xdr:to>
      <xdr:col>86</xdr:col>
      <xdr:colOff>25400</xdr:colOff>
      <xdr:row>72</xdr:row>
      <xdr:rowOff>74572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41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74572</xdr:rowOff>
    </xdr:from>
    <xdr:to>
      <xdr:col>85</xdr:col>
      <xdr:colOff>127000</xdr:colOff>
      <xdr:row>74</xdr:row>
      <xdr:rowOff>10546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2418972"/>
          <a:ext cx="838200" cy="27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124282</xdr:rowOff>
    </xdr:from>
    <xdr:ext cx="599010"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32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145855</xdr:rowOff>
    </xdr:from>
    <xdr:to>
      <xdr:col>85</xdr:col>
      <xdr:colOff>177800</xdr:colOff>
      <xdr:row>78</xdr:row>
      <xdr:rowOff>76005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34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138051</xdr:rowOff>
    </xdr:from>
    <xdr:to>
      <xdr:col>81</xdr:col>
      <xdr:colOff>50800</xdr:colOff>
      <xdr:row>74</xdr:row>
      <xdr:rowOff>10546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4592300" y="12653901"/>
          <a:ext cx="889000" cy="4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151492</xdr:rowOff>
    </xdr:from>
    <xdr:to>
      <xdr:col>81</xdr:col>
      <xdr:colOff>101600</xdr:colOff>
      <xdr:row>78</xdr:row>
      <xdr:rowOff>81642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35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72769</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181795" y="13445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89720</xdr:rowOff>
    </xdr:from>
    <xdr:to>
      <xdr:col>76</xdr:col>
      <xdr:colOff>114300</xdr:colOff>
      <xdr:row>73</xdr:row>
      <xdr:rowOff>138051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3703300" y="12605570"/>
          <a:ext cx="889000" cy="4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154084</xdr:rowOff>
    </xdr:from>
    <xdr:to>
      <xdr:col>76</xdr:col>
      <xdr:colOff>165100</xdr:colOff>
      <xdr:row>78</xdr:row>
      <xdr:rowOff>84234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35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75361</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292795" y="1344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130602</xdr:rowOff>
    </xdr:from>
    <xdr:to>
      <xdr:col>71</xdr:col>
      <xdr:colOff>177800</xdr:colOff>
      <xdr:row>73</xdr:row>
      <xdr:rowOff>89720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2303552"/>
          <a:ext cx="889000" cy="30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148010</xdr:rowOff>
    </xdr:from>
    <xdr:to>
      <xdr:col>72</xdr:col>
      <xdr:colOff>38100</xdr:colOff>
      <xdr:row>78</xdr:row>
      <xdr:rowOff>78160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34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69287</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03795" y="13442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150885</xdr:rowOff>
    </xdr:from>
    <xdr:to>
      <xdr:col>67</xdr:col>
      <xdr:colOff>101600</xdr:colOff>
      <xdr:row>78</xdr:row>
      <xdr:rowOff>81035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72162</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14795" y="1344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23772</xdr:rowOff>
    </xdr:from>
    <xdr:to>
      <xdr:col>85</xdr:col>
      <xdr:colOff>177800</xdr:colOff>
      <xdr:row>72</xdr:row>
      <xdr:rowOff>125372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23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148249</xdr:rowOff>
    </xdr:from>
    <xdr:ext cx="599010"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232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131196</xdr:rowOff>
    </xdr:from>
    <xdr:to>
      <xdr:col>81</xdr:col>
      <xdr:colOff>101600</xdr:colOff>
      <xdr:row>74</xdr:row>
      <xdr:rowOff>61346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264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77873</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181795" y="1242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87251</xdr:rowOff>
    </xdr:from>
    <xdr:to>
      <xdr:col>76</xdr:col>
      <xdr:colOff>165100</xdr:colOff>
      <xdr:row>74</xdr:row>
      <xdr:rowOff>17401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260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33928</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292795" y="1237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38920</xdr:rowOff>
    </xdr:from>
    <xdr:to>
      <xdr:col>72</xdr:col>
      <xdr:colOff>38100</xdr:colOff>
      <xdr:row>73</xdr:row>
      <xdr:rowOff>140520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255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157047</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03795" y="1232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79802</xdr:rowOff>
    </xdr:from>
    <xdr:to>
      <xdr:col>67</xdr:col>
      <xdr:colOff>101600</xdr:colOff>
      <xdr:row>72</xdr:row>
      <xdr:rowOff>9952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22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86705</xdr:colOff>
      <xdr:row>70</xdr:row>
      <xdr:rowOff>26479</xdr:rowOff>
    </xdr:from>
    <xdr:ext cx="69018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469205" y="120279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144007</xdr:rowOff>
    </xdr:from>
    <xdr:to>
      <xdr:col>85</xdr:col>
      <xdr:colOff>127000</xdr:colOff>
      <xdr:row>97</xdr:row>
      <xdr:rowOff>42377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603207"/>
          <a:ext cx="838200" cy="6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42377</xdr:rowOff>
    </xdr:from>
    <xdr:to>
      <xdr:col>81</xdr:col>
      <xdr:colOff>50800</xdr:colOff>
      <xdr:row>97</xdr:row>
      <xdr:rowOff>43720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673027"/>
          <a:ext cx="889000" cy="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78195</xdr:rowOff>
    </xdr:from>
    <xdr:to>
      <xdr:col>76</xdr:col>
      <xdr:colOff>114300</xdr:colOff>
      <xdr:row>97</xdr:row>
      <xdr:rowOff>43720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365945"/>
          <a:ext cx="889000" cy="30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31926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164867</xdr:rowOff>
    </xdr:from>
    <xdr:to>
      <xdr:col>71</xdr:col>
      <xdr:colOff>177800</xdr:colOff>
      <xdr:row>95</xdr:row>
      <xdr:rowOff>78195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109717"/>
          <a:ext cx="889000" cy="25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93207</xdr:rowOff>
    </xdr:from>
    <xdr:to>
      <xdr:col>85</xdr:col>
      <xdr:colOff>177800</xdr:colOff>
      <xdr:row>97</xdr:row>
      <xdr:rowOff>23357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55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116084</xdr:rowOff>
    </xdr:from>
    <xdr:ext cx="599010"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40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163027</xdr:rowOff>
    </xdr:from>
    <xdr:to>
      <xdr:col>81</xdr:col>
      <xdr:colOff>101600</xdr:colOff>
      <xdr:row>97</xdr:row>
      <xdr:rowOff>93177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62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109704</xdr:rowOff>
    </xdr:from>
    <xdr:ext cx="59901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181795" y="1639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164370</xdr:rowOff>
    </xdr:from>
    <xdr:to>
      <xdr:col>76</xdr:col>
      <xdr:colOff>165100</xdr:colOff>
      <xdr:row>97</xdr:row>
      <xdr:rowOff>94520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6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111047</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292795" y="163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27395</xdr:rowOff>
    </xdr:from>
    <xdr:to>
      <xdr:col>72</xdr:col>
      <xdr:colOff>38100</xdr:colOff>
      <xdr:row>95</xdr:row>
      <xdr:rowOff>128995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31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145522</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03795" y="1609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114067</xdr:rowOff>
    </xdr:from>
    <xdr:to>
      <xdr:col>67</xdr:col>
      <xdr:colOff>101600</xdr:colOff>
      <xdr:row>94</xdr:row>
      <xdr:rowOff>44217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05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86705</xdr:colOff>
      <xdr:row>92</xdr:row>
      <xdr:rowOff>60744</xdr:rowOff>
    </xdr:from>
    <xdr:ext cx="69018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469205" y="15834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249299"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74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144607</xdr:rowOff>
    </xdr:from>
    <xdr:to>
      <xdr:col>116</xdr:col>
      <xdr:colOff>63500</xdr:colOff>
      <xdr:row>75</xdr:row>
      <xdr:rowOff>9215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2831907"/>
          <a:ext cx="838200" cy="3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9215</xdr:rowOff>
    </xdr:from>
    <xdr:to>
      <xdr:col>111</xdr:col>
      <xdr:colOff>177800</xdr:colOff>
      <xdr:row>77</xdr:row>
      <xdr:rowOff>16580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2867965"/>
          <a:ext cx="889000" cy="35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127485</xdr:rowOff>
    </xdr:from>
    <xdr:to>
      <xdr:col>107</xdr:col>
      <xdr:colOff>50800</xdr:colOff>
      <xdr:row>77</xdr:row>
      <xdr:rowOff>16580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9545300" y="13157685"/>
          <a:ext cx="889000" cy="6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68338</xdr:rowOff>
    </xdr:from>
    <xdr:to>
      <xdr:col>102</xdr:col>
      <xdr:colOff>114300</xdr:colOff>
      <xdr:row>76</xdr:row>
      <xdr:rowOff>127485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656300" y="13098538"/>
          <a:ext cx="889000" cy="5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93807</xdr:rowOff>
    </xdr:from>
    <xdr:to>
      <xdr:col>116</xdr:col>
      <xdr:colOff>114300</xdr:colOff>
      <xdr:row>75</xdr:row>
      <xdr:rowOff>23957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278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116684</xdr:rowOff>
    </xdr:from>
    <xdr:ext cx="599010"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26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129865</xdr:rowOff>
    </xdr:from>
    <xdr:to>
      <xdr:col>112</xdr:col>
      <xdr:colOff>38100</xdr:colOff>
      <xdr:row>75</xdr:row>
      <xdr:rowOff>60015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281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76542</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23795" y="1259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137230</xdr:rowOff>
    </xdr:from>
    <xdr:to>
      <xdr:col>107</xdr:col>
      <xdr:colOff>101600</xdr:colOff>
      <xdr:row>77</xdr:row>
      <xdr:rowOff>67380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16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58507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2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76685</xdr:rowOff>
    </xdr:from>
    <xdr:to>
      <xdr:col>102</xdr:col>
      <xdr:colOff>165100</xdr:colOff>
      <xdr:row>77</xdr:row>
      <xdr:rowOff>6835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310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23362</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45795" y="1288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17538</xdr:rowOff>
    </xdr:from>
    <xdr:to>
      <xdr:col>98</xdr:col>
      <xdr:colOff>38100</xdr:colOff>
      <xdr:row>76</xdr:row>
      <xdr:rowOff>119138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304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135665</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56795" y="12822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地理的な要件から、本土の市町村、類似市町村と比較しても行政コストがよりかかることは明白である。行政コストに対して、分母となる人口が少数であることから、維持補修費、失業対策費、投資及び出資金、貸付金、前年度繰上充用金以外は類似団体平均を大きく上回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子育て支援関係、高齢者支援関係、医療関係、情報通信等、これまで脆弱であった所に力を入れ定住促進につなげていく必要があることから、人件費及び物件費については、今後も増加することが見込まれ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有人</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島に港湾を１０（うち県管理港湾が１つ）抱えている点、島外の企業による施工となる点から建設コストが割高となる特徴があるため普通建設事業の住民一人あたりのコストが類似団体よりかなり高い状況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からﾌﾞﾛｰﾄﾞﾊﾞﾝﾄﾞ再整備や防災行政無線のﾃﾞｼﾞﾀル化、庁舎等耐震化など大型公共事業がスタートし、今後数年は今以上に普通建設事業の住民一人当たりのコストは高くなると考えらえ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鹿児島県十島村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
676
101.14
5,985,384
5,856,136
69,863
1,437,275
5,224,705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58966</xdr:rowOff>
    </xdr:from>
    <xdr:to>
      <xdr:col>24</xdr:col>
      <xdr:colOff>63500</xdr:colOff>
      <xdr:row>31</xdr:row>
      <xdr:rowOff>155321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5373916"/>
          <a:ext cx="838200" cy="9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58966</xdr:rowOff>
    </xdr:from>
    <xdr:to>
      <xdr:col>19</xdr:col>
      <xdr:colOff>177800</xdr:colOff>
      <xdr:row>31</xdr:row>
      <xdr:rowOff>89522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5373916"/>
          <a:ext cx="889000" cy="3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89522</xdr:rowOff>
    </xdr:from>
    <xdr:to>
      <xdr:col>15</xdr:col>
      <xdr:colOff>50800</xdr:colOff>
      <xdr:row>32</xdr:row>
      <xdr:rowOff>79464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5404472"/>
          <a:ext cx="889000" cy="16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79464</xdr:rowOff>
    </xdr:from>
    <xdr:to>
      <xdr:col>10</xdr:col>
      <xdr:colOff>114300</xdr:colOff>
      <xdr:row>32</xdr:row>
      <xdr:rowOff>82550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5565864"/>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104521</xdr:rowOff>
    </xdr:from>
    <xdr:to>
      <xdr:col>24</xdr:col>
      <xdr:colOff>114300</xdr:colOff>
      <xdr:row>32</xdr:row>
      <xdr:rowOff>34671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41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127398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27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8166</xdr:rowOff>
    </xdr:from>
    <xdr:to>
      <xdr:col>20</xdr:col>
      <xdr:colOff>38100</xdr:colOff>
      <xdr:row>31</xdr:row>
      <xdr:rowOff>109766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32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126293</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0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38722</xdr:rowOff>
    </xdr:from>
    <xdr:to>
      <xdr:col>15</xdr:col>
      <xdr:colOff>101600</xdr:colOff>
      <xdr:row>31</xdr:row>
      <xdr:rowOff>140322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35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156849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12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28664</xdr:rowOff>
    </xdr:from>
    <xdr:to>
      <xdr:col>10</xdr:col>
      <xdr:colOff>165100</xdr:colOff>
      <xdr:row>32</xdr:row>
      <xdr:rowOff>130264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51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146791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29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31750</xdr:rowOff>
    </xdr:from>
    <xdr:to>
      <xdr:col>6</xdr:col>
      <xdr:colOff>38100</xdr:colOff>
      <xdr:row>32</xdr:row>
      <xdr:rowOff>133350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5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149877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29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76202</xdr:rowOff>
    </xdr:from>
    <xdr:to>
      <xdr:col>24</xdr:col>
      <xdr:colOff>63500</xdr:colOff>
      <xdr:row>51</xdr:row>
      <xdr:rowOff>100498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8648702"/>
          <a:ext cx="838200" cy="19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100498</xdr:rowOff>
    </xdr:from>
    <xdr:to>
      <xdr:col>19</xdr:col>
      <xdr:colOff>177800</xdr:colOff>
      <xdr:row>56</xdr:row>
      <xdr:rowOff>25667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8844448"/>
          <a:ext cx="889000" cy="78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165953</xdr:rowOff>
    </xdr:from>
    <xdr:to>
      <xdr:col>15</xdr:col>
      <xdr:colOff>50800</xdr:colOff>
      <xdr:row>56</xdr:row>
      <xdr:rowOff>25667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424253"/>
          <a:ext cx="889000" cy="20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35640</xdr:rowOff>
    </xdr:from>
    <xdr:to>
      <xdr:col>10</xdr:col>
      <xdr:colOff>114300</xdr:colOff>
      <xdr:row>54</xdr:row>
      <xdr:rowOff>165953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293940"/>
          <a:ext cx="889000" cy="13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25402</xdr:rowOff>
    </xdr:from>
    <xdr:to>
      <xdr:col>24</xdr:col>
      <xdr:colOff>114300</xdr:colOff>
      <xdr:row>50</xdr:row>
      <xdr:rowOff>127002</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859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149879</xdr:rowOff>
    </xdr:from>
    <xdr:ext cx="690189"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8550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49698</xdr:rowOff>
    </xdr:from>
    <xdr:to>
      <xdr:col>20</xdr:col>
      <xdr:colOff>38100</xdr:colOff>
      <xdr:row>51</xdr:row>
      <xdr:rowOff>151298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879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49</xdr:row>
      <xdr:rowOff>167825</xdr:rowOff>
    </xdr:from>
    <xdr:ext cx="690189"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52205" y="85688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146317</xdr:rowOff>
    </xdr:from>
    <xdr:to>
      <xdr:col>15</xdr:col>
      <xdr:colOff>101600</xdr:colOff>
      <xdr:row>56</xdr:row>
      <xdr:rowOff>76467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57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92994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35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115153</xdr:rowOff>
    </xdr:from>
    <xdr:to>
      <xdr:col>10</xdr:col>
      <xdr:colOff>165100</xdr:colOff>
      <xdr:row>55</xdr:row>
      <xdr:rowOff>45303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37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53</xdr:row>
      <xdr:rowOff>61830</xdr:rowOff>
    </xdr:from>
    <xdr:ext cx="690189"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674205" y="91486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156290</xdr:rowOff>
    </xdr:from>
    <xdr:to>
      <xdr:col>6</xdr:col>
      <xdr:colOff>38100</xdr:colOff>
      <xdr:row>54</xdr:row>
      <xdr:rowOff>86440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24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52</xdr:row>
      <xdr:rowOff>102967</xdr:rowOff>
    </xdr:from>
    <xdr:ext cx="690189"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785205" y="90183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18493</xdr:rowOff>
    </xdr:from>
    <xdr:to>
      <xdr:col>24</xdr:col>
      <xdr:colOff>63500</xdr:colOff>
      <xdr:row>75</xdr:row>
      <xdr:rowOff>115743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2877243"/>
          <a:ext cx="838200" cy="9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18493</xdr:rowOff>
    </xdr:from>
    <xdr:to>
      <xdr:col>19</xdr:col>
      <xdr:colOff>177800</xdr:colOff>
      <xdr:row>75</xdr:row>
      <xdr:rowOff>31906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2877243"/>
          <a:ext cx="889000" cy="1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29833</xdr:rowOff>
    </xdr:from>
    <xdr:to>
      <xdr:col>15</xdr:col>
      <xdr:colOff>50800</xdr:colOff>
      <xdr:row>75</xdr:row>
      <xdr:rowOff>31906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2717133"/>
          <a:ext cx="889000" cy="17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29833</xdr:rowOff>
    </xdr:from>
    <xdr:to>
      <xdr:col>10</xdr:col>
      <xdr:colOff>114300</xdr:colOff>
      <xdr:row>75</xdr:row>
      <xdr:rowOff>37632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2717133"/>
          <a:ext cx="889000" cy="17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17547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64943</xdr:rowOff>
    </xdr:from>
    <xdr:to>
      <xdr:col>24</xdr:col>
      <xdr:colOff>114300</xdr:colOff>
      <xdr:row>75</xdr:row>
      <xdr:rowOff>166542</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9236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87820</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77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139143</xdr:rowOff>
    </xdr:from>
    <xdr:to>
      <xdr:col>20</xdr:col>
      <xdr:colOff>38100</xdr:colOff>
      <xdr:row>75</xdr:row>
      <xdr:rowOff>69293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82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85820</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60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152556</xdr:rowOff>
    </xdr:from>
    <xdr:to>
      <xdr:col>15</xdr:col>
      <xdr:colOff>101600</xdr:colOff>
      <xdr:row>75</xdr:row>
      <xdr:rowOff>82706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283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99233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615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150483</xdr:rowOff>
    </xdr:from>
    <xdr:to>
      <xdr:col>10</xdr:col>
      <xdr:colOff>165100</xdr:colOff>
      <xdr:row>74</xdr:row>
      <xdr:rowOff>80633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266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97160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441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158282</xdr:rowOff>
    </xdr:from>
    <xdr:to>
      <xdr:col>6</xdr:col>
      <xdr:colOff>38100</xdr:colOff>
      <xdr:row>75</xdr:row>
      <xdr:rowOff>88432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284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104959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62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24366</xdr:rowOff>
    </xdr:from>
    <xdr:to>
      <xdr:col>24</xdr:col>
      <xdr:colOff>63500</xdr:colOff>
      <xdr:row>92</xdr:row>
      <xdr:rowOff>77699</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5626316"/>
          <a:ext cx="838200" cy="22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77699</xdr:rowOff>
    </xdr:from>
    <xdr:to>
      <xdr:col>19</xdr:col>
      <xdr:colOff>177800</xdr:colOff>
      <xdr:row>93</xdr:row>
      <xdr:rowOff>134744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5851099"/>
          <a:ext cx="889000" cy="22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114590</xdr:rowOff>
    </xdr:from>
    <xdr:to>
      <xdr:col>15</xdr:col>
      <xdr:colOff>50800</xdr:colOff>
      <xdr:row>93</xdr:row>
      <xdr:rowOff>134744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059440"/>
          <a:ext cx="889000" cy="2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112373</xdr:rowOff>
    </xdr:from>
    <xdr:to>
      <xdr:col>10</xdr:col>
      <xdr:colOff>114300</xdr:colOff>
      <xdr:row>93</xdr:row>
      <xdr:rowOff>114590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057223"/>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98474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102680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145016</xdr:rowOff>
    </xdr:from>
    <xdr:to>
      <xdr:col>24</xdr:col>
      <xdr:colOff>114300</xdr:colOff>
      <xdr:row>91</xdr:row>
      <xdr:rowOff>75166</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557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98043</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5528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26899</xdr:rowOff>
    </xdr:from>
    <xdr:to>
      <xdr:col>20</xdr:col>
      <xdr:colOff>38100</xdr:colOff>
      <xdr:row>92</xdr:row>
      <xdr:rowOff>128499</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580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145026</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557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83944</xdr:rowOff>
    </xdr:from>
    <xdr:to>
      <xdr:col>15</xdr:col>
      <xdr:colOff>101600</xdr:colOff>
      <xdr:row>94</xdr:row>
      <xdr:rowOff>14094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02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30621</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580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63790</xdr:rowOff>
    </xdr:from>
    <xdr:to>
      <xdr:col>10</xdr:col>
      <xdr:colOff>165100</xdr:colOff>
      <xdr:row>93</xdr:row>
      <xdr:rowOff>165390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0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10467</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578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61573</xdr:rowOff>
    </xdr:from>
    <xdr:to>
      <xdr:col>6</xdr:col>
      <xdr:colOff>38100</xdr:colOff>
      <xdr:row>93</xdr:row>
      <xdr:rowOff>163173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8250</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5781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161931</xdr:rowOff>
    </xdr:from>
    <xdr:to>
      <xdr:col>55</xdr:col>
      <xdr:colOff>0</xdr:colOff>
      <xdr:row>38</xdr:row>
      <xdr:rowOff>36468</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5305431"/>
          <a:ext cx="838200" cy="124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129601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644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36468</xdr:rowOff>
    </xdr:from>
    <xdr:to>
      <xdr:col>50</xdr:col>
      <xdr:colOff>114300</xdr:colOff>
      <xdr:row>38</xdr:row>
      <xdr:rowOff>65710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551568"/>
          <a:ext cx="889000" cy="2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75633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65710</xdr:rowOff>
    </xdr:from>
    <xdr:to>
      <xdr:col>45</xdr:col>
      <xdr:colOff>177800</xdr:colOff>
      <xdr:row>38</xdr:row>
      <xdr:rowOff>87141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580810"/>
          <a:ext cx="889000" cy="2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76337</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76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87141</xdr:rowOff>
    </xdr:from>
    <xdr:to>
      <xdr:col>41</xdr:col>
      <xdr:colOff>50800</xdr:colOff>
      <xdr:row>38</xdr:row>
      <xdr:rowOff>107753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602241"/>
          <a:ext cx="8890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76261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762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60469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74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111131</xdr:rowOff>
    </xdr:from>
    <xdr:to>
      <xdr:col>55</xdr:col>
      <xdr:colOff>50800</xdr:colOff>
      <xdr:row>31</xdr:row>
      <xdr:rowOff>41281</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525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64158</xdr:rowOff>
    </xdr:from>
    <xdr:ext cx="534377"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520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157118</xdr:rowOff>
    </xdr:from>
    <xdr:to>
      <xdr:col>50</xdr:col>
      <xdr:colOff>165100</xdr:colOff>
      <xdr:row>38</xdr:row>
      <xdr:rowOff>87268</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50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103795</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04428" y="627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14910</xdr:rowOff>
    </xdr:from>
    <xdr:to>
      <xdr:col>46</xdr:col>
      <xdr:colOff>38100</xdr:colOff>
      <xdr:row>38</xdr:row>
      <xdr:rowOff>116510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5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133037</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8" y="63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36341</xdr:rowOff>
    </xdr:from>
    <xdr:to>
      <xdr:col>41</xdr:col>
      <xdr:colOff>101600</xdr:colOff>
      <xdr:row>38</xdr:row>
      <xdr:rowOff>137941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55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154468</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632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56953</xdr:rowOff>
    </xdr:from>
    <xdr:to>
      <xdr:col>36</xdr:col>
      <xdr:colOff>165100</xdr:colOff>
      <xdr:row>38</xdr:row>
      <xdr:rowOff>158553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57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3630</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34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28719</xdr:rowOff>
    </xdr:from>
    <xdr:to>
      <xdr:col>55</xdr:col>
      <xdr:colOff>0</xdr:colOff>
      <xdr:row>57</xdr:row>
      <xdr:rowOff>65322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801369"/>
          <a:ext cx="838200" cy="3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34706</xdr:rowOff>
    </xdr:from>
    <xdr:to>
      <xdr:col>50</xdr:col>
      <xdr:colOff>114300</xdr:colOff>
      <xdr:row>57</xdr:row>
      <xdr:rowOff>65322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807356"/>
          <a:ext cx="889000" cy="3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34706</xdr:rowOff>
    </xdr:from>
    <xdr:to>
      <xdr:col>45</xdr:col>
      <xdr:colOff>177800</xdr:colOff>
      <xdr:row>57</xdr:row>
      <xdr:rowOff>50351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807356"/>
          <a:ext cx="889000" cy="1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107352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2985</xdr:rowOff>
    </xdr:from>
    <xdr:to>
      <xdr:col>41</xdr:col>
      <xdr:colOff>50800</xdr:colOff>
      <xdr:row>57</xdr:row>
      <xdr:rowOff>50351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9775635"/>
          <a:ext cx="889000" cy="4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103232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100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103736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149369</xdr:rowOff>
    </xdr:from>
    <xdr:to>
      <xdr:col>55</xdr:col>
      <xdr:colOff>50800</xdr:colOff>
      <xdr:row>57</xdr:row>
      <xdr:rowOff>79519</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75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796</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60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14522</xdr:rowOff>
    </xdr:from>
    <xdr:to>
      <xdr:col>50</xdr:col>
      <xdr:colOff>165100</xdr:colOff>
      <xdr:row>57</xdr:row>
      <xdr:rowOff>116122</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7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132649</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956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155356</xdr:rowOff>
    </xdr:from>
    <xdr:to>
      <xdr:col>46</xdr:col>
      <xdr:colOff>38100</xdr:colOff>
      <xdr:row>57</xdr:row>
      <xdr:rowOff>85506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75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102033</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9531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171001</xdr:rowOff>
    </xdr:from>
    <xdr:to>
      <xdr:col>41</xdr:col>
      <xdr:colOff>101600</xdr:colOff>
      <xdr:row>57</xdr:row>
      <xdr:rowOff>101151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77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117678</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954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123635</xdr:rowOff>
    </xdr:from>
    <xdr:to>
      <xdr:col>36</xdr:col>
      <xdr:colOff>165100</xdr:colOff>
      <xdr:row>57</xdr:row>
      <xdr:rowOff>53785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72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70312</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950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44188</xdr:rowOff>
    </xdr:from>
    <xdr:to>
      <xdr:col>55</xdr:col>
      <xdr:colOff>0</xdr:colOff>
      <xdr:row>77</xdr:row>
      <xdr:rowOff>46101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2902938"/>
          <a:ext cx="838200" cy="3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44188</xdr:rowOff>
    </xdr:from>
    <xdr:to>
      <xdr:col>50</xdr:col>
      <xdr:colOff>114300</xdr:colOff>
      <xdr:row>76</xdr:row>
      <xdr:rowOff>170831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2902938"/>
          <a:ext cx="889000" cy="29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141090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170831</xdr:rowOff>
    </xdr:from>
    <xdr:to>
      <xdr:col>45</xdr:col>
      <xdr:colOff>177800</xdr:colOff>
      <xdr:row>77</xdr:row>
      <xdr:rowOff>35771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201031"/>
          <a:ext cx="889000" cy="3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10678</xdr:rowOff>
    </xdr:from>
    <xdr:to>
      <xdr:col>41</xdr:col>
      <xdr:colOff>50800</xdr:colOff>
      <xdr:row>77</xdr:row>
      <xdr:rowOff>35771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040878"/>
          <a:ext cx="889000" cy="19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163320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166751</xdr:rowOff>
    </xdr:from>
    <xdr:to>
      <xdr:col>55</xdr:col>
      <xdr:colOff>50800</xdr:colOff>
      <xdr:row>77</xdr:row>
      <xdr:rowOff>96901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19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18178</xdr:rowOff>
    </xdr:from>
    <xdr:ext cx="599010"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048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164838</xdr:rowOff>
    </xdr:from>
    <xdr:to>
      <xdr:col>50</xdr:col>
      <xdr:colOff>165100</xdr:colOff>
      <xdr:row>75</xdr:row>
      <xdr:rowOff>94988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285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111515</xdr:rowOff>
    </xdr:from>
    <xdr:ext cx="59901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39795" y="12627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120031</xdr:rowOff>
    </xdr:from>
    <xdr:to>
      <xdr:col>46</xdr:col>
      <xdr:colOff>38100</xdr:colOff>
      <xdr:row>77</xdr:row>
      <xdr:rowOff>50181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15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66709</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50795" y="1292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156421</xdr:rowOff>
    </xdr:from>
    <xdr:to>
      <xdr:col>41</xdr:col>
      <xdr:colOff>101600</xdr:colOff>
      <xdr:row>77</xdr:row>
      <xdr:rowOff>86571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18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103099</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61795" y="12961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131328</xdr:rowOff>
    </xdr:from>
    <xdr:to>
      <xdr:col>36</xdr:col>
      <xdr:colOff>165100</xdr:colOff>
      <xdr:row>76</xdr:row>
      <xdr:rowOff>61478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299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78005</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672795" y="1276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130150</xdr:rowOff>
    </xdr:from>
    <xdr:to>
      <xdr:col>54</xdr:col>
      <xdr:colOff>189865</xdr:colOff>
      <xdr:row>98</xdr:row>
      <xdr:rowOff>122748</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6246450"/>
          <a:ext cx="1270" cy="67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126575</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2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122748</xdr:rowOff>
    </xdr:from>
    <xdr:to>
      <xdr:col>55</xdr:col>
      <xdr:colOff>88900</xdr:colOff>
      <xdr:row>98</xdr:row>
      <xdr:rowOff>122748</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2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76827</xdr:rowOff>
    </xdr:from>
    <xdr:ext cx="690189"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6021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94</xdr:row>
      <xdr:rowOff>130150</xdr:rowOff>
    </xdr:from>
    <xdr:to>
      <xdr:col>55</xdr:col>
      <xdr:colOff>88900</xdr:colOff>
      <xdr:row>94</xdr:row>
      <xdr:rowOff>130150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24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130150</xdr:rowOff>
    </xdr:from>
    <xdr:to>
      <xdr:col>55</xdr:col>
      <xdr:colOff>0</xdr:colOff>
      <xdr:row>96</xdr:row>
      <xdr:rowOff>49149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246450"/>
          <a:ext cx="838200" cy="26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167967</xdr:rowOff>
    </xdr:from>
    <xdr:ext cx="599010"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798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18090</xdr:rowOff>
    </xdr:from>
    <xdr:to>
      <xdr:col>55</xdr:col>
      <xdr:colOff>50800</xdr:colOff>
      <xdr:row>98</xdr:row>
      <xdr:rowOff>119690</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8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54749</xdr:rowOff>
    </xdr:from>
    <xdr:to>
      <xdr:col>50</xdr:col>
      <xdr:colOff>114300</xdr:colOff>
      <xdr:row>96</xdr:row>
      <xdr:rowOff>49149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5999599"/>
          <a:ext cx="889000" cy="50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21732</xdr:rowOff>
    </xdr:from>
    <xdr:to>
      <xdr:col>50</xdr:col>
      <xdr:colOff>165100</xdr:colOff>
      <xdr:row>98</xdr:row>
      <xdr:rowOff>123332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8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114459</xdr:rowOff>
    </xdr:from>
    <xdr:ext cx="599010"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39795" y="16916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54749</xdr:rowOff>
    </xdr:from>
    <xdr:to>
      <xdr:col>45</xdr:col>
      <xdr:colOff>177800</xdr:colOff>
      <xdr:row>94</xdr:row>
      <xdr:rowOff>112215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5999599"/>
          <a:ext cx="889000" cy="22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22887</xdr:rowOff>
    </xdr:from>
    <xdr:to>
      <xdr:col>46</xdr:col>
      <xdr:colOff>38100</xdr:colOff>
      <xdr:row>98</xdr:row>
      <xdr:rowOff>124487</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8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115614</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50795" y="16917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50633</xdr:rowOff>
    </xdr:from>
    <xdr:to>
      <xdr:col>41</xdr:col>
      <xdr:colOff>50800</xdr:colOff>
      <xdr:row>94</xdr:row>
      <xdr:rowOff>112215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5652583"/>
          <a:ext cx="889000" cy="57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19633</xdr:rowOff>
    </xdr:from>
    <xdr:to>
      <xdr:col>41</xdr:col>
      <xdr:colOff>101600</xdr:colOff>
      <xdr:row>98</xdr:row>
      <xdr:rowOff>121233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82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112360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61795" y="16914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20737</xdr:rowOff>
    </xdr:from>
    <xdr:to>
      <xdr:col>36</xdr:col>
      <xdr:colOff>165100</xdr:colOff>
      <xdr:row>98</xdr:row>
      <xdr:rowOff>122337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113464</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672795" y="16915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79350</xdr:rowOff>
    </xdr:from>
    <xdr:to>
      <xdr:col>55</xdr:col>
      <xdr:colOff>50800</xdr:colOff>
      <xdr:row>95</xdr:row>
      <xdr:rowOff>9500</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19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32377</xdr:rowOff>
    </xdr:from>
    <xdr:ext cx="690189"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148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169799</xdr:rowOff>
    </xdr:from>
    <xdr:to>
      <xdr:col>50</xdr:col>
      <xdr:colOff>165100</xdr:colOff>
      <xdr:row>96</xdr:row>
      <xdr:rowOff>99949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45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116476</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5" y="16232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3949</xdr:rowOff>
    </xdr:from>
    <xdr:to>
      <xdr:col>46</xdr:col>
      <xdr:colOff>38100</xdr:colOff>
      <xdr:row>93</xdr:row>
      <xdr:rowOff>105549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594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91</xdr:row>
      <xdr:rowOff>122076</xdr:rowOff>
    </xdr:from>
    <xdr:ext cx="690189"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05205" y="157240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61415</xdr:rowOff>
    </xdr:from>
    <xdr:to>
      <xdr:col>41</xdr:col>
      <xdr:colOff>101600</xdr:colOff>
      <xdr:row>94</xdr:row>
      <xdr:rowOff>163015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17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93</xdr:row>
      <xdr:rowOff>8092</xdr:rowOff>
    </xdr:from>
    <xdr:ext cx="690189"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16205" y="15952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171283</xdr:rowOff>
    </xdr:from>
    <xdr:to>
      <xdr:col>36</xdr:col>
      <xdr:colOff>165100</xdr:colOff>
      <xdr:row>91</xdr:row>
      <xdr:rowOff>101433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56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89</xdr:row>
      <xdr:rowOff>117960</xdr:rowOff>
    </xdr:from>
    <xdr:ext cx="690189"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627205" y="153770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159258</xdr:rowOff>
    </xdr:from>
    <xdr:to>
      <xdr:col>85</xdr:col>
      <xdr:colOff>126364</xdr:colOff>
      <xdr:row>39</xdr:row>
      <xdr:rowOff>31770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988558"/>
          <a:ext cx="1269" cy="729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35597</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72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31770</xdr:rowOff>
    </xdr:from>
    <xdr:to>
      <xdr:col>86</xdr:col>
      <xdr:colOff>25400</xdr:colOff>
      <xdr:row>39</xdr:row>
      <xdr:rowOff>31770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7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105935</xdr:rowOff>
    </xdr:from>
    <xdr:ext cx="599010"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763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34</xdr:row>
      <xdr:rowOff>159258</xdr:rowOff>
    </xdr:from>
    <xdr:to>
      <xdr:col>86</xdr:col>
      <xdr:colOff>25400</xdr:colOff>
      <xdr:row>34</xdr:row>
      <xdr:rowOff>159258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988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96819</xdr:rowOff>
    </xdr:from>
    <xdr:to>
      <xdr:col>85</xdr:col>
      <xdr:colOff>127000</xdr:colOff>
      <xdr:row>37</xdr:row>
      <xdr:rowOff>166564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5240319"/>
          <a:ext cx="838200" cy="126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10248</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52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31821</xdr:rowOff>
    </xdr:from>
    <xdr:to>
      <xdr:col>85</xdr:col>
      <xdr:colOff>177800</xdr:colOff>
      <xdr:row>38</xdr:row>
      <xdr:rowOff>133421</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54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96819</xdr:rowOff>
    </xdr:from>
    <xdr:to>
      <xdr:col>81</xdr:col>
      <xdr:colOff>50800</xdr:colOff>
      <xdr:row>38</xdr:row>
      <xdr:rowOff>68784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5240319"/>
          <a:ext cx="889000" cy="134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64089</xdr:rowOff>
    </xdr:from>
    <xdr:to>
      <xdr:col>81</xdr:col>
      <xdr:colOff>101600</xdr:colOff>
      <xdr:row>38</xdr:row>
      <xdr:rowOff>165689</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156816</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6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21455</xdr:rowOff>
    </xdr:from>
    <xdr:to>
      <xdr:col>76</xdr:col>
      <xdr:colOff>114300</xdr:colOff>
      <xdr:row>38</xdr:row>
      <xdr:rowOff>68784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6536555"/>
          <a:ext cx="889000" cy="4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61348</xdr:rowOff>
    </xdr:from>
    <xdr:to>
      <xdr:col>76</xdr:col>
      <xdr:colOff>165100</xdr:colOff>
      <xdr:row>38</xdr:row>
      <xdr:rowOff>162948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154075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20866</xdr:rowOff>
    </xdr:from>
    <xdr:to>
      <xdr:col>71</xdr:col>
      <xdr:colOff>177800</xdr:colOff>
      <xdr:row>38</xdr:row>
      <xdr:rowOff>21455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6535966"/>
          <a:ext cx="8890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70941</xdr:rowOff>
    </xdr:from>
    <xdr:to>
      <xdr:col>72</xdr:col>
      <xdr:colOff>38100</xdr:colOff>
      <xdr:row>39</xdr:row>
      <xdr:rowOff>1091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163668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68152</xdr:rowOff>
    </xdr:from>
    <xdr:to>
      <xdr:col>67</xdr:col>
      <xdr:colOff>101600</xdr:colOff>
      <xdr:row>38</xdr:row>
      <xdr:rowOff>169752</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160879</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115764</xdr:rowOff>
    </xdr:from>
    <xdr:to>
      <xdr:col>85</xdr:col>
      <xdr:colOff>177800</xdr:colOff>
      <xdr:row>38</xdr:row>
      <xdr:rowOff>45914</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45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138641</xdr:rowOff>
    </xdr:from>
    <xdr:ext cx="599010"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310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46019</xdr:rowOff>
    </xdr:from>
    <xdr:to>
      <xdr:col>81</xdr:col>
      <xdr:colOff>101600</xdr:colOff>
      <xdr:row>30</xdr:row>
      <xdr:rowOff>147619</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518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28</xdr:row>
      <xdr:rowOff>164146</xdr:rowOff>
    </xdr:from>
    <xdr:ext cx="59901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181795" y="4964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17984</xdr:rowOff>
    </xdr:from>
    <xdr:to>
      <xdr:col>76</xdr:col>
      <xdr:colOff>165100</xdr:colOff>
      <xdr:row>38</xdr:row>
      <xdr:rowOff>119584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53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136112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30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142105</xdr:rowOff>
    </xdr:from>
    <xdr:to>
      <xdr:col>72</xdr:col>
      <xdr:colOff>38100</xdr:colOff>
      <xdr:row>38</xdr:row>
      <xdr:rowOff>72255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88782</xdr:rowOff>
    </xdr:from>
    <xdr:ext cx="59901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03795" y="6260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141516</xdr:rowOff>
    </xdr:from>
    <xdr:to>
      <xdr:col>67</xdr:col>
      <xdr:colOff>101600</xdr:colOff>
      <xdr:row>38</xdr:row>
      <xdr:rowOff>71666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48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36</xdr:row>
      <xdr:rowOff>88193</xdr:rowOff>
    </xdr:from>
    <xdr:ext cx="59901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14795" y="626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86408</xdr:rowOff>
    </xdr:from>
    <xdr:to>
      <xdr:col>85</xdr:col>
      <xdr:colOff>127000</xdr:colOff>
      <xdr:row>52</xdr:row>
      <xdr:rowOff>115212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9001808"/>
          <a:ext cx="8382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48085</xdr:rowOff>
    </xdr:from>
    <xdr:ext cx="599010"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820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115212</xdr:rowOff>
    </xdr:from>
    <xdr:to>
      <xdr:col>81</xdr:col>
      <xdr:colOff>50800</xdr:colOff>
      <xdr:row>55</xdr:row>
      <xdr:rowOff>116619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030612"/>
          <a:ext cx="889000" cy="51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25023</xdr:rowOff>
    </xdr:from>
    <xdr:ext cx="599010"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181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55304</xdr:rowOff>
    </xdr:from>
    <xdr:to>
      <xdr:col>76</xdr:col>
      <xdr:colOff>114300</xdr:colOff>
      <xdr:row>55</xdr:row>
      <xdr:rowOff>116619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3703300" y="9485054"/>
          <a:ext cx="889000" cy="6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24589</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292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55304</xdr:rowOff>
    </xdr:from>
    <xdr:to>
      <xdr:col>71</xdr:col>
      <xdr:colOff>177800</xdr:colOff>
      <xdr:row>55</xdr:row>
      <xdr:rowOff>100375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2814300" y="9485054"/>
          <a:ext cx="889000" cy="4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10219</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03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20167</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14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35608</xdr:rowOff>
    </xdr:from>
    <xdr:to>
      <xdr:col>85</xdr:col>
      <xdr:colOff>177800</xdr:colOff>
      <xdr:row>52</xdr:row>
      <xdr:rowOff>137208</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895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58485</xdr:rowOff>
    </xdr:from>
    <xdr:ext cx="599010"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880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64412</xdr:rowOff>
    </xdr:from>
    <xdr:to>
      <xdr:col>81</xdr:col>
      <xdr:colOff>101600</xdr:colOff>
      <xdr:row>52</xdr:row>
      <xdr:rowOff>166012</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897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11089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181795" y="8755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65819</xdr:rowOff>
    </xdr:from>
    <xdr:to>
      <xdr:col>76</xdr:col>
      <xdr:colOff>165100</xdr:colOff>
      <xdr:row>55</xdr:row>
      <xdr:rowOff>167419</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49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12496</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292795" y="9270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4504</xdr:rowOff>
    </xdr:from>
    <xdr:to>
      <xdr:col>72</xdr:col>
      <xdr:colOff>38100</xdr:colOff>
      <xdr:row>55</xdr:row>
      <xdr:rowOff>106104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43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122631</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03795" y="9209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49575</xdr:rowOff>
    </xdr:from>
    <xdr:to>
      <xdr:col>67</xdr:col>
      <xdr:colOff>101600</xdr:colOff>
      <xdr:row>55</xdr:row>
      <xdr:rowOff>151175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47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167702</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14795" y="925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171182</xdr:rowOff>
    </xdr:from>
    <xdr:to>
      <xdr:col>85</xdr:col>
      <xdr:colOff>127000</xdr:colOff>
      <xdr:row>77</xdr:row>
      <xdr:rowOff>12609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5481300" y="12687032"/>
          <a:ext cx="838200" cy="52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98596</xdr:rowOff>
    </xdr:from>
    <xdr:ext cx="534377"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47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33441</xdr:rowOff>
    </xdr:from>
    <xdr:to>
      <xdr:col>81</xdr:col>
      <xdr:colOff>50800</xdr:colOff>
      <xdr:row>77</xdr:row>
      <xdr:rowOff>12609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4592300" y="13063641"/>
          <a:ext cx="889000" cy="1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42467</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14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33441</xdr:rowOff>
    </xdr:from>
    <xdr:to>
      <xdr:col>76</xdr:col>
      <xdr:colOff>114300</xdr:colOff>
      <xdr:row>76</xdr:row>
      <xdr:rowOff>165438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3703300" y="13063641"/>
          <a:ext cx="889000" cy="13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49829</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25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52523</xdr:rowOff>
    </xdr:from>
    <xdr:to>
      <xdr:col>71</xdr:col>
      <xdr:colOff>177800</xdr:colOff>
      <xdr:row>76</xdr:row>
      <xdr:rowOff>165438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814300" y="12911273"/>
          <a:ext cx="889000" cy="28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54094</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36111" y="1359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50928</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47111" y="1359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120382</xdr:rowOff>
    </xdr:from>
    <xdr:to>
      <xdr:col>85</xdr:col>
      <xdr:colOff>177800</xdr:colOff>
      <xdr:row>74</xdr:row>
      <xdr:rowOff>50532</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263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143259</xdr:rowOff>
    </xdr:from>
    <xdr:ext cx="599010"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2487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133259</xdr:rowOff>
    </xdr:from>
    <xdr:to>
      <xdr:col>81</xdr:col>
      <xdr:colOff>101600</xdr:colOff>
      <xdr:row>77</xdr:row>
      <xdr:rowOff>63409</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16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79935</xdr:rowOff>
    </xdr:from>
    <xdr:ext cx="59901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181795" y="12938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154091</xdr:rowOff>
    </xdr:from>
    <xdr:to>
      <xdr:col>76</xdr:col>
      <xdr:colOff>165100</xdr:colOff>
      <xdr:row>76</xdr:row>
      <xdr:rowOff>84241</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01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100768</xdr:rowOff>
    </xdr:from>
    <xdr:ext cx="59901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292795" y="12788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114638</xdr:rowOff>
    </xdr:from>
    <xdr:to>
      <xdr:col>72</xdr:col>
      <xdr:colOff>38100</xdr:colOff>
      <xdr:row>77</xdr:row>
      <xdr:rowOff>44788</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14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61316</xdr:rowOff>
    </xdr:from>
    <xdr:ext cx="59901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03795" y="1292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1723</xdr:rowOff>
    </xdr:from>
    <xdr:to>
      <xdr:col>67</xdr:col>
      <xdr:colOff>101600</xdr:colOff>
      <xdr:row>75</xdr:row>
      <xdr:rowOff>103323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286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119850</xdr:rowOff>
    </xdr:from>
    <xdr:ext cx="59901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14795" y="1263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74572</xdr:rowOff>
    </xdr:from>
    <xdr:to>
      <xdr:col>85</xdr:col>
      <xdr:colOff>126364</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847972"/>
          <a:ext cx="1269" cy="117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21249</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62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74572</xdr:rowOff>
    </xdr:from>
    <xdr:to>
      <xdr:col>86</xdr:col>
      <xdr:colOff>25400</xdr:colOff>
      <xdr:row>92</xdr:row>
      <xdr:rowOff>74572</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84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74572</xdr:rowOff>
    </xdr:from>
    <xdr:to>
      <xdr:col>85</xdr:col>
      <xdr:colOff>127000</xdr:colOff>
      <xdr:row>94</xdr:row>
      <xdr:rowOff>10547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5847972"/>
          <a:ext cx="838200" cy="27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124282</xdr:rowOff>
    </xdr:from>
    <xdr:ext cx="599010"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754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145855</xdr:rowOff>
    </xdr:from>
    <xdr:to>
      <xdr:col>85</xdr:col>
      <xdr:colOff>177800</xdr:colOff>
      <xdr:row>98</xdr:row>
      <xdr:rowOff>76005</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7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138052</xdr:rowOff>
    </xdr:from>
    <xdr:to>
      <xdr:col>81</xdr:col>
      <xdr:colOff>50800</xdr:colOff>
      <xdr:row>94</xdr:row>
      <xdr:rowOff>10547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082902"/>
          <a:ext cx="889000" cy="4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151473</xdr:rowOff>
    </xdr:from>
    <xdr:to>
      <xdr:col>81</xdr:col>
      <xdr:colOff>101600</xdr:colOff>
      <xdr:row>98</xdr:row>
      <xdr:rowOff>81623</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7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72750</xdr:rowOff>
    </xdr:from>
    <xdr:ext cx="599010"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181795" y="16874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89720</xdr:rowOff>
    </xdr:from>
    <xdr:to>
      <xdr:col>76</xdr:col>
      <xdr:colOff>114300</xdr:colOff>
      <xdr:row>93</xdr:row>
      <xdr:rowOff>138052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034570"/>
          <a:ext cx="889000" cy="4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154082</xdr:rowOff>
    </xdr:from>
    <xdr:to>
      <xdr:col>76</xdr:col>
      <xdr:colOff>165100</xdr:colOff>
      <xdr:row>98</xdr:row>
      <xdr:rowOff>84232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78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75359</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292795" y="16877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130601</xdr:rowOff>
    </xdr:from>
    <xdr:to>
      <xdr:col>71</xdr:col>
      <xdr:colOff>177800</xdr:colOff>
      <xdr:row>93</xdr:row>
      <xdr:rowOff>89720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5732551"/>
          <a:ext cx="889000" cy="30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147991</xdr:rowOff>
    </xdr:from>
    <xdr:to>
      <xdr:col>72</xdr:col>
      <xdr:colOff>38100</xdr:colOff>
      <xdr:row>98</xdr:row>
      <xdr:rowOff>78141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77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69268</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03795" y="16871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150871</xdr:rowOff>
    </xdr:from>
    <xdr:to>
      <xdr:col>67</xdr:col>
      <xdr:colOff>101600</xdr:colOff>
      <xdr:row>98</xdr:row>
      <xdr:rowOff>81021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72148</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14795" y="1687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23772</xdr:rowOff>
    </xdr:from>
    <xdr:to>
      <xdr:col>85</xdr:col>
      <xdr:colOff>177800</xdr:colOff>
      <xdr:row>92</xdr:row>
      <xdr:rowOff>125372</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579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148249</xdr:rowOff>
    </xdr:from>
    <xdr:ext cx="599010"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5750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131197</xdr:rowOff>
    </xdr:from>
    <xdr:to>
      <xdr:col>81</xdr:col>
      <xdr:colOff>101600</xdr:colOff>
      <xdr:row>94</xdr:row>
      <xdr:rowOff>61347</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07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77874</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181795" y="15851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87252</xdr:rowOff>
    </xdr:from>
    <xdr:to>
      <xdr:col>76</xdr:col>
      <xdr:colOff>165100</xdr:colOff>
      <xdr:row>94</xdr:row>
      <xdr:rowOff>17402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0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33929</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292795" y="15807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38920</xdr:rowOff>
    </xdr:from>
    <xdr:to>
      <xdr:col>72</xdr:col>
      <xdr:colOff>38100</xdr:colOff>
      <xdr:row>93</xdr:row>
      <xdr:rowOff>140520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598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157047</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03795" y="15758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79801</xdr:rowOff>
    </xdr:from>
    <xdr:to>
      <xdr:col>67</xdr:col>
      <xdr:colOff>101600</xdr:colOff>
      <xdr:row>92</xdr:row>
      <xdr:rowOff>9951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568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86705</xdr:colOff>
      <xdr:row>90</xdr:row>
      <xdr:rowOff>26478</xdr:rowOff>
    </xdr:from>
    <xdr:ext cx="690189"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469205" y="154569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15418</xdr:rowOff>
    </xdr:from>
    <xdr:to>
      <xdr:col>116</xdr:col>
      <xdr:colOff>63500</xdr:colOff>
      <xdr:row>38</xdr:row>
      <xdr:rowOff>18466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1323300" y="653051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124058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639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118974</xdr:rowOff>
    </xdr:from>
    <xdr:to>
      <xdr:col>111</xdr:col>
      <xdr:colOff>177800</xdr:colOff>
      <xdr:row>38</xdr:row>
      <xdr:rowOff>18466</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462624"/>
          <a:ext cx="889000" cy="7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70756</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757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160617</xdr:rowOff>
    </xdr:from>
    <xdr:to>
      <xdr:col>107</xdr:col>
      <xdr:colOff>50800</xdr:colOff>
      <xdr:row>37</xdr:row>
      <xdr:rowOff>118974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161367"/>
          <a:ext cx="889000" cy="30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75861</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76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160617</xdr:rowOff>
    </xdr:from>
    <xdr:to>
      <xdr:col>102</xdr:col>
      <xdr:colOff>114300</xdr:colOff>
      <xdr:row>36</xdr:row>
      <xdr:rowOff>51613</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18656300" y="6161367"/>
          <a:ext cx="889000" cy="6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69994</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756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62793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749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136068</xdr:rowOff>
    </xdr:from>
    <xdr:to>
      <xdr:col>116</xdr:col>
      <xdr:colOff>114300</xdr:colOff>
      <xdr:row>38</xdr:row>
      <xdr:rowOff>66218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47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158945</xdr:rowOff>
    </xdr:from>
    <xdr:ext cx="469744"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3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139116</xdr:rowOff>
    </xdr:from>
    <xdr:to>
      <xdr:col>112</xdr:col>
      <xdr:colOff>38100</xdr:colOff>
      <xdr:row>38</xdr:row>
      <xdr:rowOff>69266</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4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85793</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088428" y="625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68174</xdr:rowOff>
    </xdr:from>
    <xdr:to>
      <xdr:col>107</xdr:col>
      <xdr:colOff>101600</xdr:colOff>
      <xdr:row>37</xdr:row>
      <xdr:rowOff>169774</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4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14851</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199428" y="618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109817</xdr:rowOff>
    </xdr:from>
    <xdr:to>
      <xdr:col>102</xdr:col>
      <xdr:colOff>165100</xdr:colOff>
      <xdr:row>36</xdr:row>
      <xdr:rowOff>39967</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11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56494</xdr:rowOff>
    </xdr:from>
    <xdr:ext cx="534377"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278111" y="588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813</xdr:rowOff>
    </xdr:from>
    <xdr:to>
      <xdr:col>98</xdr:col>
      <xdr:colOff>38100</xdr:colOff>
      <xdr:row>36</xdr:row>
      <xdr:rowOff>102413</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17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118940</xdr:rowOff>
    </xdr:from>
    <xdr:ext cx="534377"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389111" y="594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地理的な要件から、本土の市町村、類似市町村と比較しても行政コストがよりかかることは明白である。行政コストに対して、分母となる人口が少数であることから、前年度繰上充用金以外のすべての費目で類似団体より住民一人あたりのコストが高くなっている状況に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港湾を１０抱えていることから類似市町村と比較して土木費の住民一人あたりのコストが突出して多い状況であるが、前年度と比較し一人あたりのコストが大きく減少している要因は、港湾整備費及び道路整備費等の翌年度への繰越事業の増が影響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からﾌﾞﾛｰﾄﾞﾊﾞﾝﾄﾞ再整備、防災行政無線のﾃﾞｼﾞﾀﾙ化、本庁舎等の耐震化、非常用発電設備の整備など複数年の大型公共事業を進めており、これらの整備に多額の地方債の借入れが必要となり、公債費については、これらの償還が始まる令和</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年度から上昇傾向がしばらく続く見込みであり、</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住民一人あたりのコストは高い水準で推移すると考えられる。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鹿児島県十島村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財政調整基金残高の標準財政規模に対する比率は、標準財政規模が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、財政調整金について取崩し額より積立額が</a:t>
          </a:r>
          <a:r>
            <a:rPr lang="en-US" altLang="ja-JP" sz="1100" b="0" i="0" baseline="0">
              <a:solidFill>
                <a:schemeClr val="dk1"/>
              </a:solidFill>
              <a:effectLst/>
              <a:latin typeface="+mn-lt"/>
              <a:ea typeface="+mn-ea"/>
              <a:cs typeface="+mn-cs"/>
            </a:rPr>
            <a:t>63.6</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少な</a:t>
          </a:r>
          <a:r>
            <a:rPr lang="ja-JP" altLang="ja-JP" sz="1100" b="0" i="0" baseline="0">
              <a:solidFill>
                <a:schemeClr val="dk1"/>
              </a:solidFill>
              <a:effectLst/>
              <a:latin typeface="+mn-lt"/>
              <a:ea typeface="+mn-ea"/>
              <a:cs typeface="+mn-cs"/>
            </a:rPr>
            <a:t>かったため、前年度比</a:t>
          </a:r>
          <a:r>
            <a:rPr lang="en-US" altLang="ja-JP" sz="1100" b="0" i="0" baseline="0">
              <a:solidFill>
                <a:schemeClr val="dk1"/>
              </a:solidFill>
              <a:effectLst/>
              <a:latin typeface="+mn-lt"/>
              <a:ea typeface="+mn-ea"/>
              <a:cs typeface="+mn-cs"/>
            </a:rPr>
            <a:t>2.32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した。実質収支額の標準財政規模に対する比率は、翌年度に繰越すべき財源が</a:t>
          </a:r>
          <a:r>
            <a:rPr lang="en-US" altLang="ja-JP" sz="1100" b="0" i="0" baseline="0">
              <a:solidFill>
                <a:schemeClr val="dk1"/>
              </a:solidFill>
              <a:effectLst/>
              <a:latin typeface="+mn-lt"/>
              <a:ea typeface="+mn-ea"/>
              <a:cs typeface="+mn-cs"/>
            </a:rPr>
            <a:t>180.5</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したこと</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0.96</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した。実質単年度収支の標準財政規模に対する比率は</a:t>
          </a:r>
          <a:r>
            <a:rPr lang="ja-JP" altLang="en-US" sz="1100" b="0" i="0" baseline="0">
              <a:solidFill>
                <a:schemeClr val="dk1"/>
              </a:solidFill>
              <a:effectLst/>
              <a:latin typeface="+mn-lt"/>
              <a:ea typeface="+mn-ea"/>
              <a:cs typeface="+mn-cs"/>
            </a:rPr>
            <a:t>マイナス</a:t>
          </a:r>
          <a:r>
            <a:rPr lang="ja-JP" altLang="ja-JP" sz="1100" b="0" i="0" baseline="0">
              <a:solidFill>
                <a:schemeClr val="dk1"/>
              </a:solidFill>
              <a:effectLst/>
              <a:latin typeface="+mn-lt"/>
              <a:ea typeface="+mn-ea"/>
              <a:cs typeface="+mn-cs"/>
            </a:rPr>
            <a:t>となっている。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歳出の抑制、財源の確保に努め、財政運営の弾力性、健全性を維持する。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鹿児島県十島村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　前年度に引き続き全会計黒字となっている。引き続き、歳出抑制とともに赤字とならないよう収入の確保に努める。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5985384</v>
      </c>
      <c r="BO4" s="464"/>
      <c r="BP4" s="464"/>
      <c r="BQ4" s="464"/>
      <c r="BR4" s="464"/>
      <c r="BS4" s="464"/>
      <c r="BT4" s="464"/>
      <c r="BU4" s="465"/>
      <c r="BV4" s="463">
        <v>5336696</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4.9000000000000004</v>
      </c>
      <c r="CU4" s="648"/>
      <c r="CV4" s="648"/>
      <c r="CW4" s="648"/>
      <c r="CX4" s="648"/>
      <c r="CY4" s="648"/>
      <c r="CZ4" s="648"/>
      <c r="DA4" s="649"/>
      <c r="DB4" s="647">
        <v>5.8</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5856136</v>
      </c>
      <c r="BO5" s="469"/>
      <c r="BP5" s="469"/>
      <c r="BQ5" s="469"/>
      <c r="BR5" s="469"/>
      <c r="BS5" s="469"/>
      <c r="BT5" s="469"/>
      <c r="BU5" s="470"/>
      <c r="BV5" s="468">
        <v>5198474</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83.9</v>
      </c>
      <c r="CU5" s="439"/>
      <c r="CV5" s="439"/>
      <c r="CW5" s="439"/>
      <c r="CX5" s="439"/>
      <c r="CY5" s="439"/>
      <c r="CZ5" s="439"/>
      <c r="DA5" s="440"/>
      <c r="DB5" s="438">
        <v>86.3</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129248</v>
      </c>
      <c r="BO6" s="469"/>
      <c r="BP6" s="469"/>
      <c r="BQ6" s="469"/>
      <c r="BR6" s="469"/>
      <c r="BS6" s="469"/>
      <c r="BT6" s="469"/>
      <c r="BU6" s="470"/>
      <c r="BV6" s="468">
        <v>138222</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85.9</v>
      </c>
      <c r="CU6" s="622"/>
      <c r="CV6" s="622"/>
      <c r="CW6" s="622"/>
      <c r="CX6" s="622"/>
      <c r="CY6" s="622"/>
      <c r="CZ6" s="622"/>
      <c r="DA6" s="623"/>
      <c r="DB6" s="621">
        <v>88.5</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102</v>
      </c>
      <c r="AV7" s="526"/>
      <c r="AW7" s="526"/>
      <c r="AX7" s="526"/>
      <c r="AY7" s="448" t="s">
        <v>106</v>
      </c>
      <c r="AZ7" s="449"/>
      <c r="BA7" s="449"/>
      <c r="BB7" s="449"/>
      <c r="BC7" s="449"/>
      <c r="BD7" s="449"/>
      <c r="BE7" s="449"/>
      <c r="BF7" s="449"/>
      <c r="BG7" s="449"/>
      <c r="BH7" s="449"/>
      <c r="BI7" s="449"/>
      <c r="BJ7" s="449"/>
      <c r="BK7" s="449"/>
      <c r="BL7" s="449"/>
      <c r="BM7" s="450"/>
      <c r="BN7" s="468">
        <v>59385</v>
      </c>
      <c r="BO7" s="469"/>
      <c r="BP7" s="469"/>
      <c r="BQ7" s="469"/>
      <c r="BR7" s="469"/>
      <c r="BS7" s="469"/>
      <c r="BT7" s="469"/>
      <c r="BU7" s="470"/>
      <c r="BV7" s="468">
        <v>56040</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1437275</v>
      </c>
      <c r="CU7" s="469"/>
      <c r="CV7" s="469"/>
      <c r="CW7" s="469"/>
      <c r="CX7" s="469"/>
      <c r="CY7" s="469"/>
      <c r="CZ7" s="469"/>
      <c r="DA7" s="470"/>
      <c r="DB7" s="468">
        <v>1413058</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102</v>
      </c>
      <c r="AV8" s="526"/>
      <c r="AW8" s="526"/>
      <c r="AX8" s="526"/>
      <c r="AY8" s="448" t="s">
        <v>109</v>
      </c>
      <c r="AZ8" s="449"/>
      <c r="BA8" s="449"/>
      <c r="BB8" s="449"/>
      <c r="BC8" s="449"/>
      <c r="BD8" s="449"/>
      <c r="BE8" s="449"/>
      <c r="BF8" s="449"/>
      <c r="BG8" s="449"/>
      <c r="BH8" s="449"/>
      <c r="BI8" s="449"/>
      <c r="BJ8" s="449"/>
      <c r="BK8" s="449"/>
      <c r="BL8" s="449"/>
      <c r="BM8" s="450"/>
      <c r="BN8" s="468">
        <v>69863</v>
      </c>
      <c r="BO8" s="469"/>
      <c r="BP8" s="469"/>
      <c r="BQ8" s="469"/>
      <c r="BR8" s="469"/>
      <c r="BS8" s="469"/>
      <c r="BT8" s="469"/>
      <c r="BU8" s="470"/>
      <c r="BV8" s="468">
        <v>82182</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7.0000000000000007E-2</v>
      </c>
      <c r="CU8" s="582"/>
      <c r="CV8" s="582"/>
      <c r="CW8" s="582"/>
      <c r="CX8" s="582"/>
      <c r="CY8" s="582"/>
      <c r="CZ8" s="582"/>
      <c r="DA8" s="583"/>
      <c r="DB8" s="581">
        <v>7.0000000000000007E-2</v>
      </c>
      <c r="DC8" s="582"/>
      <c r="DD8" s="582"/>
      <c r="DE8" s="582"/>
      <c r="DF8" s="582"/>
      <c r="DG8" s="582"/>
      <c r="DH8" s="582"/>
      <c r="DI8" s="583"/>
      <c r="DJ8" s="186"/>
      <c r="DK8" s="186"/>
      <c r="DL8" s="186"/>
      <c r="DM8" s="186"/>
      <c r="DN8" s="186"/>
      <c r="DO8" s="186"/>
    </row>
    <row r="9" spans="1:119" ht="18.75" customHeight="1" thickBot="1">
      <c r="A9" s="187"/>
      <c r="B9" s="610" t="s">
        <v>111</v>
      </c>
      <c r="C9" s="611"/>
      <c r="D9" s="611"/>
      <c r="E9" s="611"/>
      <c r="F9" s="611"/>
      <c r="G9" s="611"/>
      <c r="H9" s="611"/>
      <c r="I9" s="611"/>
      <c r="J9" s="611"/>
      <c r="K9" s="531"/>
      <c r="L9" s="612" t="s">
        <v>112</v>
      </c>
      <c r="M9" s="613"/>
      <c r="N9" s="613"/>
      <c r="O9" s="613"/>
      <c r="P9" s="613"/>
      <c r="Q9" s="614"/>
      <c r="R9" s="615">
        <v>740</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-12319</v>
      </c>
      <c r="BO9" s="469"/>
      <c r="BP9" s="469"/>
      <c r="BQ9" s="469"/>
      <c r="BR9" s="469"/>
      <c r="BS9" s="469"/>
      <c r="BT9" s="469"/>
      <c r="BU9" s="470"/>
      <c r="BV9" s="468">
        <v>41523</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27.7</v>
      </c>
      <c r="CU9" s="439"/>
      <c r="CV9" s="439"/>
      <c r="CW9" s="439"/>
      <c r="CX9" s="439"/>
      <c r="CY9" s="439"/>
      <c r="CZ9" s="439"/>
      <c r="DA9" s="440"/>
      <c r="DB9" s="438">
        <v>23.2</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118</v>
      </c>
      <c r="M10" s="442"/>
      <c r="N10" s="442"/>
      <c r="O10" s="442"/>
      <c r="P10" s="442"/>
      <c r="Q10" s="443"/>
      <c r="R10" s="444">
        <v>756</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28859</v>
      </c>
      <c r="BO10" s="469"/>
      <c r="BP10" s="469"/>
      <c r="BQ10" s="469"/>
      <c r="BR10" s="469"/>
      <c r="BS10" s="469"/>
      <c r="BT10" s="469"/>
      <c r="BU10" s="470"/>
      <c r="BV10" s="468">
        <v>101610</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102</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c r="A12" s="187"/>
      <c r="B12" s="584" t="s">
        <v>129</v>
      </c>
      <c r="C12" s="585"/>
      <c r="D12" s="585"/>
      <c r="E12" s="585"/>
      <c r="F12" s="585"/>
      <c r="G12" s="585"/>
      <c r="H12" s="585"/>
      <c r="I12" s="585"/>
      <c r="J12" s="585"/>
      <c r="K12" s="586"/>
      <c r="L12" s="593" t="s">
        <v>130</v>
      </c>
      <c r="M12" s="594"/>
      <c r="N12" s="594"/>
      <c r="O12" s="594"/>
      <c r="P12" s="594"/>
      <c r="Q12" s="595"/>
      <c r="R12" s="596">
        <v>684</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94</v>
      </c>
      <c r="AV12" s="526"/>
      <c r="AW12" s="526"/>
      <c r="AX12" s="526"/>
      <c r="AY12" s="448" t="s">
        <v>134</v>
      </c>
      <c r="AZ12" s="449"/>
      <c r="BA12" s="449"/>
      <c r="BB12" s="449"/>
      <c r="BC12" s="449"/>
      <c r="BD12" s="449"/>
      <c r="BE12" s="449"/>
      <c r="BF12" s="449"/>
      <c r="BG12" s="449"/>
      <c r="BH12" s="449"/>
      <c r="BI12" s="449"/>
      <c r="BJ12" s="449"/>
      <c r="BK12" s="449"/>
      <c r="BL12" s="449"/>
      <c r="BM12" s="450"/>
      <c r="BN12" s="468">
        <v>92448</v>
      </c>
      <c r="BO12" s="469"/>
      <c r="BP12" s="469"/>
      <c r="BQ12" s="469"/>
      <c r="BR12" s="469"/>
      <c r="BS12" s="469"/>
      <c r="BT12" s="469"/>
      <c r="BU12" s="470"/>
      <c r="BV12" s="468">
        <v>101314</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136</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138</v>
      </c>
      <c r="N13" s="569"/>
      <c r="O13" s="569"/>
      <c r="P13" s="569"/>
      <c r="Q13" s="570"/>
      <c r="R13" s="571">
        <v>676</v>
      </c>
      <c r="S13" s="572"/>
      <c r="T13" s="572"/>
      <c r="U13" s="572"/>
      <c r="V13" s="573"/>
      <c r="W13" s="559" t="s">
        <v>139</v>
      </c>
      <c r="X13" s="481"/>
      <c r="Y13" s="481"/>
      <c r="Z13" s="481"/>
      <c r="AA13" s="481"/>
      <c r="AB13" s="482"/>
      <c r="AC13" s="444">
        <v>113</v>
      </c>
      <c r="AD13" s="445"/>
      <c r="AE13" s="445"/>
      <c r="AF13" s="445"/>
      <c r="AG13" s="446"/>
      <c r="AH13" s="444">
        <v>99</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-75908</v>
      </c>
      <c r="BO13" s="469"/>
      <c r="BP13" s="469"/>
      <c r="BQ13" s="469"/>
      <c r="BR13" s="469"/>
      <c r="BS13" s="469"/>
      <c r="BT13" s="469"/>
      <c r="BU13" s="470"/>
      <c r="BV13" s="468">
        <v>41819</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10.1</v>
      </c>
      <c r="CU13" s="439"/>
      <c r="CV13" s="439"/>
      <c r="CW13" s="439"/>
      <c r="CX13" s="439"/>
      <c r="CY13" s="439"/>
      <c r="CZ13" s="439"/>
      <c r="DA13" s="440"/>
      <c r="DB13" s="438">
        <v>11.6</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144</v>
      </c>
      <c r="M14" s="605"/>
      <c r="N14" s="605"/>
      <c r="O14" s="605"/>
      <c r="P14" s="605"/>
      <c r="Q14" s="606"/>
      <c r="R14" s="571">
        <v>681</v>
      </c>
      <c r="S14" s="572"/>
      <c r="T14" s="572"/>
      <c r="U14" s="572"/>
      <c r="V14" s="573"/>
      <c r="W14" s="574"/>
      <c r="X14" s="484"/>
      <c r="Y14" s="484"/>
      <c r="Z14" s="484"/>
      <c r="AA14" s="484"/>
      <c r="AB14" s="485"/>
      <c r="AC14" s="564">
        <v>29.4</v>
      </c>
      <c r="AD14" s="565"/>
      <c r="AE14" s="565"/>
      <c r="AF14" s="565"/>
      <c r="AG14" s="566"/>
      <c r="AH14" s="564">
        <v>28.2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137</v>
      </c>
      <c r="CU14" s="576"/>
      <c r="CV14" s="576"/>
      <c r="CW14" s="576"/>
      <c r="CX14" s="576"/>
      <c r="CY14" s="576"/>
      <c r="CZ14" s="576"/>
      <c r="DA14" s="577"/>
      <c r="DB14" s="575" t="s">
        <v>128</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146</v>
      </c>
      <c r="N15" s="569"/>
      <c r="O15" s="569"/>
      <c r="P15" s="569"/>
      <c r="Q15" s="570"/>
      <c r="R15" s="571">
        <v>672</v>
      </c>
      <c r="S15" s="572"/>
      <c r="T15" s="572"/>
      <c r="U15" s="572"/>
      <c r="V15" s="573"/>
      <c r="W15" s="559" t="s">
        <v>147</v>
      </c>
      <c r="X15" s="481"/>
      <c r="Y15" s="481"/>
      <c r="Z15" s="481"/>
      <c r="AA15" s="481"/>
      <c r="AB15" s="482"/>
      <c r="AC15" s="444">
        <v>64</v>
      </c>
      <c r="AD15" s="445"/>
      <c r="AE15" s="445"/>
      <c r="AF15" s="445"/>
      <c r="AG15" s="446"/>
      <c r="AH15" s="444">
        <v>73</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100973</v>
      </c>
      <c r="BO15" s="464"/>
      <c r="BP15" s="464"/>
      <c r="BQ15" s="464"/>
      <c r="BR15" s="464"/>
      <c r="BS15" s="464"/>
      <c r="BT15" s="464"/>
      <c r="BU15" s="465"/>
      <c r="BV15" s="463">
        <v>99653</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16.600000000000001</v>
      </c>
      <c r="AD16" s="565"/>
      <c r="AE16" s="565"/>
      <c r="AF16" s="565"/>
      <c r="AG16" s="566"/>
      <c r="AH16" s="564">
        <v>20.8</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1383395</v>
      </c>
      <c r="BO16" s="469"/>
      <c r="BP16" s="469"/>
      <c r="BQ16" s="469"/>
      <c r="BR16" s="469"/>
      <c r="BS16" s="469"/>
      <c r="BT16" s="469"/>
      <c r="BU16" s="470"/>
      <c r="BV16" s="468">
        <v>1358178</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208</v>
      </c>
      <c r="AD17" s="445"/>
      <c r="AE17" s="445"/>
      <c r="AF17" s="445"/>
      <c r="AG17" s="446"/>
      <c r="AH17" s="444">
        <v>179</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121696</v>
      </c>
      <c r="BO17" s="469"/>
      <c r="BP17" s="469"/>
      <c r="BQ17" s="469"/>
      <c r="BR17" s="469"/>
      <c r="BS17" s="469"/>
      <c r="BT17" s="469"/>
      <c r="BU17" s="470"/>
      <c r="BV17" s="468">
        <v>120910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157</v>
      </c>
      <c r="C18" s="531"/>
      <c r="D18" s="531"/>
      <c r="E18" s="532"/>
      <c r="F18" s="532"/>
      <c r="G18" s="532"/>
      <c r="H18" s="532"/>
      <c r="I18" s="532"/>
      <c r="J18" s="532"/>
      <c r="K18" s="532"/>
      <c r="L18" s="533">
        <v>101.14</v>
      </c>
      <c r="M18" s="533"/>
      <c r="N18" s="533"/>
      <c r="O18" s="533"/>
      <c r="P18" s="533"/>
      <c r="Q18" s="533"/>
      <c r="R18" s="534"/>
      <c r="S18" s="534"/>
      <c r="T18" s="534"/>
      <c r="U18" s="534"/>
      <c r="V18" s="535"/>
      <c r="W18" s="549"/>
      <c r="X18" s="550"/>
      <c r="Y18" s="550"/>
      <c r="Z18" s="550"/>
      <c r="AA18" s="550"/>
      <c r="AB18" s="560"/>
      <c r="AC18" s="432">
        <v>54</v>
      </c>
      <c r="AD18" s="433"/>
      <c r="AE18" s="433"/>
      <c r="AF18" s="433"/>
      <c r="AG18" s="536"/>
      <c r="AH18" s="432">
        <v>51</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1223558</v>
      </c>
      <c r="BO18" s="469"/>
      <c r="BP18" s="469"/>
      <c r="BQ18" s="469"/>
      <c r="BR18" s="469"/>
      <c r="BS18" s="469"/>
      <c r="BT18" s="469"/>
      <c r="BU18" s="470"/>
      <c r="BV18" s="468">
        <v>1230177</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159</v>
      </c>
      <c r="C19" s="531"/>
      <c r="D19" s="531"/>
      <c r="E19" s="532"/>
      <c r="F19" s="532"/>
      <c r="G19" s="532"/>
      <c r="H19" s="532"/>
      <c r="I19" s="532"/>
      <c r="J19" s="532"/>
      <c r="K19" s="532"/>
      <c r="L19" s="538">
        <v>7</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2278601</v>
      </c>
      <c r="BO19" s="469"/>
      <c r="BP19" s="469"/>
      <c r="BQ19" s="469"/>
      <c r="BR19" s="469"/>
      <c r="BS19" s="469"/>
      <c r="BT19" s="469"/>
      <c r="BU19" s="470"/>
      <c r="BV19" s="468">
        <v>2056506</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161</v>
      </c>
      <c r="C20" s="531"/>
      <c r="D20" s="531"/>
      <c r="E20" s="532"/>
      <c r="F20" s="532"/>
      <c r="G20" s="532"/>
      <c r="H20" s="532"/>
      <c r="I20" s="532"/>
      <c r="J20" s="532"/>
      <c r="K20" s="532"/>
      <c r="L20" s="538">
        <v>426</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5224705</v>
      </c>
      <c r="BO23" s="469"/>
      <c r="BP23" s="469"/>
      <c r="BQ23" s="469"/>
      <c r="BR23" s="469"/>
      <c r="BS23" s="469"/>
      <c r="BT23" s="469"/>
      <c r="BU23" s="470"/>
      <c r="BV23" s="468">
        <v>5015109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170</v>
      </c>
      <c r="F24" s="442"/>
      <c r="G24" s="442"/>
      <c r="H24" s="442"/>
      <c r="I24" s="442"/>
      <c r="J24" s="442"/>
      <c r="K24" s="443"/>
      <c r="L24" s="444">
        <v>1</v>
      </c>
      <c r="M24" s="445"/>
      <c r="N24" s="445"/>
      <c r="O24" s="445"/>
      <c r="P24" s="446"/>
      <c r="Q24" s="444">
        <v>6894</v>
      </c>
      <c r="R24" s="445"/>
      <c r="S24" s="445"/>
      <c r="T24" s="445"/>
      <c r="U24" s="445"/>
      <c r="V24" s="446"/>
      <c r="W24" s="510"/>
      <c r="X24" s="501"/>
      <c r="Y24" s="502"/>
      <c r="Z24" s="441" t="s">
        <v>171</v>
      </c>
      <c r="AA24" s="442"/>
      <c r="AB24" s="442"/>
      <c r="AC24" s="442"/>
      <c r="AD24" s="442"/>
      <c r="AE24" s="442"/>
      <c r="AF24" s="442"/>
      <c r="AG24" s="443"/>
      <c r="AH24" s="444">
        <v>43</v>
      </c>
      <c r="AI24" s="445"/>
      <c r="AJ24" s="445"/>
      <c r="AK24" s="445"/>
      <c r="AL24" s="446"/>
      <c r="AM24" s="444">
        <v>118723</v>
      </c>
      <c r="AN24" s="445"/>
      <c r="AO24" s="445"/>
      <c r="AP24" s="445"/>
      <c r="AQ24" s="445"/>
      <c r="AR24" s="446"/>
      <c r="AS24" s="444">
        <v>2761</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4967484</v>
      </c>
      <c r="BO24" s="469"/>
      <c r="BP24" s="469"/>
      <c r="BQ24" s="469"/>
      <c r="BR24" s="469"/>
      <c r="BS24" s="469"/>
      <c r="BT24" s="469"/>
      <c r="BU24" s="470"/>
      <c r="BV24" s="468">
        <v>4740010</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173</v>
      </c>
      <c r="F25" s="442"/>
      <c r="G25" s="442"/>
      <c r="H25" s="442"/>
      <c r="I25" s="442"/>
      <c r="J25" s="442"/>
      <c r="K25" s="443"/>
      <c r="L25" s="444">
        <v>1</v>
      </c>
      <c r="M25" s="445"/>
      <c r="N25" s="445"/>
      <c r="O25" s="445"/>
      <c r="P25" s="446"/>
      <c r="Q25" s="444">
        <v>5757</v>
      </c>
      <c r="R25" s="445"/>
      <c r="S25" s="445"/>
      <c r="T25" s="445"/>
      <c r="U25" s="445"/>
      <c r="V25" s="446"/>
      <c r="W25" s="510"/>
      <c r="X25" s="501"/>
      <c r="Y25" s="502"/>
      <c r="Z25" s="441" t="s">
        <v>174</v>
      </c>
      <c r="AA25" s="442"/>
      <c r="AB25" s="442"/>
      <c r="AC25" s="442"/>
      <c r="AD25" s="442"/>
      <c r="AE25" s="442"/>
      <c r="AF25" s="442"/>
      <c r="AG25" s="443"/>
      <c r="AH25" s="444" t="s">
        <v>175</v>
      </c>
      <c r="AI25" s="445"/>
      <c r="AJ25" s="445"/>
      <c r="AK25" s="445"/>
      <c r="AL25" s="446"/>
      <c r="AM25" s="444" t="s">
        <v>175</v>
      </c>
      <c r="AN25" s="445"/>
      <c r="AO25" s="445"/>
      <c r="AP25" s="445"/>
      <c r="AQ25" s="445"/>
      <c r="AR25" s="446"/>
      <c r="AS25" s="444" t="s">
        <v>175</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t="s">
        <v>175</v>
      </c>
      <c r="BO25" s="464"/>
      <c r="BP25" s="464"/>
      <c r="BQ25" s="464"/>
      <c r="BR25" s="464"/>
      <c r="BS25" s="464"/>
      <c r="BT25" s="464"/>
      <c r="BU25" s="465"/>
      <c r="BV25" s="463" t="s">
        <v>137</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177</v>
      </c>
      <c r="F26" s="442"/>
      <c r="G26" s="442"/>
      <c r="H26" s="442"/>
      <c r="I26" s="442"/>
      <c r="J26" s="442"/>
      <c r="K26" s="443"/>
      <c r="L26" s="444">
        <v>1</v>
      </c>
      <c r="M26" s="445"/>
      <c r="N26" s="445"/>
      <c r="O26" s="445"/>
      <c r="P26" s="446"/>
      <c r="Q26" s="444">
        <v>5434</v>
      </c>
      <c r="R26" s="445"/>
      <c r="S26" s="445"/>
      <c r="T26" s="445"/>
      <c r="U26" s="445"/>
      <c r="V26" s="446"/>
      <c r="W26" s="510"/>
      <c r="X26" s="501"/>
      <c r="Y26" s="502"/>
      <c r="Z26" s="441" t="s">
        <v>178</v>
      </c>
      <c r="AA26" s="523"/>
      <c r="AB26" s="523"/>
      <c r="AC26" s="523"/>
      <c r="AD26" s="523"/>
      <c r="AE26" s="523"/>
      <c r="AF26" s="523"/>
      <c r="AG26" s="524"/>
      <c r="AH26" s="444" t="s">
        <v>175</v>
      </c>
      <c r="AI26" s="445"/>
      <c r="AJ26" s="445"/>
      <c r="AK26" s="445"/>
      <c r="AL26" s="446"/>
      <c r="AM26" s="444" t="s">
        <v>136</v>
      </c>
      <c r="AN26" s="445"/>
      <c r="AO26" s="445"/>
      <c r="AP26" s="445"/>
      <c r="AQ26" s="445"/>
      <c r="AR26" s="446"/>
      <c r="AS26" s="444" t="s">
        <v>175</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175</v>
      </c>
      <c r="BO26" s="469"/>
      <c r="BP26" s="469"/>
      <c r="BQ26" s="469"/>
      <c r="BR26" s="469"/>
      <c r="BS26" s="469"/>
      <c r="BT26" s="469"/>
      <c r="BU26" s="470"/>
      <c r="BV26" s="468" t="s">
        <v>128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180</v>
      </c>
      <c r="F27" s="442"/>
      <c r="G27" s="442"/>
      <c r="H27" s="442"/>
      <c r="I27" s="442"/>
      <c r="J27" s="442"/>
      <c r="K27" s="443"/>
      <c r="L27" s="444">
        <v>1</v>
      </c>
      <c r="M27" s="445"/>
      <c r="N27" s="445"/>
      <c r="O27" s="445"/>
      <c r="P27" s="446"/>
      <c r="Q27" s="444">
        <v>2763</v>
      </c>
      <c r="R27" s="445"/>
      <c r="S27" s="445"/>
      <c r="T27" s="445"/>
      <c r="U27" s="445"/>
      <c r="V27" s="446"/>
      <c r="W27" s="510"/>
      <c r="X27" s="501"/>
      <c r="Y27" s="502"/>
      <c r="Z27" s="441" t="s">
        <v>181</v>
      </c>
      <c r="AA27" s="442"/>
      <c r="AB27" s="442"/>
      <c r="AC27" s="442"/>
      <c r="AD27" s="442"/>
      <c r="AE27" s="442"/>
      <c r="AF27" s="442"/>
      <c r="AG27" s="443"/>
      <c r="AH27" s="444" t="s">
        <v>175</v>
      </c>
      <c r="AI27" s="445"/>
      <c r="AJ27" s="445"/>
      <c r="AK27" s="445"/>
      <c r="AL27" s="446"/>
      <c r="AM27" s="444" t="s">
        <v>137</v>
      </c>
      <c r="AN27" s="445"/>
      <c r="AO27" s="445"/>
      <c r="AP27" s="445"/>
      <c r="AQ27" s="445"/>
      <c r="AR27" s="446"/>
      <c r="AS27" s="444" t="s">
        <v>128</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t="s">
        <v>137</v>
      </c>
      <c r="BO27" s="472"/>
      <c r="BP27" s="472"/>
      <c r="BQ27" s="472"/>
      <c r="BR27" s="472"/>
      <c r="BS27" s="472"/>
      <c r="BT27" s="472"/>
      <c r="BU27" s="473"/>
      <c r="BV27" s="471" t="s">
        <v>137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183</v>
      </c>
      <c r="F28" s="442"/>
      <c r="G28" s="442"/>
      <c r="H28" s="442"/>
      <c r="I28" s="442"/>
      <c r="J28" s="442"/>
      <c r="K28" s="443"/>
      <c r="L28" s="444">
        <v>1</v>
      </c>
      <c r="M28" s="445"/>
      <c r="N28" s="445"/>
      <c r="O28" s="445"/>
      <c r="P28" s="446"/>
      <c r="Q28" s="444">
        <v>2277</v>
      </c>
      <c r="R28" s="445"/>
      <c r="S28" s="445"/>
      <c r="T28" s="445"/>
      <c r="U28" s="445"/>
      <c r="V28" s="446"/>
      <c r="W28" s="510"/>
      <c r="X28" s="501"/>
      <c r="Y28" s="502"/>
      <c r="Z28" s="441" t="s">
        <v>184</v>
      </c>
      <c r="AA28" s="442"/>
      <c r="AB28" s="442"/>
      <c r="AC28" s="442"/>
      <c r="AD28" s="442"/>
      <c r="AE28" s="442"/>
      <c r="AF28" s="442"/>
      <c r="AG28" s="443"/>
      <c r="AH28" s="444" t="s">
        <v>175</v>
      </c>
      <c r="AI28" s="445"/>
      <c r="AJ28" s="445"/>
      <c r="AK28" s="445"/>
      <c r="AL28" s="446"/>
      <c r="AM28" s="444" t="s">
        <v>175</v>
      </c>
      <c r="AN28" s="445"/>
      <c r="AO28" s="445"/>
      <c r="AP28" s="445"/>
      <c r="AQ28" s="445"/>
      <c r="AR28" s="446"/>
      <c r="AS28" s="444" t="s">
        <v>128</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639708</v>
      </c>
      <c r="BO28" s="464"/>
      <c r="BP28" s="464"/>
      <c r="BQ28" s="464"/>
      <c r="BR28" s="464"/>
      <c r="BS28" s="464"/>
      <c r="BT28" s="464"/>
      <c r="BU28" s="465"/>
      <c r="BV28" s="463">
        <v>661797</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186</v>
      </c>
      <c r="F29" s="442"/>
      <c r="G29" s="442"/>
      <c r="H29" s="442"/>
      <c r="I29" s="442"/>
      <c r="J29" s="442"/>
      <c r="K29" s="443"/>
      <c r="L29" s="444">
        <v>6</v>
      </c>
      <c r="M29" s="445"/>
      <c r="N29" s="445"/>
      <c r="O29" s="445"/>
      <c r="P29" s="446"/>
      <c r="Q29" s="444">
        <v>2070</v>
      </c>
      <c r="R29" s="445"/>
      <c r="S29" s="445"/>
      <c r="T29" s="445"/>
      <c r="U29" s="445"/>
      <c r="V29" s="446"/>
      <c r="W29" s="511"/>
      <c r="X29" s="512"/>
      <c r="Y29" s="513"/>
      <c r="Z29" s="441" t="s">
        <v>187</v>
      </c>
      <c r="AA29" s="442"/>
      <c r="AB29" s="442"/>
      <c r="AC29" s="442"/>
      <c r="AD29" s="442"/>
      <c r="AE29" s="442"/>
      <c r="AF29" s="442"/>
      <c r="AG29" s="443"/>
      <c r="AH29" s="444">
        <v>43</v>
      </c>
      <c r="AI29" s="445"/>
      <c r="AJ29" s="445"/>
      <c r="AK29" s="445"/>
      <c r="AL29" s="446"/>
      <c r="AM29" s="444">
        <v>118723</v>
      </c>
      <c r="AN29" s="445"/>
      <c r="AO29" s="445"/>
      <c r="AP29" s="445"/>
      <c r="AQ29" s="445"/>
      <c r="AR29" s="446"/>
      <c r="AS29" s="444">
        <v>2761</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368490</v>
      </c>
      <c r="BO29" s="469"/>
      <c r="BP29" s="469"/>
      <c r="BQ29" s="469"/>
      <c r="BR29" s="469"/>
      <c r="BS29" s="469"/>
      <c r="BT29" s="469"/>
      <c r="BU29" s="470"/>
      <c r="BV29" s="468">
        <v>392202</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95.9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1458539</v>
      </c>
      <c r="BO30" s="472"/>
      <c r="BP30" s="472"/>
      <c r="BQ30" s="472"/>
      <c r="BR30" s="472"/>
      <c r="BS30" s="472"/>
      <c r="BT30" s="472"/>
      <c r="BU30" s="473"/>
      <c r="BV30" s="471">
        <v>1500262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196</v>
      </c>
      <c r="V33" s="431"/>
      <c r="W33" s="430" t="s">
        <v>198</v>
      </c>
      <c r="X33" s="430"/>
      <c r="Y33" s="430"/>
      <c r="Z33" s="430"/>
      <c r="AA33" s="430"/>
      <c r="AB33" s="430"/>
      <c r="AC33" s="430"/>
      <c r="AD33" s="430"/>
      <c r="AE33" s="430"/>
      <c r="AF33" s="430"/>
      <c r="AG33" s="430"/>
      <c r="AH33" s="430"/>
      <c r="AI33" s="430"/>
      <c r="AJ33" s="430"/>
      <c r="AK33" s="430"/>
      <c r="AL33" s="216"/>
      <c r="AM33" s="431" t="s">
        <v>196</v>
      </c>
      <c r="AN33" s="431"/>
      <c r="AO33" s="430" t="s">
        <v>197</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202</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6</v>
      </c>
      <c r="BF34" s="427"/>
      <c r="BG34" s="426" t="str">
        <f>IF('各会計、関係団体の財政状況及び健全化判断比率'!B31="","",'各会計、関係団体の財政状況及び健全化判断比率'!B31)</f>
        <v>船舶交通特別会計</v>
      </c>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鹿児島県市町村総合事務組合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へき地診療所運営事業特別会計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7</v>
      </c>
      <c r="BF35" s="427"/>
      <c r="BG35" s="426" t="str">
        <f>IF('各会計、関係団体の財政状況及び健全化判断比率'!B32="","",'各会計、関係団体の財政状況及び健全化判断比率'!B32)</f>
        <v>簡易水道特別会計</v>
      </c>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鹿児島県後期高齢者医療広域連合（一般会計）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鹿児島県後期高齢者医療広域連合（後期高齢者医療特別会計）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t="str">
        <f t="shared" si="2"/>
        <v/>
      </c>
      <c r="BX37" s="427"/>
      <c r="BY37" s="426" t="str">
        <f>IF('各会計、関係団体の財政状況及び健全化判断比率'!B71="","",'各会計、関係団体の財政状況及び健全化判断比率'!B71)</f>
        <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DRD02WZm+V5m+qMtQlBYqole2Mcr+tSwQjLaO2bsuXIgIUx7z1CJHM3pm7+WgU/rPvCbiQiToucxIoF/JvCWdw==" saltValue="4sLbGe1RgP1P8ISCv402F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250" t="s">
        <v>555</v>
      </c>
      <c r="D34" s="1250"/>
      <c r="E34" s="1251"/>
      <c r="F34" s="32">
        <v>6.46</v>
      </c>
      <c r="G34" s="33">
        <v>4.8</v>
      </c>
      <c r="H34" s="33">
        <v>2.91</v>
      </c>
      <c r="I34" s="33">
        <v>5.81</v>
      </c>
      <c r="J34" s="34">
        <v>4.8600000000000003</v>
      </c>
      <c r="K34" s="22"/>
      <c r="L34" s="22"/>
      <c r="M34" s="22"/>
      <c r="N34" s="22"/>
      <c r="O34" s="22"/>
      <c r="P34" s="22"/>
    </row>
    <row r="35" spans="1:16" ht="39" customHeight="1">
      <c r="A35" s="22"/>
      <c r="B35" s="35"/>
      <c r="C35" s="1244" t="s">
        <v>556</v>
      </c>
      <c r="D35" s="1245"/>
      <c r="E35" s="1246"/>
      <c r="F35" s="36">
        <v>3.22</v>
      </c>
      <c r="G35" s="37">
        <v>27.18</v>
      </c>
      <c r="H35" s="37">
        <v>19.54</v>
      </c>
      <c r="I35" s="37">
        <v>11.61</v>
      </c>
      <c r="J35" s="38">
        <v>0.79</v>
      </c>
      <c r="K35" s="22"/>
      <c r="L35" s="22"/>
      <c r="M35" s="22"/>
      <c r="N35" s="22"/>
      <c r="O35" s="22"/>
      <c r="P35" s="22"/>
    </row>
    <row r="36" spans="1:16" ht="39" customHeight="1">
      <c r="A36" s="22"/>
      <c r="B36" s="35"/>
      <c r="C36" s="1244" t="s">
        <v>557</v>
      </c>
      <c r="D36" s="1245"/>
      <c r="E36" s="1246"/>
      <c r="F36" s="36">
        <v>0</v>
      </c>
      <c r="G36" s="37">
        <v>0.48</v>
      </c>
      <c r="H36" s="37">
        <v>0.46</v>
      </c>
      <c r="I36" s="37">
        <v>0.5</v>
      </c>
      <c r="J36" s="38">
        <v>0.71</v>
      </c>
      <c r="K36" s="22"/>
      <c r="L36" s="22"/>
      <c r="M36" s="22"/>
      <c r="N36" s="22"/>
      <c r="O36" s="22"/>
      <c r="P36" s="22"/>
    </row>
    <row r="37" spans="1:16" ht="39" customHeight="1">
      <c r="A37" s="22"/>
      <c r="B37" s="35"/>
      <c r="C37" s="1244" t="s">
        <v>558</v>
      </c>
      <c r="D37" s="1245"/>
      <c r="E37" s="1246"/>
      <c r="F37" s="36">
        <v>0.02</v>
      </c>
      <c r="G37" s="37">
        <v>0.03</v>
      </c>
      <c r="H37" s="37">
        <v>0.04</v>
      </c>
      <c r="I37" s="37">
        <v>0</v>
      </c>
      <c r="J37" s="38">
        <v>0.01</v>
      </c>
      <c r="K37" s="22"/>
      <c r="L37" s="22"/>
      <c r="M37" s="22"/>
      <c r="N37" s="22"/>
      <c r="O37" s="22"/>
      <c r="P37" s="22"/>
    </row>
    <row r="38" spans="1:16" ht="39" customHeight="1">
      <c r="A38" s="22"/>
      <c r="B38" s="35"/>
      <c r="C38" s="1244" t="s">
        <v>559</v>
      </c>
      <c r="D38" s="1245"/>
      <c r="E38" s="1246"/>
      <c r="F38" s="36" t="s">
        <v>505</v>
      </c>
      <c r="G38" s="37" t="s">
        <v>505</v>
      </c>
      <c r="H38" s="37" t="s">
        <v>505</v>
      </c>
      <c r="I38" s="37">
        <v>0</v>
      </c>
      <c r="J38" s="38">
        <v>0</v>
      </c>
      <c r="K38" s="22"/>
      <c r="L38" s="22"/>
      <c r="M38" s="22"/>
      <c r="N38" s="22"/>
      <c r="O38" s="22"/>
      <c r="P38" s="22"/>
    </row>
    <row r="39" spans="1:16" ht="39" customHeight="1">
      <c r="A39" s="22"/>
      <c r="B39" s="35"/>
      <c r="C39" s="1244" t="s">
        <v>560</v>
      </c>
      <c r="D39" s="1245"/>
      <c r="E39" s="1246"/>
      <c r="F39" s="36">
        <v>0.26</v>
      </c>
      <c r="G39" s="37">
        <v>0.7</v>
      </c>
      <c r="H39" s="37">
        <v>0</v>
      </c>
      <c r="I39" s="37">
        <v>0.01</v>
      </c>
      <c r="J39" s="38">
        <v>0</v>
      </c>
      <c r="K39" s="22"/>
      <c r="L39" s="22"/>
      <c r="M39" s="22"/>
      <c r="N39" s="22"/>
      <c r="O39" s="22"/>
      <c r="P39" s="22"/>
    </row>
    <row r="40" spans="1:16" ht="39" customHeight="1">
      <c r="A40" s="22"/>
      <c r="B40" s="35"/>
      <c r="C40" s="1244" t="s">
        <v>561</v>
      </c>
      <c r="D40" s="1245"/>
      <c r="E40" s="1246"/>
      <c r="F40" s="36">
        <v>0</v>
      </c>
      <c r="G40" s="37">
        <v>0</v>
      </c>
      <c r="H40" s="37">
        <v>0</v>
      </c>
      <c r="I40" s="37">
        <v>0</v>
      </c>
      <c r="J40" s="38">
        <v>0</v>
      </c>
      <c r="K40" s="22"/>
      <c r="L40" s="22"/>
      <c r="M40" s="22"/>
      <c r="N40" s="22"/>
      <c r="O40" s="22"/>
      <c r="P40" s="22"/>
    </row>
    <row r="41" spans="1:16" ht="39" customHeight="1">
      <c r="A41" s="22"/>
      <c r="B41" s="35"/>
      <c r="C41" s="1244"/>
      <c r="D41" s="1245"/>
      <c r="E41" s="1246"/>
      <c r="F41" s="36"/>
      <c r="G41" s="37"/>
      <c r="H41" s="37"/>
      <c r="I41" s="37"/>
      <c r="J41" s="38"/>
      <c r="K41" s="22"/>
      <c r="L41" s="22"/>
      <c r="M41" s="22"/>
      <c r="N41" s="22"/>
      <c r="O41" s="22"/>
      <c r="P41" s="22"/>
    </row>
    <row r="42" spans="1:16" ht="39" customHeight="1">
      <c r="A42" s="22"/>
      <c r="B42" s="39"/>
      <c r="C42" s="1244" t="s">
        <v>562</v>
      </c>
      <c r="D42" s="1245"/>
      <c r="E42" s="1246"/>
      <c r="F42" s="36" t="s">
        <v>505</v>
      </c>
      <c r="G42" s="37" t="s">
        <v>505</v>
      </c>
      <c r="H42" s="37" t="s">
        <v>505</v>
      </c>
      <c r="I42" s="37" t="s">
        <v>505</v>
      </c>
      <c r="J42" s="38" t="s">
        <v>505</v>
      </c>
      <c r="K42" s="22"/>
      <c r="L42" s="22"/>
      <c r="M42" s="22"/>
      <c r="N42" s="22"/>
      <c r="O42" s="22"/>
      <c r="P42" s="22"/>
    </row>
    <row r="43" spans="1:16" ht="39" customHeight="1" thickBot="1">
      <c r="A43" s="22"/>
      <c r="B43" s="40"/>
      <c r="C43" s="1247" t="s">
        <v>563</v>
      </c>
      <c r="D43" s="1248"/>
      <c r="E43" s="1249"/>
      <c r="F43" s="41">
        <v>0</v>
      </c>
      <c r="G43" s="42">
        <v>0</v>
      </c>
      <c r="H43" s="42" t="s">
        <v>505</v>
      </c>
      <c r="I43" s="42" t="s">
        <v>505</v>
      </c>
      <c r="J43" s="43" t="s">
        <v>505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8a7r689pzegdFLVI/VtWMqgQyJG1Z9wwhRZO8bTA8saC1v/tWabb3NzKIIlEz0dF953TNZYwYRBxQlETW0/YQ==" saltValue="FXOubT9iVMhnI3o6bcIy0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270" t="s">
        <v>11</v>
      </c>
      <c r="C45" s="1271"/>
      <c r="D45" s="58"/>
      <c r="E45" s="1276" t="s">
        <v>12</v>
      </c>
      <c r="F45" s="1276"/>
      <c r="G45" s="1276"/>
      <c r="H45" s="1276"/>
      <c r="I45" s="1276"/>
      <c r="J45" s="1277"/>
      <c r="K45" s="59">
        <v>411</v>
      </c>
      <c r="L45" s="60">
        <v>549</v>
      </c>
      <c r="M45" s="60">
        <v>507</v>
      </c>
      <c r="N45" s="60">
        <v>450</v>
      </c>
      <c r="O45" s="61">
        <v>435</v>
      </c>
      <c r="P45" s="48"/>
      <c r="Q45" s="48"/>
      <c r="R45" s="48"/>
      <c r="S45" s="48"/>
      <c r="T45" s="48"/>
      <c r="U45" s="48"/>
    </row>
    <row r="46" spans="1:21" ht="30.75" customHeight="1">
      <c r="A46" s="48"/>
      <c r="B46" s="1272"/>
      <c r="C46" s="1273"/>
      <c r="D46" s="62"/>
      <c r="E46" s="1254" t="s">
        <v>13</v>
      </c>
      <c r="F46" s="1254"/>
      <c r="G46" s="1254"/>
      <c r="H46" s="1254"/>
      <c r="I46" s="1254"/>
      <c r="J46" s="1255"/>
      <c r="K46" s="63" t="s">
        <v>505</v>
      </c>
      <c r="L46" s="64" t="s">
        <v>505</v>
      </c>
      <c r="M46" s="64" t="s">
        <v>505</v>
      </c>
      <c r="N46" s="64" t="s">
        <v>505</v>
      </c>
      <c r="O46" s="65" t="s">
        <v>505</v>
      </c>
      <c r="P46" s="48"/>
      <c r="Q46" s="48"/>
      <c r="R46" s="48"/>
      <c r="S46" s="48"/>
      <c r="T46" s="48"/>
      <c r="U46" s="48"/>
    </row>
    <row r="47" spans="1:21" ht="30.75" customHeight="1">
      <c r="A47" s="48"/>
      <c r="B47" s="1272"/>
      <c r="C47" s="1273"/>
      <c r="D47" s="62"/>
      <c r="E47" s="1254" t="s">
        <v>14</v>
      </c>
      <c r="F47" s="1254"/>
      <c r="G47" s="1254"/>
      <c r="H47" s="1254"/>
      <c r="I47" s="1254"/>
      <c r="J47" s="1255"/>
      <c r="K47" s="63" t="s">
        <v>505</v>
      </c>
      <c r="L47" s="64" t="s">
        <v>505</v>
      </c>
      <c r="M47" s="64" t="s">
        <v>505</v>
      </c>
      <c r="N47" s="64" t="s">
        <v>505</v>
      </c>
      <c r="O47" s="65" t="s">
        <v>505</v>
      </c>
      <c r="P47" s="48"/>
      <c r="Q47" s="48"/>
      <c r="R47" s="48"/>
      <c r="S47" s="48"/>
      <c r="T47" s="48"/>
      <c r="U47" s="48"/>
    </row>
    <row r="48" spans="1:21" ht="30.75" customHeight="1">
      <c r="A48" s="48"/>
      <c r="B48" s="1272"/>
      <c r="C48" s="1273"/>
      <c r="D48" s="62"/>
      <c r="E48" s="1254" t="s">
        <v>15</v>
      </c>
      <c r="F48" s="1254"/>
      <c r="G48" s="1254"/>
      <c r="H48" s="1254"/>
      <c r="I48" s="1254"/>
      <c r="J48" s="1255"/>
      <c r="K48" s="63" t="s">
        <v>505</v>
      </c>
      <c r="L48" s="64" t="s">
        <v>505</v>
      </c>
      <c r="M48" s="64">
        <v>10</v>
      </c>
      <c r="N48" s="64">
        <v>10</v>
      </c>
      <c r="O48" s="65">
        <v>14</v>
      </c>
      <c r="P48" s="48"/>
      <c r="Q48" s="48"/>
      <c r="R48" s="48"/>
      <c r="S48" s="48"/>
      <c r="T48" s="48"/>
      <c r="U48" s="48"/>
    </row>
    <row r="49" spans="1:21" ht="30.75" customHeight="1">
      <c r="A49" s="48"/>
      <c r="B49" s="1272"/>
      <c r="C49" s="1273"/>
      <c r="D49" s="62"/>
      <c r="E49" s="1254" t="s">
        <v>16</v>
      </c>
      <c r="F49" s="1254"/>
      <c r="G49" s="1254"/>
      <c r="H49" s="1254"/>
      <c r="I49" s="1254"/>
      <c r="J49" s="1255"/>
      <c r="K49" s="63">
        <v>7</v>
      </c>
      <c r="L49" s="64">
        <v>11</v>
      </c>
      <c r="M49" s="64" t="s">
        <v>505</v>
      </c>
      <c r="N49" s="64" t="s">
        <v>505</v>
      </c>
      <c r="O49" s="65" t="s">
        <v>505</v>
      </c>
      <c r="P49" s="48"/>
      <c r="Q49" s="48"/>
      <c r="R49" s="48"/>
      <c r="S49" s="48"/>
      <c r="T49" s="48"/>
      <c r="U49" s="48"/>
    </row>
    <row r="50" spans="1:21" ht="30.75" customHeight="1">
      <c r="A50" s="48"/>
      <c r="B50" s="1272"/>
      <c r="C50" s="1273"/>
      <c r="D50" s="62"/>
      <c r="E50" s="1254" t="s">
        <v>17</v>
      </c>
      <c r="F50" s="1254"/>
      <c r="G50" s="1254"/>
      <c r="H50" s="1254"/>
      <c r="I50" s="1254"/>
      <c r="J50" s="1255"/>
      <c r="K50" s="63" t="s">
        <v>505</v>
      </c>
      <c r="L50" s="64" t="s">
        <v>505</v>
      </c>
      <c r="M50" s="64" t="s">
        <v>505</v>
      </c>
      <c r="N50" s="64" t="s">
        <v>505</v>
      </c>
      <c r="O50" s="65" t="s">
        <v>505</v>
      </c>
      <c r="P50" s="48"/>
      <c r="Q50" s="48"/>
      <c r="R50" s="48"/>
      <c r="S50" s="48"/>
      <c r="T50" s="48"/>
      <c r="U50" s="48"/>
    </row>
    <row r="51" spans="1:21" ht="30.75" customHeight="1">
      <c r="A51" s="48"/>
      <c r="B51" s="1274"/>
      <c r="C51" s="1275"/>
      <c r="D51" s="66"/>
      <c r="E51" s="1254" t="s">
        <v>18</v>
      </c>
      <c r="F51" s="1254"/>
      <c r="G51" s="1254"/>
      <c r="H51" s="1254"/>
      <c r="I51" s="1254"/>
      <c r="J51" s="1255"/>
      <c r="K51" s="63" t="s">
        <v>505</v>
      </c>
      <c r="L51" s="64" t="s">
        <v>505</v>
      </c>
      <c r="M51" s="64" t="s">
        <v>505</v>
      </c>
      <c r="N51" s="64" t="s">
        <v>505</v>
      </c>
      <c r="O51" s="65" t="s">
        <v>505</v>
      </c>
      <c r="P51" s="48"/>
      <c r="Q51" s="48"/>
      <c r="R51" s="48"/>
      <c r="S51" s="48"/>
      <c r="T51" s="48"/>
      <c r="U51" s="48"/>
    </row>
    <row r="52" spans="1:21" ht="30.75" customHeight="1">
      <c r="A52" s="48"/>
      <c r="B52" s="1252" t="s">
        <v>19</v>
      </c>
      <c r="C52" s="1253"/>
      <c r="D52" s="66"/>
      <c r="E52" s="1254" t="s">
        <v>20</v>
      </c>
      <c r="F52" s="1254"/>
      <c r="G52" s="1254"/>
      <c r="H52" s="1254"/>
      <c r="I52" s="1254"/>
      <c r="J52" s="1255"/>
      <c r="K52" s="63">
        <v>456</v>
      </c>
      <c r="L52" s="64">
        <v>421</v>
      </c>
      <c r="M52" s="64">
        <v>393</v>
      </c>
      <c r="N52" s="64">
        <v>368</v>
      </c>
      <c r="O52" s="65">
        <v>348</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-38</v>
      </c>
      <c r="L53" s="69">
        <v>139</v>
      </c>
      <c r="M53" s="69">
        <v>124</v>
      </c>
      <c r="N53" s="69">
        <v>92</v>
      </c>
      <c r="O53" s="70">
        <v>101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564</v>
      </c>
      <c r="P55" s="48"/>
      <c r="Q55" s="48"/>
      <c r="R55" s="48"/>
      <c r="S55" s="48"/>
      <c r="T55" s="48"/>
      <c r="U55" s="48"/>
    </row>
    <row r="56" spans="1:21" ht="31.5" customHeight="1" thickBot="1">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c r="B57" s="1260" t="s">
        <v>25</v>
      </c>
      <c r="C57" s="1261"/>
      <c r="D57" s="1264" t="s">
        <v>26</v>
      </c>
      <c r="E57" s="1265"/>
      <c r="F57" s="1265"/>
      <c r="G57" s="1265"/>
      <c r="H57" s="1265"/>
      <c r="I57" s="1265"/>
      <c r="J57" s="1266"/>
      <c r="K57" s="83" t="s">
        <v>579</v>
      </c>
      <c r="L57" s="84" t="s">
        <v>579</v>
      </c>
      <c r="M57" s="84" t="s">
        <v>579</v>
      </c>
      <c r="N57" s="84" t="s">
        <v>579</v>
      </c>
      <c r="O57" s="85" t="s">
        <v>579</v>
      </c>
    </row>
    <row r="58" spans="1:21" ht="31.5" customHeight="1" thickBot="1">
      <c r="B58" s="1262"/>
      <c r="C58" s="1263"/>
      <c r="D58" s="1267" t="s">
        <v>27</v>
      </c>
      <c r="E58" s="1268"/>
      <c r="F58" s="1268"/>
      <c r="G58" s="1268"/>
      <c r="H58" s="1268"/>
      <c r="I58" s="1268"/>
      <c r="J58" s="1269"/>
      <c r="K58" s="86" t="s">
        <v>505</v>
      </c>
      <c r="L58" s="87" t="s">
        <v>505</v>
      </c>
      <c r="M58" s="87" t="s">
        <v>505</v>
      </c>
      <c r="N58" s="87" t="s">
        <v>505</v>
      </c>
      <c r="O58" s="88" t="s">
        <v>505</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OYxSlEe8nCwCfeyS6cIlDcRkForD0ioDoGp3IeQEhFCzDQUuBc44RTPhsNSq4xpg5dWFe50pYk1LLgu2JoR2A==" saltValue="/I2KSwjbm3nGsKsB5Kw6u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58"/>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547</v>
      </c>
      <c r="J40" s="100" t="s">
        <v>548</v>
      </c>
      <c r="K40" s="100" t="s">
        <v>549</v>
      </c>
      <c r="L40" s="100" t="s">
        <v>550</v>
      </c>
      <c r="M40" s="101" t="s">
        <v>551</v>
      </c>
    </row>
    <row r="41" spans="2:13" ht="27.75" customHeight="1">
      <c r="B41" s="1290" t="s">
        <v>30</v>
      </c>
      <c r="C41" s="1291"/>
      <c r="D41" s="102"/>
      <c r="E41" s="1292" t="s">
        <v>31</v>
      </c>
      <c r="F41" s="1292"/>
      <c r="G41" s="1292"/>
      <c r="H41" s="1293"/>
      <c r="I41" s="103">
        <v>4384</v>
      </c>
      <c r="J41" s="104">
        <v>4341</v>
      </c>
      <c r="K41" s="104">
        <v>4291</v>
      </c>
      <c r="L41" s="104">
        <v>5015</v>
      </c>
      <c r="M41" s="105">
        <v>5225</v>
      </c>
    </row>
    <row r="42" spans="2:13" ht="27.75" customHeight="1">
      <c r="B42" s="1280"/>
      <c r="C42" s="1281"/>
      <c r="D42" s="106"/>
      <c r="E42" s="1284" t="s">
        <v>32</v>
      </c>
      <c r="F42" s="1284"/>
      <c r="G42" s="1284"/>
      <c r="H42" s="1285"/>
      <c r="I42" s="107" t="s">
        <v>505</v>
      </c>
      <c r="J42" s="108" t="s">
        <v>505</v>
      </c>
      <c r="K42" s="108" t="s">
        <v>505</v>
      </c>
      <c r="L42" s="108" t="s">
        <v>505</v>
      </c>
      <c r="M42" s="109" t="s">
        <v>505</v>
      </c>
    </row>
    <row r="43" spans="2:13" ht="27.75" customHeight="1">
      <c r="B43" s="1280"/>
      <c r="C43" s="1281"/>
      <c r="D43" s="106"/>
      <c r="E43" s="1284" t="s">
        <v>33</v>
      </c>
      <c r="F43" s="1284"/>
      <c r="G43" s="1284"/>
      <c r="H43" s="1285"/>
      <c r="I43" s="107">
        <v>136</v>
      </c>
      <c r="J43" s="108">
        <v>151</v>
      </c>
      <c r="K43" s="108">
        <v>155</v>
      </c>
      <c r="L43" s="108">
        <v>151</v>
      </c>
      <c r="M43" s="109">
        <v>151</v>
      </c>
    </row>
    <row r="44" spans="2:13" ht="27.75" customHeight="1">
      <c r="B44" s="1280"/>
      <c r="C44" s="1281"/>
      <c r="D44" s="106"/>
      <c r="E44" s="1284" t="s">
        <v>34</v>
      </c>
      <c r="F44" s="1284"/>
      <c r="G44" s="1284"/>
      <c r="H44" s="1285"/>
      <c r="I44" s="107" t="s">
        <v>505</v>
      </c>
      <c r="J44" s="108" t="s">
        <v>505</v>
      </c>
      <c r="K44" s="108" t="s">
        <v>505</v>
      </c>
      <c r="L44" s="108" t="s">
        <v>505</v>
      </c>
      <c r="M44" s="109" t="s">
        <v>505</v>
      </c>
    </row>
    <row r="45" spans="2:13" ht="27.75" customHeight="1">
      <c r="B45" s="1280"/>
      <c r="C45" s="1281"/>
      <c r="D45" s="106"/>
      <c r="E45" s="1284" t="s">
        <v>35</v>
      </c>
      <c r="F45" s="1284"/>
      <c r="G45" s="1284"/>
      <c r="H45" s="1285"/>
      <c r="I45" s="107">
        <v>153</v>
      </c>
      <c r="J45" s="108">
        <v>95</v>
      </c>
      <c r="K45" s="108">
        <v>99</v>
      </c>
      <c r="L45" s="108">
        <v>79</v>
      </c>
      <c r="M45" s="109">
        <v>78</v>
      </c>
    </row>
    <row r="46" spans="2:13" ht="27.75" customHeight="1">
      <c r="B46" s="1280"/>
      <c r="C46" s="1281"/>
      <c r="D46" s="110"/>
      <c r="E46" s="1284" t="s">
        <v>36</v>
      </c>
      <c r="F46" s="1284"/>
      <c r="G46" s="1284"/>
      <c r="H46" s="1285"/>
      <c r="I46" s="107" t="s">
        <v>505</v>
      </c>
      <c r="J46" s="108" t="s">
        <v>505</v>
      </c>
      <c r="K46" s="108" t="s">
        <v>505</v>
      </c>
      <c r="L46" s="108" t="s">
        <v>505</v>
      </c>
      <c r="M46" s="109" t="s">
        <v>505</v>
      </c>
    </row>
    <row r="47" spans="2:13" ht="27.75" customHeight="1">
      <c r="B47" s="1280"/>
      <c r="C47" s="1281"/>
      <c r="D47" s="111"/>
      <c r="E47" s="1294" t="s">
        <v>37</v>
      </c>
      <c r="F47" s="1295"/>
      <c r="G47" s="1295"/>
      <c r="H47" s="1296"/>
      <c r="I47" s="107" t="s">
        <v>505</v>
      </c>
      <c r="J47" s="108" t="s">
        <v>505</v>
      </c>
      <c r="K47" s="108" t="s">
        <v>505</v>
      </c>
      <c r="L47" s="108" t="s">
        <v>505</v>
      </c>
      <c r="M47" s="109" t="s">
        <v>505</v>
      </c>
    </row>
    <row r="48" spans="2:13" ht="27.75" customHeight="1">
      <c r="B48" s="1280"/>
      <c r="C48" s="1281"/>
      <c r="D48" s="106"/>
      <c r="E48" s="1284" t="s">
        <v>38</v>
      </c>
      <c r="F48" s="1284"/>
      <c r="G48" s="1284"/>
      <c r="H48" s="1285"/>
      <c r="I48" s="107" t="s">
        <v>505</v>
      </c>
      <c r="J48" s="108" t="s">
        <v>505</v>
      </c>
      <c r="K48" s="108" t="s">
        <v>505</v>
      </c>
      <c r="L48" s="108" t="s">
        <v>505</v>
      </c>
      <c r="M48" s="109" t="s">
        <v>505</v>
      </c>
    </row>
    <row r="49" spans="2:13" ht="27.75" customHeight="1">
      <c r="B49" s="1282"/>
      <c r="C49" s="1283"/>
      <c r="D49" s="106"/>
      <c r="E49" s="1284" t="s">
        <v>39</v>
      </c>
      <c r="F49" s="1284"/>
      <c r="G49" s="1284"/>
      <c r="H49" s="1285"/>
      <c r="I49" s="107" t="s">
        <v>505</v>
      </c>
      <c r="J49" s="108" t="s">
        <v>505</v>
      </c>
      <c r="K49" s="108" t="s">
        <v>505</v>
      </c>
      <c r="L49" s="108" t="s">
        <v>505</v>
      </c>
      <c r="M49" s="109" t="s">
        <v>505</v>
      </c>
    </row>
    <row r="50" spans="2:13" ht="27.75" customHeight="1">
      <c r="B50" s="1278" t="s">
        <v>40</v>
      </c>
      <c r="C50" s="1279"/>
      <c r="D50" s="112"/>
      <c r="E50" s="1284" t="s">
        <v>41</v>
      </c>
      <c r="F50" s="1284"/>
      <c r="G50" s="1284"/>
      <c r="H50" s="1285"/>
      <c r="I50" s="107">
        <v>2864</v>
      </c>
      <c r="J50" s="108">
        <v>2846</v>
      </c>
      <c r="K50" s="108">
        <v>2771</v>
      </c>
      <c r="L50" s="108">
        <v>2807</v>
      </c>
      <c r="M50" s="109">
        <v>2885</v>
      </c>
    </row>
    <row r="51" spans="2:13" ht="27.75" customHeight="1">
      <c r="B51" s="1280"/>
      <c r="C51" s="1281"/>
      <c r="D51" s="106"/>
      <c r="E51" s="1284" t="s">
        <v>42</v>
      </c>
      <c r="F51" s="1284"/>
      <c r="G51" s="1284"/>
      <c r="H51" s="1285"/>
      <c r="I51" s="107" t="s">
        <v>505</v>
      </c>
      <c r="J51" s="108" t="s">
        <v>505</v>
      </c>
      <c r="K51" s="108" t="s">
        <v>505</v>
      </c>
      <c r="L51" s="108" t="s">
        <v>505</v>
      </c>
      <c r="M51" s="109" t="s">
        <v>505</v>
      </c>
    </row>
    <row r="52" spans="2:13" ht="27.75" customHeight="1">
      <c r="B52" s="1282"/>
      <c r="C52" s="1283"/>
      <c r="D52" s="106"/>
      <c r="E52" s="1284" t="s">
        <v>43</v>
      </c>
      <c r="F52" s="1284"/>
      <c r="G52" s="1284"/>
      <c r="H52" s="1285"/>
      <c r="I52" s="107">
        <v>3034</v>
      </c>
      <c r="J52" s="108">
        <v>3666</v>
      </c>
      <c r="K52" s="108">
        <v>4248</v>
      </c>
      <c r="L52" s="108">
        <v>4493</v>
      </c>
      <c r="M52" s="109">
        <v>4365</v>
      </c>
    </row>
    <row r="53" spans="2:13" ht="27.75" customHeight="1" thickBot="1">
      <c r="B53" s="1286" t="s">
        <v>44</v>
      </c>
      <c r="C53" s="1287"/>
      <c r="D53" s="113"/>
      <c r="E53" s="1288" t="s">
        <v>45</v>
      </c>
      <c r="F53" s="1288"/>
      <c r="G53" s="1288"/>
      <c r="H53" s="1289"/>
      <c r="I53" s="114">
        <v>-1225</v>
      </c>
      <c r="J53" s="115">
        <v>-1925</v>
      </c>
      <c r="K53" s="115">
        <v>-2475</v>
      </c>
      <c r="L53" s="115">
        <v>-2055</v>
      </c>
      <c r="M53" s="116">
        <v>-1796</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sheetData>
  <sheetProtection algorithmName="SHA-512" hashValue="VSFkfrTW9xnigMwsTqtwCYwYK9n0g44TKaOj2NeasSQE6aG2hfEY3qk1oBWeVi0hJHdIJtgU7hfb2ukaeLpbmw==" saltValue="kcsKTNBeEGCahWyr6s5l0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549</v>
      </c>
      <c r="G54" s="125" t="s">
        <v>550</v>
      </c>
      <c r="H54" s="126" t="s">
        <v>551</v>
      </c>
    </row>
    <row r="55" spans="2:8" ht="52.5" customHeight="1">
      <c r="B55" s="127"/>
      <c r="C55" s="1305" t="s">
        <v>48</v>
      </c>
      <c r="D55" s="1305"/>
      <c r="E55" s="1306"/>
      <c r="F55" s="128">
        <v>641</v>
      </c>
      <c r="G55" s="128">
        <v>662</v>
      </c>
      <c r="H55" s="129">
        <v>640</v>
      </c>
    </row>
    <row r="56" spans="2:8" ht="52.5" customHeight="1">
      <c r="B56" s="130"/>
      <c r="C56" s="1307" t="s">
        <v>49</v>
      </c>
      <c r="D56" s="1307"/>
      <c r="E56" s="1308"/>
      <c r="F56" s="131">
        <v>377</v>
      </c>
      <c r="G56" s="131">
        <v>392</v>
      </c>
      <c r="H56" s="132">
        <v>368</v>
      </c>
    </row>
    <row r="57" spans="2:8" ht="53.25" customHeight="1">
      <c r="B57" s="130"/>
      <c r="C57" s="1309" t="s">
        <v>50</v>
      </c>
      <c r="D57" s="1309"/>
      <c r="E57" s="1310"/>
      <c r="F57" s="133">
        <v>1540</v>
      </c>
      <c r="G57" s="133">
        <v>1500</v>
      </c>
      <c r="H57" s="134">
        <v>1459</v>
      </c>
    </row>
    <row r="58" spans="2:8" ht="45.75" customHeight="1">
      <c r="B58" s="135"/>
      <c r="C58" s="1297" t="s">
        <v>570</v>
      </c>
      <c r="D58" s="1298"/>
      <c r="E58" s="1299"/>
      <c r="F58" s="136">
        <v>781</v>
      </c>
      <c r="G58" s="136">
        <v>741</v>
      </c>
      <c r="H58" s="137">
        <v>736</v>
      </c>
    </row>
    <row r="59" spans="2:8" ht="45.75" customHeight="1">
      <c r="B59" s="135"/>
      <c r="C59" s="1297" t="s">
        <v>571</v>
      </c>
      <c r="D59" s="1298"/>
      <c r="E59" s="1299"/>
      <c r="F59" s="136">
        <v>300</v>
      </c>
      <c r="G59" s="136">
        <v>300</v>
      </c>
      <c r="H59" s="137">
        <v>300</v>
      </c>
    </row>
    <row r="60" spans="2:8" ht="45.75" customHeight="1">
      <c r="B60" s="135"/>
      <c r="C60" s="1297" t="s">
        <v>572</v>
      </c>
      <c r="D60" s="1298"/>
      <c r="E60" s="1299"/>
      <c r="F60" s="136">
        <v>300</v>
      </c>
      <c r="G60" s="136">
        <v>300</v>
      </c>
      <c r="H60" s="137">
        <v>300</v>
      </c>
    </row>
    <row r="61" spans="2:8" ht="45.75" customHeight="1">
      <c r="B61" s="135"/>
      <c r="C61" s="1297" t="s">
        <v>573</v>
      </c>
      <c r="D61" s="1298"/>
      <c r="E61" s="1299"/>
      <c r="F61" s="136">
        <v>70</v>
      </c>
      <c r="G61" s="136">
        <v>100</v>
      </c>
      <c r="H61" s="137">
        <v>100</v>
      </c>
    </row>
    <row r="62" spans="2:8" ht="45.75" customHeight="1" thickBot="1">
      <c r="B62" s="138"/>
      <c r="C62" s="1300" t="s">
        <v>574</v>
      </c>
      <c r="D62" s="1301"/>
      <c r="E62" s="1302"/>
      <c r="F62" s="139">
        <v>7</v>
      </c>
      <c r="G62" s="139">
        <v>11</v>
      </c>
      <c r="H62" s="140">
        <v>19</v>
      </c>
    </row>
    <row r="63" spans="2:8" ht="52.5" customHeight="1" thickBot="1">
      <c r="B63" s="141"/>
      <c r="C63" s="1303" t="s">
        <v>51</v>
      </c>
      <c r="D63" s="1303"/>
      <c r="E63" s="1304"/>
      <c r="F63" s="142">
        <v>2558</v>
      </c>
      <c r="G63" s="142">
        <v>2554</v>
      </c>
      <c r="H63" s="143">
        <v>2467</v>
      </c>
    </row>
    <row r="64" spans="2:8" ht="15" customHeight="1"/>
  </sheetData>
  <sheetProtection algorithmName="SHA-512" hashValue="wHeD1VL92apWJ9/9VFDxeJGZ4/1RAfO+lCYavnEuNNNaK2C5llP7R6V0Gh/1aeY3OWl2at5QX59/bNzFdCes8A==" saltValue="20gQuCILSXAl6hI9Irjb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580</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580</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581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582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23" t="s">
        <v>583</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584</v>
      </c>
    </row>
    <row r="50" spans="1:109">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547</v>
      </c>
      <c r="BQ50" s="1316"/>
      <c r="BR50" s="1316"/>
      <c r="BS50" s="1316"/>
      <c r="BT50" s="1316"/>
      <c r="BU50" s="1316"/>
      <c r="BV50" s="1316"/>
      <c r="BW50" s="1316"/>
      <c r="BX50" s="1316" t="s">
        <v>548</v>
      </c>
      <c r="BY50" s="1316"/>
      <c r="BZ50" s="1316"/>
      <c r="CA50" s="1316"/>
      <c r="CB50" s="1316"/>
      <c r="CC50" s="1316"/>
      <c r="CD50" s="1316"/>
      <c r="CE50" s="1316"/>
      <c r="CF50" s="1316" t="s">
        <v>549</v>
      </c>
      <c r="CG50" s="1316"/>
      <c r="CH50" s="1316"/>
      <c r="CI50" s="1316"/>
      <c r="CJ50" s="1316"/>
      <c r="CK50" s="1316"/>
      <c r="CL50" s="1316"/>
      <c r="CM50" s="1316"/>
      <c r="CN50" s="1316" t="s">
        <v>550</v>
      </c>
      <c r="CO50" s="1316"/>
      <c r="CP50" s="1316"/>
      <c r="CQ50" s="1316"/>
      <c r="CR50" s="1316"/>
      <c r="CS50" s="1316"/>
      <c r="CT50" s="1316"/>
      <c r="CU50" s="1316"/>
      <c r="CV50" s="1316" t="s">
        <v>551</v>
      </c>
      <c r="CW50" s="1316"/>
      <c r="CX50" s="1316"/>
      <c r="CY50" s="1316"/>
      <c r="CZ50" s="1316"/>
      <c r="DA50" s="1316"/>
      <c r="DB50" s="1316"/>
      <c r="DC50" s="1316"/>
    </row>
    <row r="51" spans="1:109" ht="13.5" customHeight="1">
      <c r="B51" s="397"/>
      <c r="G51" s="1319"/>
      <c r="H51" s="1319"/>
      <c r="I51" s="1332"/>
      <c r="J51" s="1332"/>
      <c r="K51" s="1318"/>
      <c r="L51" s="1318"/>
      <c r="M51" s="1318"/>
      <c r="N51" s="1318"/>
      <c r="AM51" s="406"/>
      <c r="AN51" s="1314" t="s">
        <v>585</v>
      </c>
      <c r="AO51" s="1314"/>
      <c r="AP51" s="1314"/>
      <c r="AQ51" s="1314"/>
      <c r="AR51" s="1314"/>
      <c r="AS51" s="1314"/>
      <c r="AT51" s="1314"/>
      <c r="AU51" s="1314"/>
      <c r="AV51" s="1314"/>
      <c r="AW51" s="1314"/>
      <c r="AX51" s="1314"/>
      <c r="AY51" s="1314"/>
      <c r="AZ51" s="1314"/>
      <c r="BA51" s="1314"/>
      <c r="BB51" s="1314" t="s">
        <v>586</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587</v>
      </c>
      <c r="BC53" s="1314"/>
      <c r="BD53" s="1314"/>
      <c r="BE53" s="1314"/>
      <c r="BF53" s="1314"/>
      <c r="BG53" s="1314"/>
      <c r="BH53" s="1314"/>
      <c r="BI53" s="1314"/>
      <c r="BJ53" s="1314"/>
      <c r="BK53" s="1314"/>
      <c r="BL53" s="1314"/>
      <c r="BM53" s="1314"/>
      <c r="BN53" s="1314"/>
      <c r="BO53" s="1314"/>
      <c r="BP53" s="1311">
        <v>45.2</v>
      </c>
      <c r="BQ53" s="1311"/>
      <c r="BR53" s="1311"/>
      <c r="BS53" s="1311"/>
      <c r="BT53" s="1311"/>
      <c r="BU53" s="1311"/>
      <c r="BV53" s="1311"/>
      <c r="BW53" s="1311"/>
      <c r="BX53" s="1311">
        <v>46.5</v>
      </c>
      <c r="BY53" s="1311"/>
      <c r="BZ53" s="1311"/>
      <c r="CA53" s="1311"/>
      <c r="CB53" s="1311"/>
      <c r="CC53" s="1311"/>
      <c r="CD53" s="1311"/>
      <c r="CE53" s="1311"/>
      <c r="CF53" s="1311">
        <v>48</v>
      </c>
      <c r="CG53" s="1311"/>
      <c r="CH53" s="1311"/>
      <c r="CI53" s="1311"/>
      <c r="CJ53" s="1311"/>
      <c r="CK53" s="1311"/>
      <c r="CL53" s="1311"/>
      <c r="CM53" s="1311"/>
      <c r="CN53" s="1311">
        <v>49.4</v>
      </c>
      <c r="CO53" s="1311"/>
      <c r="CP53" s="1311"/>
      <c r="CQ53" s="1311"/>
      <c r="CR53" s="1311"/>
      <c r="CS53" s="1311"/>
      <c r="CT53" s="1311"/>
      <c r="CU53" s="1311"/>
      <c r="CV53" s="1311">
        <v>50.7</v>
      </c>
      <c r="CW53" s="1311"/>
      <c r="CX53" s="1311"/>
      <c r="CY53" s="1311"/>
      <c r="CZ53" s="1311"/>
      <c r="DA53" s="1311"/>
      <c r="DB53" s="1311"/>
      <c r="DC53" s="1311"/>
    </row>
    <row r="54" spans="1:109">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5"/>
      <c r="B55" s="397"/>
      <c r="G55" s="1317"/>
      <c r="H55" s="1317"/>
      <c r="I55" s="1317"/>
      <c r="J55" s="1317"/>
      <c r="K55" s="1318"/>
      <c r="L55" s="1318"/>
      <c r="M55" s="1318"/>
      <c r="N55" s="1318"/>
      <c r="AN55" s="1316" t="s">
        <v>588</v>
      </c>
      <c r="AO55" s="1316"/>
      <c r="AP55" s="1316"/>
      <c r="AQ55" s="1316"/>
      <c r="AR55" s="1316"/>
      <c r="AS55" s="1316"/>
      <c r="AT55" s="1316"/>
      <c r="AU55" s="1316"/>
      <c r="AV55" s="1316"/>
      <c r="AW55" s="1316"/>
      <c r="AX55" s="1316"/>
      <c r="AY55" s="1316"/>
      <c r="AZ55" s="1316"/>
      <c r="BA55" s="1316"/>
      <c r="BB55" s="1314" t="s">
        <v>586</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587</v>
      </c>
      <c r="BC57" s="1314"/>
      <c r="BD57" s="1314"/>
      <c r="BE57" s="1314"/>
      <c r="BF57" s="1314"/>
      <c r="BG57" s="1314"/>
      <c r="BH57" s="1314"/>
      <c r="BI57" s="1314"/>
      <c r="BJ57" s="1314"/>
      <c r="BK57" s="1314"/>
      <c r="BL57" s="1314"/>
      <c r="BM57" s="1314"/>
      <c r="BN57" s="1314"/>
      <c r="BO57" s="1314"/>
      <c r="BP57" s="1311">
        <v>56.3</v>
      </c>
      <c r="BQ57" s="1311"/>
      <c r="BR57" s="1311"/>
      <c r="BS57" s="1311"/>
      <c r="BT57" s="1311"/>
      <c r="BU57" s="1311"/>
      <c r="BV57" s="1311"/>
      <c r="BW57" s="1311"/>
      <c r="BX57" s="1311">
        <v>57.7</v>
      </c>
      <c r="BY57" s="1311"/>
      <c r="BZ57" s="1311"/>
      <c r="CA57" s="1311"/>
      <c r="CB57" s="1311"/>
      <c r="CC57" s="1311"/>
      <c r="CD57" s="1311"/>
      <c r="CE57" s="1311"/>
      <c r="CF57" s="1311">
        <v>58.9</v>
      </c>
      <c r="CG57" s="1311"/>
      <c r="CH57" s="1311"/>
      <c r="CI57" s="1311"/>
      <c r="CJ57" s="1311"/>
      <c r="CK57" s="1311"/>
      <c r="CL57" s="1311"/>
      <c r="CM57" s="1311"/>
      <c r="CN57" s="1311">
        <v>60</v>
      </c>
      <c r="CO57" s="1311"/>
      <c r="CP57" s="1311"/>
      <c r="CQ57" s="1311"/>
      <c r="CR57" s="1311"/>
      <c r="CS57" s="1311"/>
      <c r="CT57" s="1311"/>
      <c r="CU57" s="1311"/>
      <c r="CV57" s="1311">
        <v>60.9</v>
      </c>
      <c r="CW57" s="1311"/>
      <c r="CX57" s="1311"/>
      <c r="CY57" s="1311"/>
      <c r="CZ57" s="1311"/>
      <c r="DA57" s="1311"/>
      <c r="DB57" s="1311"/>
      <c r="DC57" s="1311"/>
      <c r="DD57" s="410"/>
      <c r="DE57" s="409"/>
    </row>
    <row r="58" spans="1:109" s="405" customFormat="1">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589</v>
      </c>
    </row>
    <row r="64" spans="1:109">
      <c r="B64" s="397"/>
      <c r="G64" s="404"/>
      <c r="I64" s="417"/>
      <c r="J64" s="417"/>
      <c r="K64" s="417"/>
      <c r="L64" s="417"/>
      <c r="M64" s="417"/>
      <c r="N64" s="418"/>
      <c r="AM64" s="404"/>
      <c r="AN64" s="404" t="s">
        <v>582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23" t="s">
        <v>590</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584</v>
      </c>
    </row>
    <row r="72" spans="2:107">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547</v>
      </c>
      <c r="BQ72" s="1316"/>
      <c r="BR72" s="1316"/>
      <c r="BS72" s="1316"/>
      <c r="BT72" s="1316"/>
      <c r="BU72" s="1316"/>
      <c r="BV72" s="1316"/>
      <c r="BW72" s="1316"/>
      <c r="BX72" s="1316" t="s">
        <v>548</v>
      </c>
      <c r="BY72" s="1316"/>
      <c r="BZ72" s="1316"/>
      <c r="CA72" s="1316"/>
      <c r="CB72" s="1316"/>
      <c r="CC72" s="1316"/>
      <c r="CD72" s="1316"/>
      <c r="CE72" s="1316"/>
      <c r="CF72" s="1316" t="s">
        <v>549</v>
      </c>
      <c r="CG72" s="1316"/>
      <c r="CH72" s="1316"/>
      <c r="CI72" s="1316"/>
      <c r="CJ72" s="1316"/>
      <c r="CK72" s="1316"/>
      <c r="CL72" s="1316"/>
      <c r="CM72" s="1316"/>
      <c r="CN72" s="1316" t="s">
        <v>550</v>
      </c>
      <c r="CO72" s="1316"/>
      <c r="CP72" s="1316"/>
      <c r="CQ72" s="1316"/>
      <c r="CR72" s="1316"/>
      <c r="CS72" s="1316"/>
      <c r="CT72" s="1316"/>
      <c r="CU72" s="1316"/>
      <c r="CV72" s="1316" t="s">
        <v>551</v>
      </c>
      <c r="CW72" s="1316"/>
      <c r="CX72" s="1316"/>
      <c r="CY72" s="1316"/>
      <c r="CZ72" s="1316"/>
      <c r="DA72" s="1316"/>
      <c r="DB72" s="1316"/>
      <c r="DC72" s="1316"/>
    </row>
    <row r="73" spans="2:107">
      <c r="B73" s="397"/>
      <c r="G73" s="1319"/>
      <c r="H73" s="1319"/>
      <c r="I73" s="1319"/>
      <c r="J73" s="1319"/>
      <c r="K73" s="1315"/>
      <c r="L73" s="1315"/>
      <c r="M73" s="1315"/>
      <c r="N73" s="1315"/>
      <c r="AM73" s="406"/>
      <c r="AN73" s="1314" t="s">
        <v>585</v>
      </c>
      <c r="AO73" s="1314"/>
      <c r="AP73" s="1314"/>
      <c r="AQ73" s="1314"/>
      <c r="AR73" s="1314"/>
      <c r="AS73" s="1314"/>
      <c r="AT73" s="1314"/>
      <c r="AU73" s="1314"/>
      <c r="AV73" s="1314"/>
      <c r="AW73" s="1314"/>
      <c r="AX73" s="1314"/>
      <c r="AY73" s="1314"/>
      <c r="AZ73" s="1314"/>
      <c r="BA73" s="1314"/>
      <c r="BB73" s="1314" t="s">
        <v>586</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591</v>
      </c>
      <c r="BC75" s="1314"/>
      <c r="BD75" s="1314"/>
      <c r="BE75" s="1314"/>
      <c r="BF75" s="1314"/>
      <c r="BG75" s="1314"/>
      <c r="BH75" s="1314"/>
      <c r="BI75" s="1314"/>
      <c r="BJ75" s="1314"/>
      <c r="BK75" s="1314"/>
      <c r="BL75" s="1314"/>
      <c r="BM75" s="1314"/>
      <c r="BN75" s="1314"/>
      <c r="BO75" s="1314"/>
      <c r="BP75" s="1311">
        <v>4</v>
      </c>
      <c r="BQ75" s="1311"/>
      <c r="BR75" s="1311"/>
      <c r="BS75" s="1311"/>
      <c r="BT75" s="1311"/>
      <c r="BU75" s="1311"/>
      <c r="BV75" s="1311"/>
      <c r="BW75" s="1311"/>
      <c r="BX75" s="1311">
        <v>5.8</v>
      </c>
      <c r="BY75" s="1311"/>
      <c r="BZ75" s="1311"/>
      <c r="CA75" s="1311"/>
      <c r="CB75" s="1311"/>
      <c r="CC75" s="1311"/>
      <c r="CD75" s="1311"/>
      <c r="CE75" s="1311"/>
      <c r="CF75" s="1311">
        <v>7.4</v>
      </c>
      <c r="CG75" s="1311"/>
      <c r="CH75" s="1311"/>
      <c r="CI75" s="1311"/>
      <c r="CJ75" s="1311"/>
      <c r="CK75" s="1311"/>
      <c r="CL75" s="1311"/>
      <c r="CM75" s="1311"/>
      <c r="CN75" s="1311">
        <v>11.6</v>
      </c>
      <c r="CO75" s="1311"/>
      <c r="CP75" s="1311"/>
      <c r="CQ75" s="1311"/>
      <c r="CR75" s="1311"/>
      <c r="CS75" s="1311"/>
      <c r="CT75" s="1311"/>
      <c r="CU75" s="1311"/>
      <c r="CV75" s="1311">
        <v>10.1</v>
      </c>
      <c r="CW75" s="1311"/>
      <c r="CX75" s="1311"/>
      <c r="CY75" s="1311"/>
      <c r="CZ75" s="1311"/>
      <c r="DA75" s="1311"/>
      <c r="DB75" s="1311"/>
      <c r="DC75" s="1311"/>
    </row>
    <row r="76" spans="2:107">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7"/>
      <c r="G77" s="1317"/>
      <c r="H77" s="1317"/>
      <c r="I77" s="1317"/>
      <c r="J77" s="1317"/>
      <c r="K77" s="1315"/>
      <c r="L77" s="1315"/>
      <c r="M77" s="1315"/>
      <c r="N77" s="1315"/>
      <c r="AN77" s="1316" t="s">
        <v>592</v>
      </c>
      <c r="AO77" s="1316"/>
      <c r="AP77" s="1316"/>
      <c r="AQ77" s="1316"/>
      <c r="AR77" s="1316"/>
      <c r="AS77" s="1316"/>
      <c r="AT77" s="1316"/>
      <c r="AU77" s="1316"/>
      <c r="AV77" s="1316"/>
      <c r="AW77" s="1316"/>
      <c r="AX77" s="1316"/>
      <c r="AY77" s="1316"/>
      <c r="AZ77" s="1316"/>
      <c r="BA77" s="1316"/>
      <c r="BB77" s="1314" t="s">
        <v>586</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591</v>
      </c>
      <c r="BC79" s="1314"/>
      <c r="BD79" s="1314"/>
      <c r="BE79" s="1314"/>
      <c r="BF79" s="1314"/>
      <c r="BG79" s="1314"/>
      <c r="BH79" s="1314"/>
      <c r="BI79" s="1314"/>
      <c r="BJ79" s="1314"/>
      <c r="BK79" s="1314"/>
      <c r="BL79" s="1314"/>
      <c r="BM79" s="1314"/>
      <c r="BN79" s="1314"/>
      <c r="BO79" s="1314"/>
      <c r="BP79" s="1311">
        <v>7.4</v>
      </c>
      <c r="BQ79" s="1311"/>
      <c r="BR79" s="1311"/>
      <c r="BS79" s="1311"/>
      <c r="BT79" s="1311"/>
      <c r="BU79" s="1311"/>
      <c r="BV79" s="1311"/>
      <c r="BW79" s="1311"/>
      <c r="BX79" s="1311">
        <v>7.1</v>
      </c>
      <c r="BY79" s="1311"/>
      <c r="BZ79" s="1311"/>
      <c r="CA79" s="1311"/>
      <c r="CB79" s="1311"/>
      <c r="CC79" s="1311"/>
      <c r="CD79" s="1311"/>
      <c r="CE79" s="1311"/>
      <c r="CF79" s="1311">
        <v>7.1</v>
      </c>
      <c r="CG79" s="1311"/>
      <c r="CH79" s="1311"/>
      <c r="CI79" s="1311"/>
      <c r="CJ79" s="1311"/>
      <c r="CK79" s="1311"/>
      <c r="CL79" s="1311"/>
      <c r="CM79" s="1311"/>
      <c r="CN79" s="1311">
        <v>7.3</v>
      </c>
      <c r="CO79" s="1311"/>
      <c r="CP79" s="1311"/>
      <c r="CQ79" s="1311"/>
      <c r="CR79" s="1311"/>
      <c r="CS79" s="1311"/>
      <c r="CT79" s="1311"/>
      <c r="CU79" s="1311"/>
      <c r="CV79" s="1311">
        <v>7.4</v>
      </c>
      <c r="CW79" s="1311"/>
      <c r="CX79" s="1311"/>
      <c r="CY79" s="1311"/>
      <c r="CZ79" s="1311"/>
      <c r="DA79" s="1311"/>
      <c r="DB79" s="1311"/>
      <c r="DC79" s="1311"/>
    </row>
    <row r="80" spans="2:107">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0v5vwNxw+tQPN/9+R7vzsrdR6iPDnCsFh509c8iV725hqXeyOSF7CuP64dPvLiGXAkKxe4/eqrNYyOJslAvpEA==" saltValue="JHZGKspz4qtvBCGQhi2lA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593</v>
      </c>
    </row>
  </sheetData>
  <sheetProtection algorithmName="SHA-512" hashValue="EECX2N8GSmWQ8UjkdHP0TPyiMaP8VccBtv+WPcX6f+k4H1xoLSV1MbKEhWTBNvrYKxvjzi2+xU2XS5PlNfsqUg==" saltValue="gewHxOfeUJixRS7xYI/fk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594</v>
      </c>
    </row>
  </sheetData>
  <sheetProtection algorithmName="SHA-512" hashValue="ofknogNC4TybcyR8G1kgggSWr2QZB5JYGrjzImiyAkPQltw/6gFXpW8bhabur7SM5JWnUeKXWIVRSAi890P7Vg==" saltValue="/BY+3zczKXQfX1hqr340T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544</v>
      </c>
      <c r="G2" s="157"/>
      <c r="H2" s="158"/>
    </row>
    <row r="3" spans="1:8">
      <c r="A3" s="154" t="s">
        <v>537</v>
      </c>
      <c r="B3" s="159"/>
      <c r="C3" s="160"/>
      <c r="D3" s="161">
        <v>3685683</v>
      </c>
      <c r="E3" s="162"/>
      <c r="F3" s="163">
        <v>291945</v>
      </c>
      <c r="G3" s="164"/>
      <c r="H3" s="165"/>
    </row>
    <row r="4" spans="1:8">
      <c r="A4" s="166"/>
      <c r="B4" s="167"/>
      <c r="C4" s="168"/>
      <c r="D4" s="169">
        <v>906758</v>
      </c>
      <c r="E4" s="170"/>
      <c r="F4" s="171">
        <v>127651</v>
      </c>
      <c r="G4" s="172"/>
      <c r="H4" s="173"/>
    </row>
    <row r="5" spans="1:8">
      <c r="A5" s="154" t="s">
        <v>539</v>
      </c>
      <c r="B5" s="159"/>
      <c r="C5" s="160"/>
      <c r="D5" s="161">
        <v>2489616</v>
      </c>
      <c r="E5" s="162"/>
      <c r="F5" s="163">
        <v>291173</v>
      </c>
      <c r="G5" s="164"/>
      <c r="H5" s="165"/>
    </row>
    <row r="6" spans="1:8">
      <c r="A6" s="166"/>
      <c r="B6" s="167"/>
      <c r="C6" s="168"/>
      <c r="D6" s="169">
        <v>721440</v>
      </c>
      <c r="E6" s="170"/>
      <c r="F6" s="171">
        <v>119071</v>
      </c>
      <c r="G6" s="172"/>
      <c r="H6" s="173"/>
    </row>
    <row r="7" spans="1:8">
      <c r="A7" s="154" t="s">
        <v>540</v>
      </c>
      <c r="B7" s="159"/>
      <c r="C7" s="160"/>
      <c r="D7" s="161">
        <v>2766633</v>
      </c>
      <c r="E7" s="162"/>
      <c r="F7" s="163">
        <v>271581</v>
      </c>
      <c r="G7" s="164"/>
      <c r="H7" s="165"/>
    </row>
    <row r="8" spans="1:8">
      <c r="A8" s="166"/>
      <c r="B8" s="167"/>
      <c r="C8" s="168"/>
      <c r="D8" s="169">
        <v>676321</v>
      </c>
      <c r="E8" s="170"/>
      <c r="F8" s="171">
        <v>117844</v>
      </c>
      <c r="G8" s="172"/>
      <c r="H8" s="173"/>
    </row>
    <row r="9" spans="1:8">
      <c r="A9" s="154" t="s">
        <v>541</v>
      </c>
      <c r="B9" s="159"/>
      <c r="C9" s="160"/>
      <c r="D9" s="161">
        <v>4260103</v>
      </c>
      <c r="E9" s="162"/>
      <c r="F9" s="163">
        <v>268375</v>
      </c>
      <c r="G9" s="164"/>
      <c r="H9" s="165"/>
    </row>
    <row r="10" spans="1:8">
      <c r="A10" s="166"/>
      <c r="B10" s="167"/>
      <c r="C10" s="168"/>
      <c r="D10" s="169">
        <v>1072374</v>
      </c>
      <c r="E10" s="170"/>
      <c r="F10" s="171">
        <v>119602</v>
      </c>
      <c r="G10" s="172"/>
      <c r="H10" s="173"/>
    </row>
    <row r="11" spans="1:8">
      <c r="A11" s="154" t="s">
        <v>542</v>
      </c>
      <c r="B11" s="159"/>
      <c r="C11" s="160"/>
      <c r="D11" s="161">
        <v>4280404</v>
      </c>
      <c r="E11" s="162"/>
      <c r="F11" s="163">
        <v>301035</v>
      </c>
      <c r="G11" s="164"/>
      <c r="H11" s="165"/>
    </row>
    <row r="12" spans="1:8">
      <c r="A12" s="166"/>
      <c r="B12" s="167"/>
      <c r="C12" s="174"/>
      <c r="D12" s="169">
        <v>739327</v>
      </c>
      <c r="E12" s="170"/>
      <c r="F12" s="171">
        <v>154376</v>
      </c>
      <c r="G12" s="172"/>
      <c r="H12" s="173"/>
    </row>
    <row r="13" spans="1:8">
      <c r="A13" s="154"/>
      <c r="B13" s="159"/>
      <c r="C13" s="175"/>
      <c r="D13" s="176">
        <v>3496488</v>
      </c>
      <c r="E13" s="177"/>
      <c r="F13" s="178">
        <v>284822</v>
      </c>
      <c r="G13" s="179"/>
      <c r="H13" s="165"/>
    </row>
    <row r="14" spans="1:8">
      <c r="A14" s="166"/>
      <c r="B14" s="167"/>
      <c r="C14" s="168"/>
      <c r="D14" s="169">
        <v>823244</v>
      </c>
      <c r="E14" s="170"/>
      <c r="F14" s="171">
        <v>127709</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6.47</v>
      </c>
      <c r="C19" s="180">
        <f>ROUND(VALUE(SUBSTITUTE(実質収支比率等に係る経年分析!G$48,"▲","-")),2)</f>
        <v>4.8</v>
      </c>
      <c r="D19" s="180">
        <f>ROUND(VALUE(SUBSTITUTE(実質収支比率等に係る経年分析!H$48,"▲","-")),2)</f>
        <v>2.92</v>
      </c>
      <c r="E19" s="180">
        <f>ROUND(VALUE(SUBSTITUTE(実質収支比率等に係る経年分析!I$48,"▲","-")),2)</f>
        <v>5.82</v>
      </c>
      <c r="F19" s="180">
        <f>ROUND(VALUE(SUBSTITUTE(実質収支比率等に係る経年分析!J$48,"▲","-")),2)</f>
        <v>4.8600000000000003</v>
      </c>
    </row>
    <row r="20" spans="1:11">
      <c r="A20" s="180" t="s">
        <v>55</v>
      </c>
      <c r="B20" s="180">
        <f>ROUND(VALUE(SUBSTITUTE(実質収支比率等に係る経年分析!F$47,"▲","-")),2)</f>
        <v>37.72</v>
      </c>
      <c r="C20" s="180">
        <f>ROUND(VALUE(SUBSTITUTE(実質収支比率等に係る経年分析!G$47,"▲","-")),2)</f>
        <v>43.42</v>
      </c>
      <c r="D20" s="180">
        <f>ROUND(VALUE(SUBSTITUTE(実質収支比率等に係る経年分析!H$47,"▲","-")),2)</f>
        <v>46.01</v>
      </c>
      <c r="E20" s="180">
        <f>ROUND(VALUE(SUBSTITUTE(実質収支比率等に係る経年分析!I$47,"▲","-")),2)</f>
        <v>46.83</v>
      </c>
      <c r="F20" s="180">
        <f>ROUND(VALUE(SUBSTITUTE(実質収支比率等に係る経年分析!J$47,"▲","-")),2)</f>
        <v>44.51</v>
      </c>
    </row>
    <row r="21" spans="1:11">
      <c r="A21" s="180" t="s">
        <v>56</v>
      </c>
      <c r="B21" s="180">
        <f>IF(ISNUMBER(VALUE(SUBSTITUTE(実質収支比率等に係る経年分析!F$49,"▲","-"))),ROUND(VALUE(SUBSTITUTE(実質収支比率等に係る経年分析!F$49,"▲","-")),2),NA())</f>
        <v>17.78</v>
      </c>
      <c r="C21" s="180">
        <f>IF(ISNUMBER(VALUE(SUBSTITUTE(実質収支比率等に係る経年分析!G$49,"▲","-"))),ROUND(VALUE(SUBSTITUTE(実質収支比率等に係る経年分析!G$49,"▲","-")),2),NA())</f>
        <v>-1.68</v>
      </c>
      <c r="D21" s="180">
        <f>IF(ISNUMBER(VALUE(SUBSTITUTE(実質収支比率等に係る経年分析!H$49,"▲","-"))),ROUND(VALUE(SUBSTITUTE(実質収支比率等に係る経年分析!H$49,"▲","-")),2),NA())</f>
        <v>-3.34</v>
      </c>
      <c r="E21" s="180">
        <f>IF(ISNUMBER(VALUE(SUBSTITUTE(実質収支比率等に係る経年分析!I$49,"▲","-"))),ROUND(VALUE(SUBSTITUTE(実質収支比率等に係る経年分析!I$49,"▲","-")),2),NA())</f>
        <v>2.96</v>
      </c>
      <c r="F21" s="180">
        <f>IF(ISNUMBER(VALUE(SUBSTITUTE(実質収支比率等に係る経年分析!J$49,"▲","-"))),ROUND(VALUE(SUBSTITUTE(実質収支比率等に係る経年分析!J$49,"▲","-")),2),NA())</f>
        <v>-5.28</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簡易水道特別会計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へき地診療所運営事業特別会計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0.01</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0.71</v>
      </c>
    </row>
    <row r="35" spans="1:16">
      <c r="A35" s="181" t="str">
        <f>IF(連結実質赤字比率に係る赤字・黒字の構成分析!C$35="",NA(),連結実質赤字比率に係る赤字・黒字の構成分析!C$35)</f>
        <v>船舶交通特別会計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3.22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27.18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19.54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11.61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0.79</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6.46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2.91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5.81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4.8600000000000003</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456</v>
      </c>
      <c r="E42" s="182"/>
      <c r="F42" s="182"/>
      <c r="G42" s="182">
        <f>'実質公債費比率（分子）の構造'!L$52</f>
        <v>421</v>
      </c>
      <c r="H42" s="182"/>
      <c r="I42" s="182"/>
      <c r="J42" s="182">
        <f>'実質公債費比率（分子）の構造'!M$52</f>
        <v>393</v>
      </c>
      <c r="K42" s="182"/>
      <c r="L42" s="182"/>
      <c r="M42" s="182">
        <f>'実質公債費比率（分子）の構造'!N$52</f>
        <v>368</v>
      </c>
      <c r="N42" s="182"/>
      <c r="O42" s="182"/>
      <c r="P42" s="182">
        <f>'実質公債費比率（分子）の構造'!O$52</f>
        <v>348</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7</v>
      </c>
      <c r="C45" s="182"/>
      <c r="D45" s="182"/>
      <c r="E45" s="182">
        <f>'実質公債費比率（分子）の構造'!L$49</f>
        <v>11</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t="str">
        <f>'実質公債費比率（分子）の構造'!K$48</f>
        <v>-</v>
      </c>
      <c r="C46" s="182"/>
      <c r="D46" s="182"/>
      <c r="E46" s="182" t="str">
        <f>'実質公債費比率（分子）の構造'!L$48</f>
        <v>-</v>
      </c>
      <c r="F46" s="182"/>
      <c r="G46" s="182"/>
      <c r="H46" s="182">
        <f>'実質公債費比率（分子）の構造'!M$48</f>
        <v>10</v>
      </c>
      <c r="I46" s="182"/>
      <c r="J46" s="182"/>
      <c r="K46" s="182">
        <f>'実質公債費比率（分子）の構造'!N$48</f>
        <v>10</v>
      </c>
      <c r="L46" s="182"/>
      <c r="M46" s="182"/>
      <c r="N46" s="182">
        <f>'実質公債費比率（分子）の構造'!O$48</f>
        <v>14</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411</v>
      </c>
      <c r="C49" s="182"/>
      <c r="D49" s="182"/>
      <c r="E49" s="182">
        <f>'実質公債費比率（分子）の構造'!L$45</f>
        <v>549</v>
      </c>
      <c r="F49" s="182"/>
      <c r="G49" s="182"/>
      <c r="H49" s="182">
        <f>'実質公債費比率（分子）の構造'!M$45</f>
        <v>507</v>
      </c>
      <c r="I49" s="182"/>
      <c r="J49" s="182"/>
      <c r="K49" s="182">
        <f>'実質公債費比率（分子）の構造'!N$45</f>
        <v>450</v>
      </c>
      <c r="L49" s="182"/>
      <c r="M49" s="182"/>
      <c r="N49" s="182">
        <f>'実質公債費比率（分子）の構造'!O$45</f>
        <v>435</v>
      </c>
      <c r="O49" s="182"/>
      <c r="P49" s="182"/>
    </row>
    <row r="50" spans="1:16">
      <c r="A50" s="182" t="s">
        <v>71</v>
      </c>
      <c r="B50" s="182" t="e">
        <f>NA()</f>
        <v>#N/A</v>
      </c>
      <c r="C50" s="182">
        <f>IF(ISNUMBER('実質公債費比率（分子）の構造'!K$53),'実質公債費比率（分子）の構造'!K$53,NA())</f>
        <v>-38</v>
      </c>
      <c r="D50" s="182" t="e">
        <f>NA()</f>
        <v>#N/A</v>
      </c>
      <c r="E50" s="182" t="e">
        <f>NA()</f>
        <v>#N/A</v>
      </c>
      <c r="F50" s="182">
        <f>IF(ISNUMBER('実質公債費比率（分子）の構造'!L$53),'実質公債費比率（分子）の構造'!L$53,NA())</f>
        <v>139</v>
      </c>
      <c r="G50" s="182" t="e">
        <f>NA()</f>
        <v>#N/A</v>
      </c>
      <c r="H50" s="182" t="e">
        <f>NA()</f>
        <v>#N/A</v>
      </c>
      <c r="I50" s="182">
        <f>IF(ISNUMBER('実質公債費比率（分子）の構造'!M$53),'実質公債費比率（分子）の構造'!M$53,NA())</f>
        <v>124</v>
      </c>
      <c r="J50" s="182" t="e">
        <f>NA()</f>
        <v>#N/A</v>
      </c>
      <c r="K50" s="182" t="e">
        <f>NA()</f>
        <v>#N/A</v>
      </c>
      <c r="L50" s="182">
        <f>IF(ISNUMBER('実質公債費比率（分子）の構造'!N$53),'実質公債費比率（分子）の構造'!N$53,NA())</f>
        <v>92</v>
      </c>
      <c r="M50" s="182" t="e">
        <f>NA()</f>
        <v>#N/A</v>
      </c>
      <c r="N50" s="182" t="e">
        <f>NA()</f>
        <v>#N/A</v>
      </c>
      <c r="O50" s="182">
        <f>IF(ISNUMBER('実質公債費比率（分子）の構造'!O$53),'実質公債費比率（分子）の構造'!O$53,NA())</f>
        <v>101</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3034</v>
      </c>
      <c r="E56" s="181"/>
      <c r="F56" s="181"/>
      <c r="G56" s="181">
        <f>'将来負担比率（分子）の構造'!J$52</f>
        <v>3666</v>
      </c>
      <c r="H56" s="181"/>
      <c r="I56" s="181"/>
      <c r="J56" s="181">
        <f>'将来負担比率（分子）の構造'!K$52</f>
        <v>4248</v>
      </c>
      <c r="K56" s="181"/>
      <c r="L56" s="181"/>
      <c r="M56" s="181">
        <f>'将来負担比率（分子）の構造'!L$52</f>
        <v>4493</v>
      </c>
      <c r="N56" s="181"/>
      <c r="O56" s="181"/>
      <c r="P56" s="181">
        <f>'将来負担比率（分子）の構造'!M$52</f>
        <v>4365</v>
      </c>
    </row>
    <row r="57" spans="1:16">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41</v>
      </c>
      <c r="B58" s="181"/>
      <c r="C58" s="181"/>
      <c r="D58" s="181">
        <f>'将来負担比率（分子）の構造'!I$50</f>
        <v>2864</v>
      </c>
      <c r="E58" s="181"/>
      <c r="F58" s="181"/>
      <c r="G58" s="181">
        <f>'将来負担比率（分子）の構造'!J$50</f>
        <v>2846</v>
      </c>
      <c r="H58" s="181"/>
      <c r="I58" s="181"/>
      <c r="J58" s="181">
        <f>'将来負担比率（分子）の構造'!K$50</f>
        <v>2771</v>
      </c>
      <c r="K58" s="181"/>
      <c r="L58" s="181"/>
      <c r="M58" s="181">
        <f>'将来負担比率（分子）の構造'!L$50</f>
        <v>2807</v>
      </c>
      <c r="N58" s="181"/>
      <c r="O58" s="181"/>
      <c r="P58" s="181">
        <f>'将来負担比率（分子）の構造'!M$50</f>
        <v>2885</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153</v>
      </c>
      <c r="C62" s="181"/>
      <c r="D62" s="181"/>
      <c r="E62" s="181">
        <f>'将来負担比率（分子）の構造'!J$45</f>
        <v>95</v>
      </c>
      <c r="F62" s="181"/>
      <c r="G62" s="181"/>
      <c r="H62" s="181">
        <f>'将来負担比率（分子）の構造'!K$45</f>
        <v>99</v>
      </c>
      <c r="I62" s="181"/>
      <c r="J62" s="181"/>
      <c r="K62" s="181">
        <f>'将来負担比率（分子）の構造'!L$45</f>
        <v>79</v>
      </c>
      <c r="L62" s="181"/>
      <c r="M62" s="181"/>
      <c r="N62" s="181">
        <f>'将来負担比率（分子）の構造'!M$45</f>
        <v>78</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136</v>
      </c>
      <c r="C64" s="181"/>
      <c r="D64" s="181"/>
      <c r="E64" s="181">
        <f>'将来負担比率（分子）の構造'!J$43</f>
        <v>151</v>
      </c>
      <c r="F64" s="181"/>
      <c r="G64" s="181"/>
      <c r="H64" s="181">
        <f>'将来負担比率（分子）の構造'!K$43</f>
        <v>155</v>
      </c>
      <c r="I64" s="181"/>
      <c r="J64" s="181"/>
      <c r="K64" s="181">
        <f>'将来負担比率（分子）の構造'!L$43</f>
        <v>151</v>
      </c>
      <c r="L64" s="181"/>
      <c r="M64" s="181"/>
      <c r="N64" s="181">
        <f>'将来負担比率（分子）の構造'!M$43</f>
        <v>151</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4384</v>
      </c>
      <c r="C66" s="181"/>
      <c r="D66" s="181"/>
      <c r="E66" s="181">
        <f>'将来負担比率（分子）の構造'!J$41</f>
        <v>4341</v>
      </c>
      <c r="F66" s="181"/>
      <c r="G66" s="181"/>
      <c r="H66" s="181">
        <f>'将来負担比率（分子）の構造'!K$41</f>
        <v>4291</v>
      </c>
      <c r="I66" s="181"/>
      <c r="J66" s="181"/>
      <c r="K66" s="181">
        <f>'将来負担比率（分子）の構造'!L$41</f>
        <v>5015</v>
      </c>
      <c r="L66" s="181"/>
      <c r="M66" s="181"/>
      <c r="N66" s="181">
        <f>'将来負担比率（分子）の構造'!M$41</f>
        <v>5225</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641</v>
      </c>
      <c r="C72" s="185">
        <f>基金残高に係る経年分析!G55</f>
        <v>662</v>
      </c>
      <c r="D72" s="185">
        <f>基金残高に係る経年分析!H55</f>
        <v>640</v>
      </c>
    </row>
    <row r="73" spans="1:16">
      <c r="A73" s="184" t="s">
        <v>78</v>
      </c>
      <c r="B73" s="185">
        <f>基金残高に係る経年分析!F56</f>
        <v>377</v>
      </c>
      <c r="C73" s="185">
        <f>基金残高に係る経年分析!G56</f>
        <v>392</v>
      </c>
      <c r="D73" s="185">
        <f>基金残高に係る経年分析!H56</f>
        <v>368</v>
      </c>
    </row>
    <row r="74" spans="1:16">
      <c r="A74" s="184" t="s">
        <v>79</v>
      </c>
      <c r="B74" s="185">
        <f>基金残高に係る経年分析!F57</f>
        <v>1540</v>
      </c>
      <c r="C74" s="185">
        <f>基金残高に係る経年分析!G57</f>
        <v>1500</v>
      </c>
      <c r="D74" s="185">
        <f>基金残高に係る経年分析!H57</f>
        <v>1459</v>
      </c>
    </row>
  </sheetData>
  <sheetProtection algorithmName="SHA-512" hashValue="Iyw5qJMrJx4sou/710JnCnlnWVuJA7hU7QUU3Iu++HePY0Aw46oo2s0xRtKxNafTrKjxryAsXT/e6Od2v/Yazw==" saltValue="oTxo8fgECNb1mIZpUz54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226</v>
      </c>
      <c r="C5" s="747"/>
      <c r="D5" s="747"/>
      <c r="E5" s="747"/>
      <c r="F5" s="747"/>
      <c r="G5" s="747"/>
      <c r="H5" s="747"/>
      <c r="I5" s="747"/>
      <c r="J5" s="747"/>
      <c r="K5" s="747"/>
      <c r="L5" s="747"/>
      <c r="M5" s="747"/>
      <c r="N5" s="747"/>
      <c r="O5" s="747"/>
      <c r="P5" s="747"/>
      <c r="Q5" s="748"/>
      <c r="R5" s="735">
        <v>83012</v>
      </c>
      <c r="S5" s="736"/>
      <c r="T5" s="736"/>
      <c r="U5" s="736"/>
      <c r="V5" s="736"/>
      <c r="W5" s="736"/>
      <c r="X5" s="736"/>
      <c r="Y5" s="779"/>
      <c r="Z5" s="797">
        <v>1.4</v>
      </c>
      <c r="AA5" s="797"/>
      <c r="AB5" s="797"/>
      <c r="AC5" s="797"/>
      <c r="AD5" s="798">
        <v>83012</v>
      </c>
      <c r="AE5" s="798"/>
      <c r="AF5" s="798"/>
      <c r="AG5" s="798"/>
      <c r="AH5" s="798"/>
      <c r="AI5" s="798"/>
      <c r="AJ5" s="798"/>
      <c r="AK5" s="798"/>
      <c r="AL5" s="780">
        <v>5.8</v>
      </c>
      <c r="AM5" s="751"/>
      <c r="AN5" s="751"/>
      <c r="AO5" s="781"/>
      <c r="AP5" s="746" t="s">
        <v>227</v>
      </c>
      <c r="AQ5" s="747"/>
      <c r="AR5" s="747"/>
      <c r="AS5" s="747"/>
      <c r="AT5" s="747"/>
      <c r="AU5" s="747"/>
      <c r="AV5" s="747"/>
      <c r="AW5" s="747"/>
      <c r="AX5" s="747"/>
      <c r="AY5" s="747"/>
      <c r="AZ5" s="747"/>
      <c r="BA5" s="747"/>
      <c r="BB5" s="747"/>
      <c r="BC5" s="747"/>
      <c r="BD5" s="747"/>
      <c r="BE5" s="747"/>
      <c r="BF5" s="748"/>
      <c r="BG5" s="680">
        <v>83012</v>
      </c>
      <c r="BH5" s="681"/>
      <c r="BI5" s="681"/>
      <c r="BJ5" s="681"/>
      <c r="BK5" s="681"/>
      <c r="BL5" s="681"/>
      <c r="BM5" s="681"/>
      <c r="BN5" s="682"/>
      <c r="BO5" s="713">
        <v>100</v>
      </c>
      <c r="BP5" s="713"/>
      <c r="BQ5" s="713"/>
      <c r="BR5" s="713"/>
      <c r="BS5" s="714">
        <v>192</v>
      </c>
      <c r="BT5" s="714"/>
      <c r="BU5" s="714"/>
      <c r="BV5" s="714"/>
      <c r="BW5" s="714"/>
      <c r="BX5" s="714"/>
      <c r="BY5" s="714"/>
      <c r="BZ5" s="714"/>
      <c r="CA5" s="714"/>
      <c r="CB5" s="768"/>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c r="B6" s="677" t="s">
        <v>231</v>
      </c>
      <c r="C6" s="678"/>
      <c r="D6" s="678"/>
      <c r="E6" s="678"/>
      <c r="F6" s="678"/>
      <c r="G6" s="678"/>
      <c r="H6" s="678"/>
      <c r="I6" s="678"/>
      <c r="J6" s="678"/>
      <c r="K6" s="678"/>
      <c r="L6" s="678"/>
      <c r="M6" s="678"/>
      <c r="N6" s="678"/>
      <c r="O6" s="678"/>
      <c r="P6" s="678"/>
      <c r="Q6" s="679"/>
      <c r="R6" s="680">
        <v>26853</v>
      </c>
      <c r="S6" s="681"/>
      <c r="T6" s="681"/>
      <c r="U6" s="681"/>
      <c r="V6" s="681"/>
      <c r="W6" s="681"/>
      <c r="X6" s="681"/>
      <c r="Y6" s="682"/>
      <c r="Z6" s="713">
        <v>0.4</v>
      </c>
      <c r="AA6" s="713"/>
      <c r="AB6" s="713"/>
      <c r="AC6" s="713"/>
      <c r="AD6" s="714">
        <v>26853</v>
      </c>
      <c r="AE6" s="714"/>
      <c r="AF6" s="714"/>
      <c r="AG6" s="714"/>
      <c r="AH6" s="714"/>
      <c r="AI6" s="714"/>
      <c r="AJ6" s="714"/>
      <c r="AK6" s="714"/>
      <c r="AL6" s="683">
        <v>1.9</v>
      </c>
      <c r="AM6" s="684"/>
      <c r="AN6" s="684"/>
      <c r="AO6" s="715"/>
      <c r="AP6" s="677" t="s">
        <v>232</v>
      </c>
      <c r="AQ6" s="678"/>
      <c r="AR6" s="678"/>
      <c r="AS6" s="678"/>
      <c r="AT6" s="678"/>
      <c r="AU6" s="678"/>
      <c r="AV6" s="678"/>
      <c r="AW6" s="678"/>
      <c r="AX6" s="678"/>
      <c r="AY6" s="678"/>
      <c r="AZ6" s="678"/>
      <c r="BA6" s="678"/>
      <c r="BB6" s="678"/>
      <c r="BC6" s="678"/>
      <c r="BD6" s="678"/>
      <c r="BE6" s="678"/>
      <c r="BF6" s="679"/>
      <c r="BG6" s="680">
        <v>83012</v>
      </c>
      <c r="BH6" s="681"/>
      <c r="BI6" s="681"/>
      <c r="BJ6" s="681"/>
      <c r="BK6" s="681"/>
      <c r="BL6" s="681"/>
      <c r="BM6" s="681"/>
      <c r="BN6" s="682"/>
      <c r="BO6" s="713">
        <v>100</v>
      </c>
      <c r="BP6" s="713"/>
      <c r="BQ6" s="713"/>
      <c r="BR6" s="713"/>
      <c r="BS6" s="714">
        <v>192</v>
      </c>
      <c r="BT6" s="714"/>
      <c r="BU6" s="714"/>
      <c r="BV6" s="714"/>
      <c r="BW6" s="714"/>
      <c r="BX6" s="714"/>
      <c r="BY6" s="714"/>
      <c r="BZ6" s="714"/>
      <c r="CA6" s="714"/>
      <c r="CB6" s="768"/>
      <c r="CD6" s="738" t="s">
        <v>233</v>
      </c>
      <c r="CE6" s="739"/>
      <c r="CF6" s="739"/>
      <c r="CG6" s="739"/>
      <c r="CH6" s="739"/>
      <c r="CI6" s="739"/>
      <c r="CJ6" s="739"/>
      <c r="CK6" s="739"/>
      <c r="CL6" s="739"/>
      <c r="CM6" s="739"/>
      <c r="CN6" s="739"/>
      <c r="CO6" s="739"/>
      <c r="CP6" s="739"/>
      <c r="CQ6" s="740"/>
      <c r="CR6" s="680">
        <v>45267</v>
      </c>
      <c r="CS6" s="681"/>
      <c r="CT6" s="681"/>
      <c r="CU6" s="681"/>
      <c r="CV6" s="681"/>
      <c r="CW6" s="681"/>
      <c r="CX6" s="681"/>
      <c r="CY6" s="682"/>
      <c r="CZ6" s="780">
        <v>0.8</v>
      </c>
      <c r="DA6" s="751"/>
      <c r="DB6" s="751"/>
      <c r="DC6" s="783"/>
      <c r="DD6" s="686" t="s">
        <v>234</v>
      </c>
      <c r="DE6" s="681"/>
      <c r="DF6" s="681"/>
      <c r="DG6" s="681"/>
      <c r="DH6" s="681"/>
      <c r="DI6" s="681"/>
      <c r="DJ6" s="681"/>
      <c r="DK6" s="681"/>
      <c r="DL6" s="681"/>
      <c r="DM6" s="681"/>
      <c r="DN6" s="681"/>
      <c r="DO6" s="681"/>
      <c r="DP6" s="682"/>
      <c r="DQ6" s="686">
        <v>45267</v>
      </c>
      <c r="DR6" s="681"/>
      <c r="DS6" s="681"/>
      <c r="DT6" s="681"/>
      <c r="DU6" s="681"/>
      <c r="DV6" s="681"/>
      <c r="DW6" s="681"/>
      <c r="DX6" s="681"/>
      <c r="DY6" s="681"/>
      <c r="DZ6" s="681"/>
      <c r="EA6" s="681"/>
      <c r="EB6" s="681"/>
      <c r="EC6" s="726"/>
    </row>
    <row r="7" spans="2:143" ht="11.25" customHeight="1">
      <c r="B7" s="677" t="s">
        <v>235</v>
      </c>
      <c r="C7" s="678"/>
      <c r="D7" s="678"/>
      <c r="E7" s="678"/>
      <c r="F7" s="678"/>
      <c r="G7" s="678"/>
      <c r="H7" s="678"/>
      <c r="I7" s="678"/>
      <c r="J7" s="678"/>
      <c r="K7" s="678"/>
      <c r="L7" s="678"/>
      <c r="M7" s="678"/>
      <c r="N7" s="678"/>
      <c r="O7" s="678"/>
      <c r="P7" s="678"/>
      <c r="Q7" s="679"/>
      <c r="R7" s="680">
        <v>45</v>
      </c>
      <c r="S7" s="681"/>
      <c r="T7" s="681"/>
      <c r="U7" s="681"/>
      <c r="V7" s="681"/>
      <c r="W7" s="681"/>
      <c r="X7" s="681"/>
      <c r="Y7" s="682"/>
      <c r="Z7" s="713">
        <v>0</v>
      </c>
      <c r="AA7" s="713"/>
      <c r="AB7" s="713"/>
      <c r="AC7" s="713"/>
      <c r="AD7" s="714">
        <v>45</v>
      </c>
      <c r="AE7" s="714"/>
      <c r="AF7" s="714"/>
      <c r="AG7" s="714"/>
      <c r="AH7" s="714"/>
      <c r="AI7" s="714"/>
      <c r="AJ7" s="714"/>
      <c r="AK7" s="714"/>
      <c r="AL7" s="683">
        <v>0</v>
      </c>
      <c r="AM7" s="684"/>
      <c r="AN7" s="684"/>
      <c r="AO7" s="715"/>
      <c r="AP7" s="677" t="s">
        <v>236</v>
      </c>
      <c r="AQ7" s="678"/>
      <c r="AR7" s="678"/>
      <c r="AS7" s="678"/>
      <c r="AT7" s="678"/>
      <c r="AU7" s="678"/>
      <c r="AV7" s="678"/>
      <c r="AW7" s="678"/>
      <c r="AX7" s="678"/>
      <c r="AY7" s="678"/>
      <c r="AZ7" s="678"/>
      <c r="BA7" s="678"/>
      <c r="BB7" s="678"/>
      <c r="BC7" s="678"/>
      <c r="BD7" s="678"/>
      <c r="BE7" s="678"/>
      <c r="BF7" s="679"/>
      <c r="BG7" s="680">
        <v>32592</v>
      </c>
      <c r="BH7" s="681"/>
      <c r="BI7" s="681"/>
      <c r="BJ7" s="681"/>
      <c r="BK7" s="681"/>
      <c r="BL7" s="681"/>
      <c r="BM7" s="681"/>
      <c r="BN7" s="682"/>
      <c r="BO7" s="713">
        <v>39.299999999999997</v>
      </c>
      <c r="BP7" s="713"/>
      <c r="BQ7" s="713"/>
      <c r="BR7" s="713"/>
      <c r="BS7" s="714">
        <v>170</v>
      </c>
      <c r="BT7" s="714"/>
      <c r="BU7" s="714"/>
      <c r="BV7" s="714"/>
      <c r="BW7" s="714"/>
      <c r="BX7" s="714"/>
      <c r="BY7" s="714"/>
      <c r="BZ7" s="714"/>
      <c r="CA7" s="714"/>
      <c r="CB7" s="768"/>
      <c r="CD7" s="727" t="s">
        <v>237</v>
      </c>
      <c r="CE7" s="724"/>
      <c r="CF7" s="724"/>
      <c r="CG7" s="724"/>
      <c r="CH7" s="724"/>
      <c r="CI7" s="724"/>
      <c r="CJ7" s="724"/>
      <c r="CK7" s="724"/>
      <c r="CL7" s="724"/>
      <c r="CM7" s="724"/>
      <c r="CN7" s="724"/>
      <c r="CO7" s="724"/>
      <c r="CP7" s="724"/>
      <c r="CQ7" s="725"/>
      <c r="CR7" s="680">
        <v>2146996</v>
      </c>
      <c r="CS7" s="681"/>
      <c r="CT7" s="681"/>
      <c r="CU7" s="681"/>
      <c r="CV7" s="681"/>
      <c r="CW7" s="681"/>
      <c r="CX7" s="681"/>
      <c r="CY7" s="682"/>
      <c r="CZ7" s="713">
        <v>36.700000000000003</v>
      </c>
      <c r="DA7" s="713"/>
      <c r="DB7" s="713"/>
      <c r="DC7" s="713"/>
      <c r="DD7" s="686">
        <v>1292657</v>
      </c>
      <c r="DE7" s="681"/>
      <c r="DF7" s="681"/>
      <c r="DG7" s="681"/>
      <c r="DH7" s="681"/>
      <c r="DI7" s="681"/>
      <c r="DJ7" s="681"/>
      <c r="DK7" s="681"/>
      <c r="DL7" s="681"/>
      <c r="DM7" s="681"/>
      <c r="DN7" s="681"/>
      <c r="DO7" s="681"/>
      <c r="DP7" s="682"/>
      <c r="DQ7" s="686">
        <v>626545</v>
      </c>
      <c r="DR7" s="681"/>
      <c r="DS7" s="681"/>
      <c r="DT7" s="681"/>
      <c r="DU7" s="681"/>
      <c r="DV7" s="681"/>
      <c r="DW7" s="681"/>
      <c r="DX7" s="681"/>
      <c r="DY7" s="681"/>
      <c r="DZ7" s="681"/>
      <c r="EA7" s="681"/>
      <c r="EB7" s="681"/>
      <c r="EC7" s="726"/>
    </row>
    <row r="8" spans="2:143" ht="11.25" customHeight="1">
      <c r="B8" s="677" t="s">
        <v>238</v>
      </c>
      <c r="C8" s="678"/>
      <c r="D8" s="678"/>
      <c r="E8" s="678"/>
      <c r="F8" s="678"/>
      <c r="G8" s="678"/>
      <c r="H8" s="678"/>
      <c r="I8" s="678"/>
      <c r="J8" s="678"/>
      <c r="K8" s="678"/>
      <c r="L8" s="678"/>
      <c r="M8" s="678"/>
      <c r="N8" s="678"/>
      <c r="O8" s="678"/>
      <c r="P8" s="678"/>
      <c r="Q8" s="679"/>
      <c r="R8" s="680">
        <v>134</v>
      </c>
      <c r="S8" s="681"/>
      <c r="T8" s="681"/>
      <c r="U8" s="681"/>
      <c r="V8" s="681"/>
      <c r="W8" s="681"/>
      <c r="X8" s="681"/>
      <c r="Y8" s="682"/>
      <c r="Z8" s="713">
        <v>0</v>
      </c>
      <c r="AA8" s="713"/>
      <c r="AB8" s="713"/>
      <c r="AC8" s="713"/>
      <c r="AD8" s="714">
        <v>134</v>
      </c>
      <c r="AE8" s="714"/>
      <c r="AF8" s="714"/>
      <c r="AG8" s="714"/>
      <c r="AH8" s="714"/>
      <c r="AI8" s="714"/>
      <c r="AJ8" s="714"/>
      <c r="AK8" s="714"/>
      <c r="AL8" s="683">
        <v>0</v>
      </c>
      <c r="AM8" s="684"/>
      <c r="AN8" s="684"/>
      <c r="AO8" s="715"/>
      <c r="AP8" s="677" t="s">
        <v>239</v>
      </c>
      <c r="AQ8" s="678"/>
      <c r="AR8" s="678"/>
      <c r="AS8" s="678"/>
      <c r="AT8" s="678"/>
      <c r="AU8" s="678"/>
      <c r="AV8" s="678"/>
      <c r="AW8" s="678"/>
      <c r="AX8" s="678"/>
      <c r="AY8" s="678"/>
      <c r="AZ8" s="678"/>
      <c r="BA8" s="678"/>
      <c r="BB8" s="678"/>
      <c r="BC8" s="678"/>
      <c r="BD8" s="678"/>
      <c r="BE8" s="678"/>
      <c r="BF8" s="679"/>
      <c r="BG8" s="680">
        <v>873</v>
      </c>
      <c r="BH8" s="681"/>
      <c r="BI8" s="681"/>
      <c r="BJ8" s="681"/>
      <c r="BK8" s="681"/>
      <c r="BL8" s="681"/>
      <c r="BM8" s="681"/>
      <c r="BN8" s="682"/>
      <c r="BO8" s="713">
        <v>1.1000000000000001</v>
      </c>
      <c r="BP8" s="713"/>
      <c r="BQ8" s="713"/>
      <c r="BR8" s="713"/>
      <c r="BS8" s="686" t="s">
        <v>234</v>
      </c>
      <c r="BT8" s="681"/>
      <c r="BU8" s="681"/>
      <c r="BV8" s="681"/>
      <c r="BW8" s="681"/>
      <c r="BX8" s="681"/>
      <c r="BY8" s="681"/>
      <c r="BZ8" s="681"/>
      <c r="CA8" s="681"/>
      <c r="CB8" s="726"/>
      <c r="CD8" s="727" t="s">
        <v>240</v>
      </c>
      <c r="CE8" s="724"/>
      <c r="CF8" s="724"/>
      <c r="CG8" s="724"/>
      <c r="CH8" s="724"/>
      <c r="CI8" s="724"/>
      <c r="CJ8" s="724"/>
      <c r="CK8" s="724"/>
      <c r="CL8" s="724"/>
      <c r="CM8" s="724"/>
      <c r="CN8" s="724"/>
      <c r="CO8" s="724"/>
      <c r="CP8" s="724"/>
      <c r="CQ8" s="725"/>
      <c r="CR8" s="680">
        <v>220642</v>
      </c>
      <c r="CS8" s="681"/>
      <c r="CT8" s="681"/>
      <c r="CU8" s="681"/>
      <c r="CV8" s="681"/>
      <c r="CW8" s="681"/>
      <c r="CX8" s="681"/>
      <c r="CY8" s="682"/>
      <c r="CZ8" s="713">
        <v>3.8</v>
      </c>
      <c r="DA8" s="713"/>
      <c r="DB8" s="713"/>
      <c r="DC8" s="713"/>
      <c r="DD8" s="686">
        <v>430</v>
      </c>
      <c r="DE8" s="681"/>
      <c r="DF8" s="681"/>
      <c r="DG8" s="681"/>
      <c r="DH8" s="681"/>
      <c r="DI8" s="681"/>
      <c r="DJ8" s="681"/>
      <c r="DK8" s="681"/>
      <c r="DL8" s="681"/>
      <c r="DM8" s="681"/>
      <c r="DN8" s="681"/>
      <c r="DO8" s="681"/>
      <c r="DP8" s="682"/>
      <c r="DQ8" s="686">
        <v>137361</v>
      </c>
      <c r="DR8" s="681"/>
      <c r="DS8" s="681"/>
      <c r="DT8" s="681"/>
      <c r="DU8" s="681"/>
      <c r="DV8" s="681"/>
      <c r="DW8" s="681"/>
      <c r="DX8" s="681"/>
      <c r="DY8" s="681"/>
      <c r="DZ8" s="681"/>
      <c r="EA8" s="681"/>
      <c r="EB8" s="681"/>
      <c r="EC8" s="726"/>
    </row>
    <row r="9" spans="2:143" ht="11.25" customHeight="1">
      <c r="B9" s="677" t="s">
        <v>241</v>
      </c>
      <c r="C9" s="678"/>
      <c r="D9" s="678"/>
      <c r="E9" s="678"/>
      <c r="F9" s="678"/>
      <c r="G9" s="678"/>
      <c r="H9" s="678"/>
      <c r="I9" s="678"/>
      <c r="J9" s="678"/>
      <c r="K9" s="678"/>
      <c r="L9" s="678"/>
      <c r="M9" s="678"/>
      <c r="N9" s="678"/>
      <c r="O9" s="678"/>
      <c r="P9" s="678"/>
      <c r="Q9" s="679"/>
      <c r="R9" s="680">
        <v>136</v>
      </c>
      <c r="S9" s="681"/>
      <c r="T9" s="681"/>
      <c r="U9" s="681"/>
      <c r="V9" s="681"/>
      <c r="W9" s="681"/>
      <c r="X9" s="681"/>
      <c r="Y9" s="682"/>
      <c r="Z9" s="713">
        <v>0</v>
      </c>
      <c r="AA9" s="713"/>
      <c r="AB9" s="713"/>
      <c r="AC9" s="713"/>
      <c r="AD9" s="714">
        <v>136</v>
      </c>
      <c r="AE9" s="714"/>
      <c r="AF9" s="714"/>
      <c r="AG9" s="714"/>
      <c r="AH9" s="714"/>
      <c r="AI9" s="714"/>
      <c r="AJ9" s="714"/>
      <c r="AK9" s="714"/>
      <c r="AL9" s="683">
        <v>0</v>
      </c>
      <c r="AM9" s="684"/>
      <c r="AN9" s="684"/>
      <c r="AO9" s="715"/>
      <c r="AP9" s="677" t="s">
        <v>242</v>
      </c>
      <c r="AQ9" s="678"/>
      <c r="AR9" s="678"/>
      <c r="AS9" s="678"/>
      <c r="AT9" s="678"/>
      <c r="AU9" s="678"/>
      <c r="AV9" s="678"/>
      <c r="AW9" s="678"/>
      <c r="AX9" s="678"/>
      <c r="AY9" s="678"/>
      <c r="AZ9" s="678"/>
      <c r="BA9" s="678"/>
      <c r="BB9" s="678"/>
      <c r="BC9" s="678"/>
      <c r="BD9" s="678"/>
      <c r="BE9" s="678"/>
      <c r="BF9" s="679"/>
      <c r="BG9" s="680">
        <v>24807</v>
      </c>
      <c r="BH9" s="681"/>
      <c r="BI9" s="681"/>
      <c r="BJ9" s="681"/>
      <c r="BK9" s="681"/>
      <c r="BL9" s="681"/>
      <c r="BM9" s="681"/>
      <c r="BN9" s="682"/>
      <c r="BO9" s="713">
        <v>29.9</v>
      </c>
      <c r="BP9" s="713"/>
      <c r="BQ9" s="713"/>
      <c r="BR9" s="713"/>
      <c r="BS9" s="686">
        <v>170</v>
      </c>
      <c r="BT9" s="681"/>
      <c r="BU9" s="681"/>
      <c r="BV9" s="681"/>
      <c r="BW9" s="681"/>
      <c r="BX9" s="681"/>
      <c r="BY9" s="681"/>
      <c r="BZ9" s="681"/>
      <c r="CA9" s="681"/>
      <c r="CB9" s="726"/>
      <c r="CD9" s="727" t="s">
        <v>243</v>
      </c>
      <c r="CE9" s="724"/>
      <c r="CF9" s="724"/>
      <c r="CG9" s="724"/>
      <c r="CH9" s="724"/>
      <c r="CI9" s="724"/>
      <c r="CJ9" s="724"/>
      <c r="CK9" s="724"/>
      <c r="CL9" s="724"/>
      <c r="CM9" s="724"/>
      <c r="CN9" s="724"/>
      <c r="CO9" s="724"/>
      <c r="CP9" s="724"/>
      <c r="CQ9" s="725"/>
      <c r="CR9" s="680">
        <v>393609</v>
      </c>
      <c r="CS9" s="681"/>
      <c r="CT9" s="681"/>
      <c r="CU9" s="681"/>
      <c r="CV9" s="681"/>
      <c r="CW9" s="681"/>
      <c r="CX9" s="681"/>
      <c r="CY9" s="682"/>
      <c r="CZ9" s="713">
        <v>6.7</v>
      </c>
      <c r="DA9" s="713"/>
      <c r="DB9" s="713"/>
      <c r="DC9" s="713"/>
      <c r="DD9" s="686">
        <v>58528</v>
      </c>
      <c r="DE9" s="681"/>
      <c r="DF9" s="681"/>
      <c r="DG9" s="681"/>
      <c r="DH9" s="681"/>
      <c r="DI9" s="681"/>
      <c r="DJ9" s="681"/>
      <c r="DK9" s="681"/>
      <c r="DL9" s="681"/>
      <c r="DM9" s="681"/>
      <c r="DN9" s="681"/>
      <c r="DO9" s="681"/>
      <c r="DP9" s="682"/>
      <c r="DQ9" s="686">
        <v>126437</v>
      </c>
      <c r="DR9" s="681"/>
      <c r="DS9" s="681"/>
      <c r="DT9" s="681"/>
      <c r="DU9" s="681"/>
      <c r="DV9" s="681"/>
      <c r="DW9" s="681"/>
      <c r="DX9" s="681"/>
      <c r="DY9" s="681"/>
      <c r="DZ9" s="681"/>
      <c r="EA9" s="681"/>
      <c r="EB9" s="681"/>
      <c r="EC9" s="726"/>
    </row>
    <row r="10" spans="2:143" ht="11.25" customHeight="1">
      <c r="B10" s="677" t="s">
        <v>244</v>
      </c>
      <c r="C10" s="678"/>
      <c r="D10" s="678"/>
      <c r="E10" s="678"/>
      <c r="F10" s="678"/>
      <c r="G10" s="678"/>
      <c r="H10" s="678"/>
      <c r="I10" s="678"/>
      <c r="J10" s="678"/>
      <c r="K10" s="678"/>
      <c r="L10" s="678"/>
      <c r="M10" s="678"/>
      <c r="N10" s="678"/>
      <c r="O10" s="678"/>
      <c r="P10" s="678"/>
      <c r="Q10" s="679"/>
      <c r="R10" s="680" t="s">
        <v>234</v>
      </c>
      <c r="S10" s="681"/>
      <c r="T10" s="681"/>
      <c r="U10" s="681"/>
      <c r="V10" s="681"/>
      <c r="W10" s="681"/>
      <c r="X10" s="681"/>
      <c r="Y10" s="682"/>
      <c r="Z10" s="713" t="s">
        <v>234</v>
      </c>
      <c r="AA10" s="713"/>
      <c r="AB10" s="713"/>
      <c r="AC10" s="713"/>
      <c r="AD10" s="714" t="s">
        <v>234</v>
      </c>
      <c r="AE10" s="714"/>
      <c r="AF10" s="714"/>
      <c r="AG10" s="714"/>
      <c r="AH10" s="714"/>
      <c r="AI10" s="714"/>
      <c r="AJ10" s="714"/>
      <c r="AK10" s="714"/>
      <c r="AL10" s="683" t="s">
        <v>234</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1604</v>
      </c>
      <c r="BH10" s="681"/>
      <c r="BI10" s="681"/>
      <c r="BJ10" s="681"/>
      <c r="BK10" s="681"/>
      <c r="BL10" s="681"/>
      <c r="BM10" s="681"/>
      <c r="BN10" s="682"/>
      <c r="BO10" s="713">
        <v>1.9</v>
      </c>
      <c r="BP10" s="713"/>
      <c r="BQ10" s="713"/>
      <c r="BR10" s="713"/>
      <c r="BS10" s="686" t="s">
        <v>234</v>
      </c>
      <c r="BT10" s="681"/>
      <c r="BU10" s="681"/>
      <c r="BV10" s="681"/>
      <c r="BW10" s="681"/>
      <c r="BX10" s="681"/>
      <c r="BY10" s="681"/>
      <c r="BZ10" s="681"/>
      <c r="CA10" s="681"/>
      <c r="CB10" s="726"/>
      <c r="CD10" s="727" t="s">
        <v>246</v>
      </c>
      <c r="CE10" s="724"/>
      <c r="CF10" s="724"/>
      <c r="CG10" s="724"/>
      <c r="CH10" s="724"/>
      <c r="CI10" s="724"/>
      <c r="CJ10" s="724"/>
      <c r="CK10" s="724"/>
      <c r="CL10" s="724"/>
      <c r="CM10" s="724"/>
      <c r="CN10" s="724"/>
      <c r="CO10" s="724"/>
      <c r="CP10" s="724"/>
      <c r="CQ10" s="725"/>
      <c r="CR10" s="680">
        <v>51186</v>
      </c>
      <c r="CS10" s="681"/>
      <c r="CT10" s="681"/>
      <c r="CU10" s="681"/>
      <c r="CV10" s="681"/>
      <c r="CW10" s="681"/>
      <c r="CX10" s="681"/>
      <c r="CY10" s="682"/>
      <c r="CZ10" s="713">
        <v>0.9</v>
      </c>
      <c r="DA10" s="713"/>
      <c r="DB10" s="713"/>
      <c r="DC10" s="713"/>
      <c r="DD10" s="686">
        <v>392</v>
      </c>
      <c r="DE10" s="681"/>
      <c r="DF10" s="681"/>
      <c r="DG10" s="681"/>
      <c r="DH10" s="681"/>
      <c r="DI10" s="681"/>
      <c r="DJ10" s="681"/>
      <c r="DK10" s="681"/>
      <c r="DL10" s="681"/>
      <c r="DM10" s="681"/>
      <c r="DN10" s="681"/>
      <c r="DO10" s="681"/>
      <c r="DP10" s="682"/>
      <c r="DQ10" s="686">
        <v>51186</v>
      </c>
      <c r="DR10" s="681"/>
      <c r="DS10" s="681"/>
      <c r="DT10" s="681"/>
      <c r="DU10" s="681"/>
      <c r="DV10" s="681"/>
      <c r="DW10" s="681"/>
      <c r="DX10" s="681"/>
      <c r="DY10" s="681"/>
      <c r="DZ10" s="681"/>
      <c r="EA10" s="681"/>
      <c r="EB10" s="681"/>
      <c r="EC10" s="726"/>
    </row>
    <row r="11" spans="2:143" ht="11.25" customHeight="1">
      <c r="B11" s="677" t="s">
        <v>247</v>
      </c>
      <c r="C11" s="678"/>
      <c r="D11" s="678"/>
      <c r="E11" s="678"/>
      <c r="F11" s="678"/>
      <c r="G11" s="678"/>
      <c r="H11" s="678"/>
      <c r="I11" s="678"/>
      <c r="J11" s="678"/>
      <c r="K11" s="678"/>
      <c r="L11" s="678"/>
      <c r="M11" s="678"/>
      <c r="N11" s="678"/>
      <c r="O11" s="678"/>
      <c r="P11" s="678"/>
      <c r="Q11" s="679"/>
      <c r="R11" s="680">
        <v>14368</v>
      </c>
      <c r="S11" s="681"/>
      <c r="T11" s="681"/>
      <c r="U11" s="681"/>
      <c r="V11" s="681"/>
      <c r="W11" s="681"/>
      <c r="X11" s="681"/>
      <c r="Y11" s="682"/>
      <c r="Z11" s="683">
        <v>0.2</v>
      </c>
      <c r="AA11" s="684"/>
      <c r="AB11" s="684"/>
      <c r="AC11" s="685"/>
      <c r="AD11" s="686">
        <v>14368</v>
      </c>
      <c r="AE11" s="681"/>
      <c r="AF11" s="681"/>
      <c r="AG11" s="681"/>
      <c r="AH11" s="681"/>
      <c r="AI11" s="681"/>
      <c r="AJ11" s="681"/>
      <c r="AK11" s="682"/>
      <c r="AL11" s="683">
        <v>1</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5308</v>
      </c>
      <c r="BH11" s="681"/>
      <c r="BI11" s="681"/>
      <c r="BJ11" s="681"/>
      <c r="BK11" s="681"/>
      <c r="BL11" s="681"/>
      <c r="BM11" s="681"/>
      <c r="BN11" s="682"/>
      <c r="BO11" s="713">
        <v>6.4</v>
      </c>
      <c r="BP11" s="713"/>
      <c r="BQ11" s="713"/>
      <c r="BR11" s="713"/>
      <c r="BS11" s="686" t="s">
        <v>234</v>
      </c>
      <c r="BT11" s="681"/>
      <c r="BU11" s="681"/>
      <c r="BV11" s="681"/>
      <c r="BW11" s="681"/>
      <c r="BX11" s="681"/>
      <c r="BY11" s="681"/>
      <c r="BZ11" s="681"/>
      <c r="CA11" s="681"/>
      <c r="CB11" s="726"/>
      <c r="CD11" s="727" t="s">
        <v>249</v>
      </c>
      <c r="CE11" s="724"/>
      <c r="CF11" s="724"/>
      <c r="CG11" s="724"/>
      <c r="CH11" s="724"/>
      <c r="CI11" s="724"/>
      <c r="CJ11" s="724"/>
      <c r="CK11" s="724"/>
      <c r="CL11" s="724"/>
      <c r="CM11" s="724"/>
      <c r="CN11" s="724"/>
      <c r="CO11" s="724"/>
      <c r="CP11" s="724"/>
      <c r="CQ11" s="725"/>
      <c r="CR11" s="680">
        <v>422535</v>
      </c>
      <c r="CS11" s="681"/>
      <c r="CT11" s="681"/>
      <c r="CU11" s="681"/>
      <c r="CV11" s="681"/>
      <c r="CW11" s="681"/>
      <c r="CX11" s="681"/>
      <c r="CY11" s="682"/>
      <c r="CZ11" s="713">
        <v>7.2</v>
      </c>
      <c r="DA11" s="713"/>
      <c r="DB11" s="713"/>
      <c r="DC11" s="713"/>
      <c r="DD11" s="686">
        <v>264380</v>
      </c>
      <c r="DE11" s="681"/>
      <c r="DF11" s="681"/>
      <c r="DG11" s="681"/>
      <c r="DH11" s="681"/>
      <c r="DI11" s="681"/>
      <c r="DJ11" s="681"/>
      <c r="DK11" s="681"/>
      <c r="DL11" s="681"/>
      <c r="DM11" s="681"/>
      <c r="DN11" s="681"/>
      <c r="DO11" s="681"/>
      <c r="DP11" s="682"/>
      <c r="DQ11" s="686">
        <v>177999</v>
      </c>
      <c r="DR11" s="681"/>
      <c r="DS11" s="681"/>
      <c r="DT11" s="681"/>
      <c r="DU11" s="681"/>
      <c r="DV11" s="681"/>
      <c r="DW11" s="681"/>
      <c r="DX11" s="681"/>
      <c r="DY11" s="681"/>
      <c r="DZ11" s="681"/>
      <c r="EA11" s="681"/>
      <c r="EB11" s="681"/>
      <c r="EC11" s="726"/>
    </row>
    <row r="12" spans="2:143" ht="11.25" customHeight="1">
      <c r="B12" s="677" t="s">
        <v>250</v>
      </c>
      <c r="C12" s="678"/>
      <c r="D12" s="678"/>
      <c r="E12" s="678"/>
      <c r="F12" s="678"/>
      <c r="G12" s="678"/>
      <c r="H12" s="678"/>
      <c r="I12" s="678"/>
      <c r="J12" s="678"/>
      <c r="K12" s="678"/>
      <c r="L12" s="678"/>
      <c r="M12" s="678"/>
      <c r="N12" s="678"/>
      <c r="O12" s="678"/>
      <c r="P12" s="678"/>
      <c r="Q12" s="679"/>
      <c r="R12" s="680" t="s">
        <v>234</v>
      </c>
      <c r="S12" s="681"/>
      <c r="T12" s="681"/>
      <c r="U12" s="681"/>
      <c r="V12" s="681"/>
      <c r="W12" s="681"/>
      <c r="X12" s="681"/>
      <c r="Y12" s="682"/>
      <c r="Z12" s="713" t="s">
        <v>234</v>
      </c>
      <c r="AA12" s="713"/>
      <c r="AB12" s="713"/>
      <c r="AC12" s="713"/>
      <c r="AD12" s="714" t="s">
        <v>234</v>
      </c>
      <c r="AE12" s="714"/>
      <c r="AF12" s="714"/>
      <c r="AG12" s="714"/>
      <c r="AH12" s="714"/>
      <c r="AI12" s="714"/>
      <c r="AJ12" s="714"/>
      <c r="AK12" s="714"/>
      <c r="AL12" s="683" t="s">
        <v>234</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44483</v>
      </c>
      <c r="BH12" s="681"/>
      <c r="BI12" s="681"/>
      <c r="BJ12" s="681"/>
      <c r="BK12" s="681"/>
      <c r="BL12" s="681"/>
      <c r="BM12" s="681"/>
      <c r="BN12" s="682"/>
      <c r="BO12" s="713">
        <v>53.6</v>
      </c>
      <c r="BP12" s="713"/>
      <c r="BQ12" s="713"/>
      <c r="BR12" s="713"/>
      <c r="BS12" s="686">
        <v>6</v>
      </c>
      <c r="BT12" s="681"/>
      <c r="BU12" s="681"/>
      <c r="BV12" s="681"/>
      <c r="BW12" s="681"/>
      <c r="BX12" s="681"/>
      <c r="BY12" s="681"/>
      <c r="BZ12" s="681"/>
      <c r="CA12" s="681"/>
      <c r="CB12" s="726"/>
      <c r="CD12" s="727" t="s">
        <v>252</v>
      </c>
      <c r="CE12" s="724"/>
      <c r="CF12" s="724"/>
      <c r="CG12" s="724"/>
      <c r="CH12" s="724"/>
      <c r="CI12" s="724"/>
      <c r="CJ12" s="724"/>
      <c r="CK12" s="724"/>
      <c r="CL12" s="724"/>
      <c r="CM12" s="724"/>
      <c r="CN12" s="724"/>
      <c r="CO12" s="724"/>
      <c r="CP12" s="724"/>
      <c r="CQ12" s="725"/>
      <c r="CR12" s="680">
        <v>82874</v>
      </c>
      <c r="CS12" s="681"/>
      <c r="CT12" s="681"/>
      <c r="CU12" s="681"/>
      <c r="CV12" s="681"/>
      <c r="CW12" s="681"/>
      <c r="CX12" s="681"/>
      <c r="CY12" s="682"/>
      <c r="CZ12" s="713">
        <v>1.4</v>
      </c>
      <c r="DA12" s="713"/>
      <c r="DB12" s="713"/>
      <c r="DC12" s="713"/>
      <c r="DD12" s="686">
        <v>19860</v>
      </c>
      <c r="DE12" s="681"/>
      <c r="DF12" s="681"/>
      <c r="DG12" s="681"/>
      <c r="DH12" s="681"/>
      <c r="DI12" s="681"/>
      <c r="DJ12" s="681"/>
      <c r="DK12" s="681"/>
      <c r="DL12" s="681"/>
      <c r="DM12" s="681"/>
      <c r="DN12" s="681"/>
      <c r="DO12" s="681"/>
      <c r="DP12" s="682"/>
      <c r="DQ12" s="686">
        <v>56283</v>
      </c>
      <c r="DR12" s="681"/>
      <c r="DS12" s="681"/>
      <c r="DT12" s="681"/>
      <c r="DU12" s="681"/>
      <c r="DV12" s="681"/>
      <c r="DW12" s="681"/>
      <c r="DX12" s="681"/>
      <c r="DY12" s="681"/>
      <c r="DZ12" s="681"/>
      <c r="EA12" s="681"/>
      <c r="EB12" s="681"/>
      <c r="EC12" s="726"/>
    </row>
    <row r="13" spans="2:143" ht="11.25" customHeight="1">
      <c r="B13" s="677" t="s">
        <v>253</v>
      </c>
      <c r="C13" s="678"/>
      <c r="D13" s="678"/>
      <c r="E13" s="678"/>
      <c r="F13" s="678"/>
      <c r="G13" s="678"/>
      <c r="H13" s="678"/>
      <c r="I13" s="678"/>
      <c r="J13" s="678"/>
      <c r="K13" s="678"/>
      <c r="L13" s="678"/>
      <c r="M13" s="678"/>
      <c r="N13" s="678"/>
      <c r="O13" s="678"/>
      <c r="P13" s="678"/>
      <c r="Q13" s="679"/>
      <c r="R13" s="680" t="s">
        <v>234</v>
      </c>
      <c r="S13" s="681"/>
      <c r="T13" s="681"/>
      <c r="U13" s="681"/>
      <c r="V13" s="681"/>
      <c r="W13" s="681"/>
      <c r="X13" s="681"/>
      <c r="Y13" s="682"/>
      <c r="Z13" s="713" t="s">
        <v>234</v>
      </c>
      <c r="AA13" s="713"/>
      <c r="AB13" s="713"/>
      <c r="AC13" s="713"/>
      <c r="AD13" s="714" t="s">
        <v>234</v>
      </c>
      <c r="AE13" s="714"/>
      <c r="AF13" s="714"/>
      <c r="AG13" s="714"/>
      <c r="AH13" s="714"/>
      <c r="AI13" s="714"/>
      <c r="AJ13" s="714"/>
      <c r="AK13" s="714"/>
      <c r="AL13" s="683" t="s">
        <v>234</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44483</v>
      </c>
      <c r="BH13" s="681"/>
      <c r="BI13" s="681"/>
      <c r="BJ13" s="681"/>
      <c r="BK13" s="681"/>
      <c r="BL13" s="681"/>
      <c r="BM13" s="681"/>
      <c r="BN13" s="682"/>
      <c r="BO13" s="713">
        <v>53.6</v>
      </c>
      <c r="BP13" s="713"/>
      <c r="BQ13" s="713"/>
      <c r="BR13" s="713"/>
      <c r="BS13" s="686">
        <v>6</v>
      </c>
      <c r="BT13" s="681"/>
      <c r="BU13" s="681"/>
      <c r="BV13" s="681"/>
      <c r="BW13" s="681"/>
      <c r="BX13" s="681"/>
      <c r="BY13" s="681"/>
      <c r="BZ13" s="681"/>
      <c r="CA13" s="681"/>
      <c r="CB13" s="726"/>
      <c r="CD13" s="727" t="s">
        <v>255</v>
      </c>
      <c r="CE13" s="724"/>
      <c r="CF13" s="724"/>
      <c r="CG13" s="724"/>
      <c r="CH13" s="724"/>
      <c r="CI13" s="724"/>
      <c r="CJ13" s="724"/>
      <c r="CK13" s="724"/>
      <c r="CL13" s="724"/>
      <c r="CM13" s="724"/>
      <c r="CN13" s="724"/>
      <c r="CO13" s="724"/>
      <c r="CP13" s="724"/>
      <c r="CQ13" s="725"/>
      <c r="CR13" s="680">
        <v>1040286</v>
      </c>
      <c r="CS13" s="681"/>
      <c r="CT13" s="681"/>
      <c r="CU13" s="681"/>
      <c r="CV13" s="681"/>
      <c r="CW13" s="681"/>
      <c r="CX13" s="681"/>
      <c r="CY13" s="682"/>
      <c r="CZ13" s="713">
        <v>17.8</v>
      </c>
      <c r="DA13" s="713"/>
      <c r="DB13" s="713"/>
      <c r="DC13" s="713"/>
      <c r="DD13" s="686">
        <v>992379</v>
      </c>
      <c r="DE13" s="681"/>
      <c r="DF13" s="681"/>
      <c r="DG13" s="681"/>
      <c r="DH13" s="681"/>
      <c r="DI13" s="681"/>
      <c r="DJ13" s="681"/>
      <c r="DK13" s="681"/>
      <c r="DL13" s="681"/>
      <c r="DM13" s="681"/>
      <c r="DN13" s="681"/>
      <c r="DO13" s="681"/>
      <c r="DP13" s="682"/>
      <c r="DQ13" s="686">
        <v>91999</v>
      </c>
      <c r="DR13" s="681"/>
      <c r="DS13" s="681"/>
      <c r="DT13" s="681"/>
      <c r="DU13" s="681"/>
      <c r="DV13" s="681"/>
      <c r="DW13" s="681"/>
      <c r="DX13" s="681"/>
      <c r="DY13" s="681"/>
      <c r="DZ13" s="681"/>
      <c r="EA13" s="681"/>
      <c r="EB13" s="681"/>
      <c r="EC13" s="726"/>
    </row>
    <row r="14" spans="2:143" ht="11.25" customHeight="1">
      <c r="B14" s="677" t="s">
        <v>256</v>
      </c>
      <c r="C14" s="678"/>
      <c r="D14" s="678"/>
      <c r="E14" s="678"/>
      <c r="F14" s="678"/>
      <c r="G14" s="678"/>
      <c r="H14" s="678"/>
      <c r="I14" s="678"/>
      <c r="J14" s="678"/>
      <c r="K14" s="678"/>
      <c r="L14" s="678"/>
      <c r="M14" s="678"/>
      <c r="N14" s="678"/>
      <c r="O14" s="678"/>
      <c r="P14" s="678"/>
      <c r="Q14" s="679"/>
      <c r="R14" s="680" t="s">
        <v>234</v>
      </c>
      <c r="S14" s="681"/>
      <c r="T14" s="681"/>
      <c r="U14" s="681"/>
      <c r="V14" s="681"/>
      <c r="W14" s="681"/>
      <c r="X14" s="681"/>
      <c r="Y14" s="682"/>
      <c r="Z14" s="713" t="s">
        <v>234</v>
      </c>
      <c r="AA14" s="713"/>
      <c r="AB14" s="713"/>
      <c r="AC14" s="713"/>
      <c r="AD14" s="714" t="s">
        <v>234</v>
      </c>
      <c r="AE14" s="714"/>
      <c r="AF14" s="714"/>
      <c r="AG14" s="714"/>
      <c r="AH14" s="714"/>
      <c r="AI14" s="714"/>
      <c r="AJ14" s="714"/>
      <c r="AK14" s="714"/>
      <c r="AL14" s="683" t="s">
        <v>234</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3136</v>
      </c>
      <c r="BH14" s="681"/>
      <c r="BI14" s="681"/>
      <c r="BJ14" s="681"/>
      <c r="BK14" s="681"/>
      <c r="BL14" s="681"/>
      <c r="BM14" s="681"/>
      <c r="BN14" s="682"/>
      <c r="BO14" s="713">
        <v>3.8</v>
      </c>
      <c r="BP14" s="713"/>
      <c r="BQ14" s="713"/>
      <c r="BR14" s="713"/>
      <c r="BS14" s="686">
        <v>16</v>
      </c>
      <c r="BT14" s="681"/>
      <c r="BU14" s="681"/>
      <c r="BV14" s="681"/>
      <c r="BW14" s="681"/>
      <c r="BX14" s="681"/>
      <c r="BY14" s="681"/>
      <c r="BZ14" s="681"/>
      <c r="CA14" s="681"/>
      <c r="CB14" s="726"/>
      <c r="CD14" s="727" t="s">
        <v>258</v>
      </c>
      <c r="CE14" s="724"/>
      <c r="CF14" s="724"/>
      <c r="CG14" s="724"/>
      <c r="CH14" s="724"/>
      <c r="CI14" s="724"/>
      <c r="CJ14" s="724"/>
      <c r="CK14" s="724"/>
      <c r="CL14" s="724"/>
      <c r="CM14" s="724"/>
      <c r="CN14" s="724"/>
      <c r="CO14" s="724"/>
      <c r="CP14" s="724"/>
      <c r="CQ14" s="725"/>
      <c r="CR14" s="680">
        <v>79274</v>
      </c>
      <c r="CS14" s="681"/>
      <c r="CT14" s="681"/>
      <c r="CU14" s="681"/>
      <c r="CV14" s="681"/>
      <c r="CW14" s="681"/>
      <c r="CX14" s="681"/>
      <c r="CY14" s="682"/>
      <c r="CZ14" s="713">
        <v>1.4</v>
      </c>
      <c r="DA14" s="713"/>
      <c r="DB14" s="713"/>
      <c r="DC14" s="713"/>
      <c r="DD14" s="686">
        <v>52621</v>
      </c>
      <c r="DE14" s="681"/>
      <c r="DF14" s="681"/>
      <c r="DG14" s="681"/>
      <c r="DH14" s="681"/>
      <c r="DI14" s="681"/>
      <c r="DJ14" s="681"/>
      <c r="DK14" s="681"/>
      <c r="DL14" s="681"/>
      <c r="DM14" s="681"/>
      <c r="DN14" s="681"/>
      <c r="DO14" s="681"/>
      <c r="DP14" s="682"/>
      <c r="DQ14" s="686">
        <v>25194</v>
      </c>
      <c r="DR14" s="681"/>
      <c r="DS14" s="681"/>
      <c r="DT14" s="681"/>
      <c r="DU14" s="681"/>
      <c r="DV14" s="681"/>
      <c r="DW14" s="681"/>
      <c r="DX14" s="681"/>
      <c r="DY14" s="681"/>
      <c r="DZ14" s="681"/>
      <c r="EA14" s="681"/>
      <c r="EB14" s="681"/>
      <c r="EC14" s="726"/>
    </row>
    <row r="15" spans="2:143" ht="11.25" customHeight="1">
      <c r="B15" s="677" t="s">
        <v>259</v>
      </c>
      <c r="C15" s="678"/>
      <c r="D15" s="678"/>
      <c r="E15" s="678"/>
      <c r="F15" s="678"/>
      <c r="G15" s="678"/>
      <c r="H15" s="678"/>
      <c r="I15" s="678"/>
      <c r="J15" s="678"/>
      <c r="K15" s="678"/>
      <c r="L15" s="678"/>
      <c r="M15" s="678"/>
      <c r="N15" s="678"/>
      <c r="O15" s="678"/>
      <c r="P15" s="678"/>
      <c r="Q15" s="679"/>
      <c r="R15" s="680" t="s">
        <v>234</v>
      </c>
      <c r="S15" s="681"/>
      <c r="T15" s="681"/>
      <c r="U15" s="681"/>
      <c r="V15" s="681"/>
      <c r="W15" s="681"/>
      <c r="X15" s="681"/>
      <c r="Y15" s="682"/>
      <c r="Z15" s="713" t="s">
        <v>234</v>
      </c>
      <c r="AA15" s="713"/>
      <c r="AB15" s="713"/>
      <c r="AC15" s="713"/>
      <c r="AD15" s="714" t="s">
        <v>234</v>
      </c>
      <c r="AE15" s="714"/>
      <c r="AF15" s="714"/>
      <c r="AG15" s="714"/>
      <c r="AH15" s="714"/>
      <c r="AI15" s="714"/>
      <c r="AJ15" s="714"/>
      <c r="AK15" s="714"/>
      <c r="AL15" s="683" t="s">
        <v>234</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2801</v>
      </c>
      <c r="BH15" s="681"/>
      <c r="BI15" s="681"/>
      <c r="BJ15" s="681"/>
      <c r="BK15" s="681"/>
      <c r="BL15" s="681"/>
      <c r="BM15" s="681"/>
      <c r="BN15" s="682"/>
      <c r="BO15" s="713">
        <v>3.4</v>
      </c>
      <c r="BP15" s="713"/>
      <c r="BQ15" s="713"/>
      <c r="BR15" s="713"/>
      <c r="BS15" s="686" t="s">
        <v>234</v>
      </c>
      <c r="BT15" s="681"/>
      <c r="BU15" s="681"/>
      <c r="BV15" s="681"/>
      <c r="BW15" s="681"/>
      <c r="BX15" s="681"/>
      <c r="BY15" s="681"/>
      <c r="BZ15" s="681"/>
      <c r="CA15" s="681"/>
      <c r="CB15" s="726"/>
      <c r="CD15" s="727" t="s">
        <v>261</v>
      </c>
      <c r="CE15" s="724"/>
      <c r="CF15" s="724"/>
      <c r="CG15" s="724"/>
      <c r="CH15" s="724"/>
      <c r="CI15" s="724"/>
      <c r="CJ15" s="724"/>
      <c r="CK15" s="724"/>
      <c r="CL15" s="724"/>
      <c r="CM15" s="724"/>
      <c r="CN15" s="724"/>
      <c r="CO15" s="724"/>
      <c r="CP15" s="724"/>
      <c r="CQ15" s="725"/>
      <c r="CR15" s="680">
        <v>415855</v>
      </c>
      <c r="CS15" s="681"/>
      <c r="CT15" s="681"/>
      <c r="CU15" s="681"/>
      <c r="CV15" s="681"/>
      <c r="CW15" s="681"/>
      <c r="CX15" s="681"/>
      <c r="CY15" s="682"/>
      <c r="CZ15" s="713">
        <v>7.1</v>
      </c>
      <c r="DA15" s="713"/>
      <c r="DB15" s="713"/>
      <c r="DC15" s="713"/>
      <c r="DD15" s="686">
        <v>246549</v>
      </c>
      <c r="DE15" s="681"/>
      <c r="DF15" s="681"/>
      <c r="DG15" s="681"/>
      <c r="DH15" s="681"/>
      <c r="DI15" s="681"/>
      <c r="DJ15" s="681"/>
      <c r="DK15" s="681"/>
      <c r="DL15" s="681"/>
      <c r="DM15" s="681"/>
      <c r="DN15" s="681"/>
      <c r="DO15" s="681"/>
      <c r="DP15" s="682"/>
      <c r="DQ15" s="686">
        <v>162588</v>
      </c>
      <c r="DR15" s="681"/>
      <c r="DS15" s="681"/>
      <c r="DT15" s="681"/>
      <c r="DU15" s="681"/>
      <c r="DV15" s="681"/>
      <c r="DW15" s="681"/>
      <c r="DX15" s="681"/>
      <c r="DY15" s="681"/>
      <c r="DZ15" s="681"/>
      <c r="EA15" s="681"/>
      <c r="EB15" s="681"/>
      <c r="EC15" s="726"/>
    </row>
    <row r="16" spans="2:143" ht="11.25" customHeight="1">
      <c r="B16" s="677" t="s">
        <v>262</v>
      </c>
      <c r="C16" s="678"/>
      <c r="D16" s="678"/>
      <c r="E16" s="678"/>
      <c r="F16" s="678"/>
      <c r="G16" s="678"/>
      <c r="H16" s="678"/>
      <c r="I16" s="678"/>
      <c r="J16" s="678"/>
      <c r="K16" s="678"/>
      <c r="L16" s="678"/>
      <c r="M16" s="678"/>
      <c r="N16" s="678"/>
      <c r="O16" s="678"/>
      <c r="P16" s="678"/>
      <c r="Q16" s="679"/>
      <c r="R16" s="680">
        <v>1127</v>
      </c>
      <c r="S16" s="681"/>
      <c r="T16" s="681"/>
      <c r="U16" s="681"/>
      <c r="V16" s="681"/>
      <c r="W16" s="681"/>
      <c r="X16" s="681"/>
      <c r="Y16" s="682"/>
      <c r="Z16" s="713">
        <v>0</v>
      </c>
      <c r="AA16" s="713"/>
      <c r="AB16" s="713"/>
      <c r="AC16" s="713"/>
      <c r="AD16" s="714">
        <v>1127</v>
      </c>
      <c r="AE16" s="714"/>
      <c r="AF16" s="714"/>
      <c r="AG16" s="714"/>
      <c r="AH16" s="714"/>
      <c r="AI16" s="714"/>
      <c r="AJ16" s="714"/>
      <c r="AK16" s="714"/>
      <c r="AL16" s="683">
        <v>0.1</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234</v>
      </c>
      <c r="BH16" s="681"/>
      <c r="BI16" s="681"/>
      <c r="BJ16" s="681"/>
      <c r="BK16" s="681"/>
      <c r="BL16" s="681"/>
      <c r="BM16" s="681"/>
      <c r="BN16" s="682"/>
      <c r="BO16" s="713" t="s">
        <v>234</v>
      </c>
      <c r="BP16" s="713"/>
      <c r="BQ16" s="713"/>
      <c r="BR16" s="713"/>
      <c r="BS16" s="686" t="s">
        <v>234</v>
      </c>
      <c r="BT16" s="681"/>
      <c r="BU16" s="681"/>
      <c r="BV16" s="681"/>
      <c r="BW16" s="681"/>
      <c r="BX16" s="681"/>
      <c r="BY16" s="681"/>
      <c r="BZ16" s="681"/>
      <c r="CA16" s="681"/>
      <c r="CB16" s="726"/>
      <c r="CD16" s="727" t="s">
        <v>264</v>
      </c>
      <c r="CE16" s="724"/>
      <c r="CF16" s="724"/>
      <c r="CG16" s="724"/>
      <c r="CH16" s="724"/>
      <c r="CI16" s="724"/>
      <c r="CJ16" s="724"/>
      <c r="CK16" s="724"/>
      <c r="CL16" s="724"/>
      <c r="CM16" s="724"/>
      <c r="CN16" s="724"/>
      <c r="CO16" s="724"/>
      <c r="CP16" s="724"/>
      <c r="CQ16" s="725"/>
      <c r="CR16" s="680">
        <v>323856</v>
      </c>
      <c r="CS16" s="681"/>
      <c r="CT16" s="681"/>
      <c r="CU16" s="681"/>
      <c r="CV16" s="681"/>
      <c r="CW16" s="681"/>
      <c r="CX16" s="681"/>
      <c r="CY16" s="682"/>
      <c r="CZ16" s="713">
        <v>5.5</v>
      </c>
      <c r="DA16" s="713"/>
      <c r="DB16" s="713"/>
      <c r="DC16" s="713"/>
      <c r="DD16" s="686" t="s">
        <v>234</v>
      </c>
      <c r="DE16" s="681"/>
      <c r="DF16" s="681"/>
      <c r="DG16" s="681"/>
      <c r="DH16" s="681"/>
      <c r="DI16" s="681"/>
      <c r="DJ16" s="681"/>
      <c r="DK16" s="681"/>
      <c r="DL16" s="681"/>
      <c r="DM16" s="681"/>
      <c r="DN16" s="681"/>
      <c r="DO16" s="681"/>
      <c r="DP16" s="682"/>
      <c r="DQ16" s="686">
        <v>14738</v>
      </c>
      <c r="DR16" s="681"/>
      <c r="DS16" s="681"/>
      <c r="DT16" s="681"/>
      <c r="DU16" s="681"/>
      <c r="DV16" s="681"/>
      <c r="DW16" s="681"/>
      <c r="DX16" s="681"/>
      <c r="DY16" s="681"/>
      <c r="DZ16" s="681"/>
      <c r="EA16" s="681"/>
      <c r="EB16" s="681"/>
      <c r="EC16" s="726"/>
    </row>
    <row r="17" spans="2:133" ht="11.25" customHeight="1">
      <c r="B17" s="677" t="s">
        <v>265</v>
      </c>
      <c r="C17" s="678"/>
      <c r="D17" s="678"/>
      <c r="E17" s="678"/>
      <c r="F17" s="678"/>
      <c r="G17" s="678"/>
      <c r="H17" s="678"/>
      <c r="I17" s="678"/>
      <c r="J17" s="678"/>
      <c r="K17" s="678"/>
      <c r="L17" s="678"/>
      <c r="M17" s="678"/>
      <c r="N17" s="678"/>
      <c r="O17" s="678"/>
      <c r="P17" s="678"/>
      <c r="Q17" s="679"/>
      <c r="R17" s="680">
        <v>399</v>
      </c>
      <c r="S17" s="681"/>
      <c r="T17" s="681"/>
      <c r="U17" s="681"/>
      <c r="V17" s="681"/>
      <c r="W17" s="681"/>
      <c r="X17" s="681"/>
      <c r="Y17" s="682"/>
      <c r="Z17" s="713">
        <v>0</v>
      </c>
      <c r="AA17" s="713"/>
      <c r="AB17" s="713"/>
      <c r="AC17" s="713"/>
      <c r="AD17" s="714">
        <v>399</v>
      </c>
      <c r="AE17" s="714"/>
      <c r="AF17" s="714"/>
      <c r="AG17" s="714"/>
      <c r="AH17" s="714"/>
      <c r="AI17" s="714"/>
      <c r="AJ17" s="714"/>
      <c r="AK17" s="714"/>
      <c r="AL17" s="683">
        <v>0</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234</v>
      </c>
      <c r="BH17" s="681"/>
      <c r="BI17" s="681"/>
      <c r="BJ17" s="681"/>
      <c r="BK17" s="681"/>
      <c r="BL17" s="681"/>
      <c r="BM17" s="681"/>
      <c r="BN17" s="682"/>
      <c r="BO17" s="713" t="s">
        <v>234</v>
      </c>
      <c r="BP17" s="713"/>
      <c r="BQ17" s="713"/>
      <c r="BR17" s="713"/>
      <c r="BS17" s="686" t="s">
        <v>234</v>
      </c>
      <c r="BT17" s="681"/>
      <c r="BU17" s="681"/>
      <c r="BV17" s="681"/>
      <c r="BW17" s="681"/>
      <c r="BX17" s="681"/>
      <c r="BY17" s="681"/>
      <c r="BZ17" s="681"/>
      <c r="CA17" s="681"/>
      <c r="CB17" s="726"/>
      <c r="CD17" s="727" t="s">
        <v>267</v>
      </c>
      <c r="CE17" s="724"/>
      <c r="CF17" s="724"/>
      <c r="CG17" s="724"/>
      <c r="CH17" s="724"/>
      <c r="CI17" s="724"/>
      <c r="CJ17" s="724"/>
      <c r="CK17" s="724"/>
      <c r="CL17" s="724"/>
      <c r="CM17" s="724"/>
      <c r="CN17" s="724"/>
      <c r="CO17" s="724"/>
      <c r="CP17" s="724"/>
      <c r="CQ17" s="725"/>
      <c r="CR17" s="680">
        <v>630157</v>
      </c>
      <c r="CS17" s="681"/>
      <c r="CT17" s="681"/>
      <c r="CU17" s="681"/>
      <c r="CV17" s="681"/>
      <c r="CW17" s="681"/>
      <c r="CX17" s="681"/>
      <c r="CY17" s="682"/>
      <c r="CZ17" s="713">
        <v>10.8</v>
      </c>
      <c r="DA17" s="713"/>
      <c r="DB17" s="713"/>
      <c r="DC17" s="713"/>
      <c r="DD17" s="686" t="s">
        <v>234</v>
      </c>
      <c r="DE17" s="681"/>
      <c r="DF17" s="681"/>
      <c r="DG17" s="681"/>
      <c r="DH17" s="681"/>
      <c r="DI17" s="681"/>
      <c r="DJ17" s="681"/>
      <c r="DK17" s="681"/>
      <c r="DL17" s="681"/>
      <c r="DM17" s="681"/>
      <c r="DN17" s="681"/>
      <c r="DO17" s="681"/>
      <c r="DP17" s="682"/>
      <c r="DQ17" s="686">
        <v>630157</v>
      </c>
      <c r="DR17" s="681"/>
      <c r="DS17" s="681"/>
      <c r="DT17" s="681"/>
      <c r="DU17" s="681"/>
      <c r="DV17" s="681"/>
      <c r="DW17" s="681"/>
      <c r="DX17" s="681"/>
      <c r="DY17" s="681"/>
      <c r="DZ17" s="681"/>
      <c r="EA17" s="681"/>
      <c r="EB17" s="681"/>
      <c r="EC17" s="726"/>
    </row>
    <row r="18" spans="2:133" ht="11.25" customHeight="1">
      <c r="B18" s="677" t="s">
        <v>268</v>
      </c>
      <c r="C18" s="678"/>
      <c r="D18" s="678"/>
      <c r="E18" s="678"/>
      <c r="F18" s="678"/>
      <c r="G18" s="678"/>
      <c r="H18" s="678"/>
      <c r="I18" s="678"/>
      <c r="J18" s="678"/>
      <c r="K18" s="678"/>
      <c r="L18" s="678"/>
      <c r="M18" s="678"/>
      <c r="N18" s="678"/>
      <c r="O18" s="678"/>
      <c r="P18" s="678"/>
      <c r="Q18" s="679"/>
      <c r="R18" s="680">
        <v>620</v>
      </c>
      <c r="S18" s="681"/>
      <c r="T18" s="681"/>
      <c r="U18" s="681"/>
      <c r="V18" s="681"/>
      <c r="W18" s="681"/>
      <c r="X18" s="681"/>
      <c r="Y18" s="682"/>
      <c r="Z18" s="713">
        <v>0</v>
      </c>
      <c r="AA18" s="713"/>
      <c r="AB18" s="713"/>
      <c r="AC18" s="713"/>
      <c r="AD18" s="714">
        <v>620</v>
      </c>
      <c r="AE18" s="714"/>
      <c r="AF18" s="714"/>
      <c r="AG18" s="714"/>
      <c r="AH18" s="714"/>
      <c r="AI18" s="714"/>
      <c r="AJ18" s="714"/>
      <c r="AK18" s="714"/>
      <c r="AL18" s="683">
        <v>0</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234</v>
      </c>
      <c r="BH18" s="681"/>
      <c r="BI18" s="681"/>
      <c r="BJ18" s="681"/>
      <c r="BK18" s="681"/>
      <c r="BL18" s="681"/>
      <c r="BM18" s="681"/>
      <c r="BN18" s="682"/>
      <c r="BO18" s="713" t="s">
        <v>234</v>
      </c>
      <c r="BP18" s="713"/>
      <c r="BQ18" s="713"/>
      <c r="BR18" s="713"/>
      <c r="BS18" s="686" t="s">
        <v>234</v>
      </c>
      <c r="BT18" s="681"/>
      <c r="BU18" s="681"/>
      <c r="BV18" s="681"/>
      <c r="BW18" s="681"/>
      <c r="BX18" s="681"/>
      <c r="BY18" s="681"/>
      <c r="BZ18" s="681"/>
      <c r="CA18" s="681"/>
      <c r="CB18" s="726"/>
      <c r="CD18" s="727" t="s">
        <v>270</v>
      </c>
      <c r="CE18" s="724"/>
      <c r="CF18" s="724"/>
      <c r="CG18" s="724"/>
      <c r="CH18" s="724"/>
      <c r="CI18" s="724"/>
      <c r="CJ18" s="724"/>
      <c r="CK18" s="724"/>
      <c r="CL18" s="724"/>
      <c r="CM18" s="724"/>
      <c r="CN18" s="724"/>
      <c r="CO18" s="724"/>
      <c r="CP18" s="724"/>
      <c r="CQ18" s="725"/>
      <c r="CR18" s="680">
        <v>3599</v>
      </c>
      <c r="CS18" s="681"/>
      <c r="CT18" s="681"/>
      <c r="CU18" s="681"/>
      <c r="CV18" s="681"/>
      <c r="CW18" s="681"/>
      <c r="CX18" s="681"/>
      <c r="CY18" s="682"/>
      <c r="CZ18" s="713">
        <v>0.1</v>
      </c>
      <c r="DA18" s="713"/>
      <c r="DB18" s="713"/>
      <c r="DC18" s="713"/>
      <c r="DD18" s="686" t="s">
        <v>234</v>
      </c>
      <c r="DE18" s="681"/>
      <c r="DF18" s="681"/>
      <c r="DG18" s="681"/>
      <c r="DH18" s="681"/>
      <c r="DI18" s="681"/>
      <c r="DJ18" s="681"/>
      <c r="DK18" s="681"/>
      <c r="DL18" s="681"/>
      <c r="DM18" s="681"/>
      <c r="DN18" s="681"/>
      <c r="DO18" s="681"/>
      <c r="DP18" s="682"/>
      <c r="DQ18" s="686">
        <v>3599</v>
      </c>
      <c r="DR18" s="681"/>
      <c r="DS18" s="681"/>
      <c r="DT18" s="681"/>
      <c r="DU18" s="681"/>
      <c r="DV18" s="681"/>
      <c r="DW18" s="681"/>
      <c r="DX18" s="681"/>
      <c r="DY18" s="681"/>
      <c r="DZ18" s="681"/>
      <c r="EA18" s="681"/>
      <c r="EB18" s="681"/>
      <c r="EC18" s="726"/>
    </row>
    <row r="19" spans="2:133" ht="11.25" customHeight="1">
      <c r="B19" s="677" t="s">
        <v>271</v>
      </c>
      <c r="C19" s="678"/>
      <c r="D19" s="678"/>
      <c r="E19" s="678"/>
      <c r="F19" s="678"/>
      <c r="G19" s="678"/>
      <c r="H19" s="678"/>
      <c r="I19" s="678"/>
      <c r="J19" s="678"/>
      <c r="K19" s="678"/>
      <c r="L19" s="678"/>
      <c r="M19" s="678"/>
      <c r="N19" s="678"/>
      <c r="O19" s="678"/>
      <c r="P19" s="678"/>
      <c r="Q19" s="679"/>
      <c r="R19" s="680" t="s">
        <v>234</v>
      </c>
      <c r="S19" s="681"/>
      <c r="T19" s="681"/>
      <c r="U19" s="681"/>
      <c r="V19" s="681"/>
      <c r="W19" s="681"/>
      <c r="X19" s="681"/>
      <c r="Y19" s="682"/>
      <c r="Z19" s="713" t="s">
        <v>272</v>
      </c>
      <c r="AA19" s="713"/>
      <c r="AB19" s="713"/>
      <c r="AC19" s="713"/>
      <c r="AD19" s="714" t="s">
        <v>234</v>
      </c>
      <c r="AE19" s="714"/>
      <c r="AF19" s="714"/>
      <c r="AG19" s="714"/>
      <c r="AH19" s="714"/>
      <c r="AI19" s="714"/>
      <c r="AJ19" s="714"/>
      <c r="AK19" s="714"/>
      <c r="AL19" s="683" t="s">
        <v>234</v>
      </c>
      <c r="AM19" s="684"/>
      <c r="AN19" s="684"/>
      <c r="AO19" s="715"/>
      <c r="AP19" s="677" t="s">
        <v>273</v>
      </c>
      <c r="AQ19" s="678"/>
      <c r="AR19" s="678"/>
      <c r="AS19" s="678"/>
      <c r="AT19" s="678"/>
      <c r="AU19" s="678"/>
      <c r="AV19" s="678"/>
      <c r="AW19" s="678"/>
      <c r="AX19" s="678"/>
      <c r="AY19" s="678"/>
      <c r="AZ19" s="678"/>
      <c r="BA19" s="678"/>
      <c r="BB19" s="678"/>
      <c r="BC19" s="678"/>
      <c r="BD19" s="678"/>
      <c r="BE19" s="678"/>
      <c r="BF19" s="679"/>
      <c r="BG19" s="680" t="s">
        <v>234</v>
      </c>
      <c r="BH19" s="681"/>
      <c r="BI19" s="681"/>
      <c r="BJ19" s="681"/>
      <c r="BK19" s="681"/>
      <c r="BL19" s="681"/>
      <c r="BM19" s="681"/>
      <c r="BN19" s="682"/>
      <c r="BO19" s="713" t="s">
        <v>272</v>
      </c>
      <c r="BP19" s="713"/>
      <c r="BQ19" s="713"/>
      <c r="BR19" s="713"/>
      <c r="BS19" s="686" t="s">
        <v>234</v>
      </c>
      <c r="BT19" s="681"/>
      <c r="BU19" s="681"/>
      <c r="BV19" s="681"/>
      <c r="BW19" s="681"/>
      <c r="BX19" s="681"/>
      <c r="BY19" s="681"/>
      <c r="BZ19" s="681"/>
      <c r="CA19" s="681"/>
      <c r="CB19" s="726"/>
      <c r="CD19" s="727" t="s">
        <v>274</v>
      </c>
      <c r="CE19" s="724"/>
      <c r="CF19" s="724"/>
      <c r="CG19" s="724"/>
      <c r="CH19" s="724"/>
      <c r="CI19" s="724"/>
      <c r="CJ19" s="724"/>
      <c r="CK19" s="724"/>
      <c r="CL19" s="724"/>
      <c r="CM19" s="724"/>
      <c r="CN19" s="724"/>
      <c r="CO19" s="724"/>
      <c r="CP19" s="724"/>
      <c r="CQ19" s="725"/>
      <c r="CR19" s="680" t="s">
        <v>272</v>
      </c>
      <c r="CS19" s="681"/>
      <c r="CT19" s="681"/>
      <c r="CU19" s="681"/>
      <c r="CV19" s="681"/>
      <c r="CW19" s="681"/>
      <c r="CX19" s="681"/>
      <c r="CY19" s="682"/>
      <c r="CZ19" s="713" t="s">
        <v>234</v>
      </c>
      <c r="DA19" s="713"/>
      <c r="DB19" s="713"/>
      <c r="DC19" s="713"/>
      <c r="DD19" s="686" t="s">
        <v>234</v>
      </c>
      <c r="DE19" s="681"/>
      <c r="DF19" s="681"/>
      <c r="DG19" s="681"/>
      <c r="DH19" s="681"/>
      <c r="DI19" s="681"/>
      <c r="DJ19" s="681"/>
      <c r="DK19" s="681"/>
      <c r="DL19" s="681"/>
      <c r="DM19" s="681"/>
      <c r="DN19" s="681"/>
      <c r="DO19" s="681"/>
      <c r="DP19" s="682"/>
      <c r="DQ19" s="686" t="s">
        <v>234</v>
      </c>
      <c r="DR19" s="681"/>
      <c r="DS19" s="681"/>
      <c r="DT19" s="681"/>
      <c r="DU19" s="681"/>
      <c r="DV19" s="681"/>
      <c r="DW19" s="681"/>
      <c r="DX19" s="681"/>
      <c r="DY19" s="681"/>
      <c r="DZ19" s="681"/>
      <c r="EA19" s="681"/>
      <c r="EB19" s="681"/>
      <c r="EC19" s="726"/>
    </row>
    <row r="20" spans="2:133" ht="11.25" customHeight="1">
      <c r="B20" s="677" t="s">
        <v>275</v>
      </c>
      <c r="C20" s="678"/>
      <c r="D20" s="678"/>
      <c r="E20" s="678"/>
      <c r="F20" s="678"/>
      <c r="G20" s="678"/>
      <c r="H20" s="678"/>
      <c r="I20" s="678"/>
      <c r="J20" s="678"/>
      <c r="K20" s="678"/>
      <c r="L20" s="678"/>
      <c r="M20" s="678"/>
      <c r="N20" s="678"/>
      <c r="O20" s="678"/>
      <c r="P20" s="678"/>
      <c r="Q20" s="679"/>
      <c r="R20" s="680">
        <v>598</v>
      </c>
      <c r="S20" s="681"/>
      <c r="T20" s="681"/>
      <c r="U20" s="681"/>
      <c r="V20" s="681"/>
      <c r="W20" s="681"/>
      <c r="X20" s="681"/>
      <c r="Y20" s="682"/>
      <c r="Z20" s="713">
        <v>0</v>
      </c>
      <c r="AA20" s="713"/>
      <c r="AB20" s="713"/>
      <c r="AC20" s="713"/>
      <c r="AD20" s="714">
        <v>598</v>
      </c>
      <c r="AE20" s="714"/>
      <c r="AF20" s="714"/>
      <c r="AG20" s="714"/>
      <c r="AH20" s="714"/>
      <c r="AI20" s="714"/>
      <c r="AJ20" s="714"/>
      <c r="AK20" s="714"/>
      <c r="AL20" s="683">
        <v>0</v>
      </c>
      <c r="AM20" s="684"/>
      <c r="AN20" s="684"/>
      <c r="AO20" s="715"/>
      <c r="AP20" s="677" t="s">
        <v>276</v>
      </c>
      <c r="AQ20" s="678"/>
      <c r="AR20" s="678"/>
      <c r="AS20" s="678"/>
      <c r="AT20" s="678"/>
      <c r="AU20" s="678"/>
      <c r="AV20" s="678"/>
      <c r="AW20" s="678"/>
      <c r="AX20" s="678"/>
      <c r="AY20" s="678"/>
      <c r="AZ20" s="678"/>
      <c r="BA20" s="678"/>
      <c r="BB20" s="678"/>
      <c r="BC20" s="678"/>
      <c r="BD20" s="678"/>
      <c r="BE20" s="678"/>
      <c r="BF20" s="679"/>
      <c r="BG20" s="680" t="s">
        <v>234</v>
      </c>
      <c r="BH20" s="681"/>
      <c r="BI20" s="681"/>
      <c r="BJ20" s="681"/>
      <c r="BK20" s="681"/>
      <c r="BL20" s="681"/>
      <c r="BM20" s="681"/>
      <c r="BN20" s="682"/>
      <c r="BO20" s="713" t="s">
        <v>234</v>
      </c>
      <c r="BP20" s="713"/>
      <c r="BQ20" s="713"/>
      <c r="BR20" s="713"/>
      <c r="BS20" s="686" t="s">
        <v>234</v>
      </c>
      <c r="BT20" s="681"/>
      <c r="BU20" s="681"/>
      <c r="BV20" s="681"/>
      <c r="BW20" s="681"/>
      <c r="BX20" s="681"/>
      <c r="BY20" s="681"/>
      <c r="BZ20" s="681"/>
      <c r="CA20" s="681"/>
      <c r="CB20" s="726"/>
      <c r="CD20" s="727" t="s">
        <v>277</v>
      </c>
      <c r="CE20" s="724"/>
      <c r="CF20" s="724"/>
      <c r="CG20" s="724"/>
      <c r="CH20" s="724"/>
      <c r="CI20" s="724"/>
      <c r="CJ20" s="724"/>
      <c r="CK20" s="724"/>
      <c r="CL20" s="724"/>
      <c r="CM20" s="724"/>
      <c r="CN20" s="724"/>
      <c r="CO20" s="724"/>
      <c r="CP20" s="724"/>
      <c r="CQ20" s="725"/>
      <c r="CR20" s="680">
        <v>5856136</v>
      </c>
      <c r="CS20" s="681"/>
      <c r="CT20" s="681"/>
      <c r="CU20" s="681"/>
      <c r="CV20" s="681"/>
      <c r="CW20" s="681"/>
      <c r="CX20" s="681"/>
      <c r="CY20" s="682"/>
      <c r="CZ20" s="713">
        <v>100</v>
      </c>
      <c r="DA20" s="713"/>
      <c r="DB20" s="713"/>
      <c r="DC20" s="713"/>
      <c r="DD20" s="686">
        <v>2927796</v>
      </c>
      <c r="DE20" s="681"/>
      <c r="DF20" s="681"/>
      <c r="DG20" s="681"/>
      <c r="DH20" s="681"/>
      <c r="DI20" s="681"/>
      <c r="DJ20" s="681"/>
      <c r="DK20" s="681"/>
      <c r="DL20" s="681"/>
      <c r="DM20" s="681"/>
      <c r="DN20" s="681"/>
      <c r="DO20" s="681"/>
      <c r="DP20" s="682"/>
      <c r="DQ20" s="686">
        <v>2149353</v>
      </c>
      <c r="DR20" s="681"/>
      <c r="DS20" s="681"/>
      <c r="DT20" s="681"/>
      <c r="DU20" s="681"/>
      <c r="DV20" s="681"/>
      <c r="DW20" s="681"/>
      <c r="DX20" s="681"/>
      <c r="DY20" s="681"/>
      <c r="DZ20" s="681"/>
      <c r="EA20" s="681"/>
      <c r="EB20" s="681"/>
      <c r="EC20" s="726"/>
    </row>
    <row r="21" spans="2:133" ht="11.25" customHeight="1">
      <c r="B21" s="677" t="s">
        <v>278</v>
      </c>
      <c r="C21" s="678"/>
      <c r="D21" s="678"/>
      <c r="E21" s="678"/>
      <c r="F21" s="678"/>
      <c r="G21" s="678"/>
      <c r="H21" s="678"/>
      <c r="I21" s="678"/>
      <c r="J21" s="678"/>
      <c r="K21" s="678"/>
      <c r="L21" s="678"/>
      <c r="M21" s="678"/>
      <c r="N21" s="678"/>
      <c r="O21" s="678"/>
      <c r="P21" s="678"/>
      <c r="Q21" s="679"/>
      <c r="R21" s="680">
        <v>22</v>
      </c>
      <c r="S21" s="681"/>
      <c r="T21" s="681"/>
      <c r="U21" s="681"/>
      <c r="V21" s="681"/>
      <c r="W21" s="681"/>
      <c r="X21" s="681"/>
      <c r="Y21" s="682"/>
      <c r="Z21" s="713">
        <v>0</v>
      </c>
      <c r="AA21" s="713"/>
      <c r="AB21" s="713"/>
      <c r="AC21" s="713"/>
      <c r="AD21" s="714">
        <v>22</v>
      </c>
      <c r="AE21" s="714"/>
      <c r="AF21" s="714"/>
      <c r="AG21" s="714"/>
      <c r="AH21" s="714"/>
      <c r="AI21" s="714"/>
      <c r="AJ21" s="714"/>
      <c r="AK21" s="714"/>
      <c r="AL21" s="683">
        <v>0</v>
      </c>
      <c r="AM21" s="684"/>
      <c r="AN21" s="684"/>
      <c r="AO21" s="715"/>
      <c r="AP21" s="775" t="s">
        <v>279</v>
      </c>
      <c r="AQ21" s="782"/>
      <c r="AR21" s="782"/>
      <c r="AS21" s="782"/>
      <c r="AT21" s="782"/>
      <c r="AU21" s="782"/>
      <c r="AV21" s="782"/>
      <c r="AW21" s="782"/>
      <c r="AX21" s="782"/>
      <c r="AY21" s="782"/>
      <c r="AZ21" s="782"/>
      <c r="BA21" s="782"/>
      <c r="BB21" s="782"/>
      <c r="BC21" s="782"/>
      <c r="BD21" s="782"/>
      <c r="BE21" s="782"/>
      <c r="BF21" s="777"/>
      <c r="BG21" s="680" t="s">
        <v>234</v>
      </c>
      <c r="BH21" s="681"/>
      <c r="BI21" s="681"/>
      <c r="BJ21" s="681"/>
      <c r="BK21" s="681"/>
      <c r="BL21" s="681"/>
      <c r="BM21" s="681"/>
      <c r="BN21" s="682"/>
      <c r="BO21" s="713" t="s">
        <v>234</v>
      </c>
      <c r="BP21" s="713"/>
      <c r="BQ21" s="713"/>
      <c r="BR21" s="713"/>
      <c r="BS21" s="686" t="s">
        <v>234</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280</v>
      </c>
      <c r="C22" s="678"/>
      <c r="D22" s="678"/>
      <c r="E22" s="678"/>
      <c r="F22" s="678"/>
      <c r="G22" s="678"/>
      <c r="H22" s="678"/>
      <c r="I22" s="678"/>
      <c r="J22" s="678"/>
      <c r="K22" s="678"/>
      <c r="L22" s="678"/>
      <c r="M22" s="678"/>
      <c r="N22" s="678"/>
      <c r="O22" s="678"/>
      <c r="P22" s="678"/>
      <c r="Q22" s="679"/>
      <c r="R22" s="680">
        <v>1582657</v>
      </c>
      <c r="S22" s="681"/>
      <c r="T22" s="681"/>
      <c r="U22" s="681"/>
      <c r="V22" s="681"/>
      <c r="W22" s="681"/>
      <c r="X22" s="681"/>
      <c r="Y22" s="682"/>
      <c r="Z22" s="713">
        <v>26.4</v>
      </c>
      <c r="AA22" s="713"/>
      <c r="AB22" s="713"/>
      <c r="AC22" s="713"/>
      <c r="AD22" s="714">
        <v>1281715</v>
      </c>
      <c r="AE22" s="714"/>
      <c r="AF22" s="714"/>
      <c r="AG22" s="714"/>
      <c r="AH22" s="714"/>
      <c r="AI22" s="714"/>
      <c r="AJ22" s="714"/>
      <c r="AK22" s="714"/>
      <c r="AL22" s="683">
        <v>89.9</v>
      </c>
      <c r="AM22" s="684"/>
      <c r="AN22" s="684"/>
      <c r="AO22" s="715"/>
      <c r="AP22" s="775" t="s">
        <v>281</v>
      </c>
      <c r="AQ22" s="782"/>
      <c r="AR22" s="782"/>
      <c r="AS22" s="782"/>
      <c r="AT22" s="782"/>
      <c r="AU22" s="782"/>
      <c r="AV22" s="782"/>
      <c r="AW22" s="782"/>
      <c r="AX22" s="782"/>
      <c r="AY22" s="782"/>
      <c r="AZ22" s="782"/>
      <c r="BA22" s="782"/>
      <c r="BB22" s="782"/>
      <c r="BC22" s="782"/>
      <c r="BD22" s="782"/>
      <c r="BE22" s="782"/>
      <c r="BF22" s="777"/>
      <c r="BG22" s="680" t="s">
        <v>234</v>
      </c>
      <c r="BH22" s="681"/>
      <c r="BI22" s="681"/>
      <c r="BJ22" s="681"/>
      <c r="BK22" s="681"/>
      <c r="BL22" s="681"/>
      <c r="BM22" s="681"/>
      <c r="BN22" s="682"/>
      <c r="BO22" s="713" t="s">
        <v>234</v>
      </c>
      <c r="BP22" s="713"/>
      <c r="BQ22" s="713"/>
      <c r="BR22" s="713"/>
      <c r="BS22" s="686" t="s">
        <v>234</v>
      </c>
      <c r="BT22" s="681"/>
      <c r="BU22" s="681"/>
      <c r="BV22" s="681"/>
      <c r="BW22" s="681"/>
      <c r="BX22" s="681"/>
      <c r="BY22" s="681"/>
      <c r="BZ22" s="681"/>
      <c r="CA22" s="681"/>
      <c r="CB22" s="726"/>
      <c r="CD22" s="784" t="s">
        <v>282</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283</v>
      </c>
      <c r="C23" s="678"/>
      <c r="D23" s="678"/>
      <c r="E23" s="678"/>
      <c r="F23" s="678"/>
      <c r="G23" s="678"/>
      <c r="H23" s="678"/>
      <c r="I23" s="678"/>
      <c r="J23" s="678"/>
      <c r="K23" s="678"/>
      <c r="L23" s="678"/>
      <c r="M23" s="678"/>
      <c r="N23" s="678"/>
      <c r="O23" s="678"/>
      <c r="P23" s="678"/>
      <c r="Q23" s="679"/>
      <c r="R23" s="680">
        <v>1281715</v>
      </c>
      <c r="S23" s="681"/>
      <c r="T23" s="681"/>
      <c r="U23" s="681"/>
      <c r="V23" s="681"/>
      <c r="W23" s="681"/>
      <c r="X23" s="681"/>
      <c r="Y23" s="682"/>
      <c r="Z23" s="713">
        <v>21.4</v>
      </c>
      <c r="AA23" s="713"/>
      <c r="AB23" s="713"/>
      <c r="AC23" s="713"/>
      <c r="AD23" s="714">
        <v>1281715</v>
      </c>
      <c r="AE23" s="714"/>
      <c r="AF23" s="714"/>
      <c r="AG23" s="714"/>
      <c r="AH23" s="714"/>
      <c r="AI23" s="714"/>
      <c r="AJ23" s="714"/>
      <c r="AK23" s="714"/>
      <c r="AL23" s="683">
        <v>89.9</v>
      </c>
      <c r="AM23" s="684"/>
      <c r="AN23" s="684"/>
      <c r="AO23" s="715"/>
      <c r="AP23" s="775" t="s">
        <v>284</v>
      </c>
      <c r="AQ23" s="782"/>
      <c r="AR23" s="782"/>
      <c r="AS23" s="782"/>
      <c r="AT23" s="782"/>
      <c r="AU23" s="782"/>
      <c r="AV23" s="782"/>
      <c r="AW23" s="782"/>
      <c r="AX23" s="782"/>
      <c r="AY23" s="782"/>
      <c r="AZ23" s="782"/>
      <c r="BA23" s="782"/>
      <c r="BB23" s="782"/>
      <c r="BC23" s="782"/>
      <c r="BD23" s="782"/>
      <c r="BE23" s="782"/>
      <c r="BF23" s="777"/>
      <c r="BG23" s="680" t="s">
        <v>234</v>
      </c>
      <c r="BH23" s="681"/>
      <c r="BI23" s="681"/>
      <c r="BJ23" s="681"/>
      <c r="BK23" s="681"/>
      <c r="BL23" s="681"/>
      <c r="BM23" s="681"/>
      <c r="BN23" s="682"/>
      <c r="BO23" s="713" t="s">
        <v>234</v>
      </c>
      <c r="BP23" s="713"/>
      <c r="BQ23" s="713"/>
      <c r="BR23" s="713"/>
      <c r="BS23" s="686" t="s">
        <v>234</v>
      </c>
      <c r="BT23" s="681"/>
      <c r="BU23" s="681"/>
      <c r="BV23" s="681"/>
      <c r="BW23" s="681"/>
      <c r="BX23" s="681"/>
      <c r="BY23" s="681"/>
      <c r="BZ23" s="681"/>
      <c r="CA23" s="681"/>
      <c r="CB23" s="726"/>
      <c r="CD23" s="784" t="s">
        <v>222</v>
      </c>
      <c r="CE23" s="785"/>
      <c r="CF23" s="785"/>
      <c r="CG23" s="785"/>
      <c r="CH23" s="785"/>
      <c r="CI23" s="785"/>
      <c r="CJ23" s="785"/>
      <c r="CK23" s="785"/>
      <c r="CL23" s="785"/>
      <c r="CM23" s="785"/>
      <c r="CN23" s="785"/>
      <c r="CO23" s="785"/>
      <c r="CP23" s="785"/>
      <c r="CQ23" s="786"/>
      <c r="CR23" s="784" t="s">
        <v>285</v>
      </c>
      <c r="CS23" s="785"/>
      <c r="CT23" s="785"/>
      <c r="CU23" s="785"/>
      <c r="CV23" s="785"/>
      <c r="CW23" s="785"/>
      <c r="CX23" s="785"/>
      <c r="CY23" s="786"/>
      <c r="CZ23" s="784" t="s">
        <v>286</v>
      </c>
      <c r="DA23" s="785"/>
      <c r="DB23" s="785"/>
      <c r="DC23" s="786"/>
      <c r="DD23" s="784" t="s">
        <v>287</v>
      </c>
      <c r="DE23" s="785"/>
      <c r="DF23" s="785"/>
      <c r="DG23" s="785"/>
      <c r="DH23" s="785"/>
      <c r="DI23" s="785"/>
      <c r="DJ23" s="785"/>
      <c r="DK23" s="786"/>
      <c r="DL23" s="793" t="s">
        <v>288</v>
      </c>
      <c r="DM23" s="794"/>
      <c r="DN23" s="794"/>
      <c r="DO23" s="794"/>
      <c r="DP23" s="794"/>
      <c r="DQ23" s="794"/>
      <c r="DR23" s="794"/>
      <c r="DS23" s="794"/>
      <c r="DT23" s="794"/>
      <c r="DU23" s="794"/>
      <c r="DV23" s="795"/>
      <c r="DW23" s="784" t="s">
        <v>289</v>
      </c>
      <c r="DX23" s="785"/>
      <c r="DY23" s="785"/>
      <c r="DZ23" s="785"/>
      <c r="EA23" s="785"/>
      <c r="EB23" s="785"/>
      <c r="EC23" s="786"/>
    </row>
    <row r="24" spans="2:133" ht="11.25" customHeight="1">
      <c r="B24" s="677" t="s">
        <v>290</v>
      </c>
      <c r="C24" s="678"/>
      <c r="D24" s="678"/>
      <c r="E24" s="678"/>
      <c r="F24" s="678"/>
      <c r="G24" s="678"/>
      <c r="H24" s="678"/>
      <c r="I24" s="678"/>
      <c r="J24" s="678"/>
      <c r="K24" s="678"/>
      <c r="L24" s="678"/>
      <c r="M24" s="678"/>
      <c r="N24" s="678"/>
      <c r="O24" s="678"/>
      <c r="P24" s="678"/>
      <c r="Q24" s="679"/>
      <c r="R24" s="680">
        <v>300942</v>
      </c>
      <c r="S24" s="681"/>
      <c r="T24" s="681"/>
      <c r="U24" s="681"/>
      <c r="V24" s="681"/>
      <c r="W24" s="681"/>
      <c r="X24" s="681"/>
      <c r="Y24" s="682"/>
      <c r="Z24" s="713">
        <v>5</v>
      </c>
      <c r="AA24" s="713"/>
      <c r="AB24" s="713"/>
      <c r="AC24" s="713"/>
      <c r="AD24" s="714" t="s">
        <v>234</v>
      </c>
      <c r="AE24" s="714"/>
      <c r="AF24" s="714"/>
      <c r="AG24" s="714"/>
      <c r="AH24" s="714"/>
      <c r="AI24" s="714"/>
      <c r="AJ24" s="714"/>
      <c r="AK24" s="714"/>
      <c r="AL24" s="683" t="s">
        <v>234</v>
      </c>
      <c r="AM24" s="684"/>
      <c r="AN24" s="684"/>
      <c r="AO24" s="715"/>
      <c r="AP24" s="775" t="s">
        <v>291</v>
      </c>
      <c r="AQ24" s="782"/>
      <c r="AR24" s="782"/>
      <c r="AS24" s="782"/>
      <c r="AT24" s="782"/>
      <c r="AU24" s="782"/>
      <c r="AV24" s="782"/>
      <c r="AW24" s="782"/>
      <c r="AX24" s="782"/>
      <c r="AY24" s="782"/>
      <c r="AZ24" s="782"/>
      <c r="BA24" s="782"/>
      <c r="BB24" s="782"/>
      <c r="BC24" s="782"/>
      <c r="BD24" s="782"/>
      <c r="BE24" s="782"/>
      <c r="BF24" s="777"/>
      <c r="BG24" s="680" t="s">
        <v>234</v>
      </c>
      <c r="BH24" s="681"/>
      <c r="BI24" s="681"/>
      <c r="BJ24" s="681"/>
      <c r="BK24" s="681"/>
      <c r="BL24" s="681"/>
      <c r="BM24" s="681"/>
      <c r="BN24" s="682"/>
      <c r="BO24" s="713" t="s">
        <v>234</v>
      </c>
      <c r="BP24" s="713"/>
      <c r="BQ24" s="713"/>
      <c r="BR24" s="713"/>
      <c r="BS24" s="686" t="s">
        <v>234</v>
      </c>
      <c r="BT24" s="681"/>
      <c r="BU24" s="681"/>
      <c r="BV24" s="681"/>
      <c r="BW24" s="681"/>
      <c r="BX24" s="681"/>
      <c r="BY24" s="681"/>
      <c r="BZ24" s="681"/>
      <c r="CA24" s="681"/>
      <c r="CB24" s="726"/>
      <c r="CD24" s="738" t="s">
        <v>292</v>
      </c>
      <c r="CE24" s="739"/>
      <c r="CF24" s="739"/>
      <c r="CG24" s="739"/>
      <c r="CH24" s="739"/>
      <c r="CI24" s="739"/>
      <c r="CJ24" s="739"/>
      <c r="CK24" s="739"/>
      <c r="CL24" s="739"/>
      <c r="CM24" s="739"/>
      <c r="CN24" s="739"/>
      <c r="CO24" s="739"/>
      <c r="CP24" s="739"/>
      <c r="CQ24" s="740"/>
      <c r="CR24" s="735">
        <v>1240782</v>
      </c>
      <c r="CS24" s="736"/>
      <c r="CT24" s="736"/>
      <c r="CU24" s="736"/>
      <c r="CV24" s="736"/>
      <c r="CW24" s="736"/>
      <c r="CX24" s="736"/>
      <c r="CY24" s="779"/>
      <c r="CZ24" s="780">
        <v>21.2</v>
      </c>
      <c r="DA24" s="751"/>
      <c r="DB24" s="751"/>
      <c r="DC24" s="783"/>
      <c r="DD24" s="778">
        <v>1074851</v>
      </c>
      <c r="DE24" s="736"/>
      <c r="DF24" s="736"/>
      <c r="DG24" s="736"/>
      <c r="DH24" s="736"/>
      <c r="DI24" s="736"/>
      <c r="DJ24" s="736"/>
      <c r="DK24" s="779"/>
      <c r="DL24" s="778">
        <v>832056</v>
      </c>
      <c r="DM24" s="736"/>
      <c r="DN24" s="736"/>
      <c r="DO24" s="736"/>
      <c r="DP24" s="736"/>
      <c r="DQ24" s="736"/>
      <c r="DR24" s="736"/>
      <c r="DS24" s="736"/>
      <c r="DT24" s="736"/>
      <c r="DU24" s="736"/>
      <c r="DV24" s="779"/>
      <c r="DW24" s="780">
        <v>57</v>
      </c>
      <c r="DX24" s="751"/>
      <c r="DY24" s="751"/>
      <c r="DZ24" s="751"/>
      <c r="EA24" s="751"/>
      <c r="EB24" s="751"/>
      <c r="EC24" s="781"/>
    </row>
    <row r="25" spans="2:133" ht="11.25" customHeight="1">
      <c r="B25" s="677" t="s">
        <v>293</v>
      </c>
      <c r="C25" s="678"/>
      <c r="D25" s="678"/>
      <c r="E25" s="678"/>
      <c r="F25" s="678"/>
      <c r="G25" s="678"/>
      <c r="H25" s="678"/>
      <c r="I25" s="678"/>
      <c r="J25" s="678"/>
      <c r="K25" s="678"/>
      <c r="L25" s="678"/>
      <c r="M25" s="678"/>
      <c r="N25" s="678"/>
      <c r="O25" s="678"/>
      <c r="P25" s="678"/>
      <c r="Q25" s="679"/>
      <c r="R25" s="680" t="s">
        <v>234</v>
      </c>
      <c r="S25" s="681"/>
      <c r="T25" s="681"/>
      <c r="U25" s="681"/>
      <c r="V25" s="681"/>
      <c r="W25" s="681"/>
      <c r="X25" s="681"/>
      <c r="Y25" s="682"/>
      <c r="Z25" s="713" t="s">
        <v>234</v>
      </c>
      <c r="AA25" s="713"/>
      <c r="AB25" s="713"/>
      <c r="AC25" s="713"/>
      <c r="AD25" s="714" t="s">
        <v>234</v>
      </c>
      <c r="AE25" s="714"/>
      <c r="AF25" s="714"/>
      <c r="AG25" s="714"/>
      <c r="AH25" s="714"/>
      <c r="AI25" s="714"/>
      <c r="AJ25" s="714"/>
      <c r="AK25" s="714"/>
      <c r="AL25" s="683" t="s">
        <v>234</v>
      </c>
      <c r="AM25" s="684"/>
      <c r="AN25" s="684"/>
      <c r="AO25" s="715"/>
      <c r="AP25" s="775" t="s">
        <v>294</v>
      </c>
      <c r="AQ25" s="782"/>
      <c r="AR25" s="782"/>
      <c r="AS25" s="782"/>
      <c r="AT25" s="782"/>
      <c r="AU25" s="782"/>
      <c r="AV25" s="782"/>
      <c r="AW25" s="782"/>
      <c r="AX25" s="782"/>
      <c r="AY25" s="782"/>
      <c r="AZ25" s="782"/>
      <c r="BA25" s="782"/>
      <c r="BB25" s="782"/>
      <c r="BC25" s="782"/>
      <c r="BD25" s="782"/>
      <c r="BE25" s="782"/>
      <c r="BF25" s="777"/>
      <c r="BG25" s="680" t="s">
        <v>234</v>
      </c>
      <c r="BH25" s="681"/>
      <c r="BI25" s="681"/>
      <c r="BJ25" s="681"/>
      <c r="BK25" s="681"/>
      <c r="BL25" s="681"/>
      <c r="BM25" s="681"/>
      <c r="BN25" s="682"/>
      <c r="BO25" s="713" t="s">
        <v>234</v>
      </c>
      <c r="BP25" s="713"/>
      <c r="BQ25" s="713"/>
      <c r="BR25" s="713"/>
      <c r="BS25" s="686" t="s">
        <v>234</v>
      </c>
      <c r="BT25" s="681"/>
      <c r="BU25" s="681"/>
      <c r="BV25" s="681"/>
      <c r="BW25" s="681"/>
      <c r="BX25" s="681"/>
      <c r="BY25" s="681"/>
      <c r="BZ25" s="681"/>
      <c r="CA25" s="681"/>
      <c r="CB25" s="726"/>
      <c r="CD25" s="727" t="s">
        <v>295</v>
      </c>
      <c r="CE25" s="724"/>
      <c r="CF25" s="724"/>
      <c r="CG25" s="724"/>
      <c r="CH25" s="724"/>
      <c r="CI25" s="724"/>
      <c r="CJ25" s="724"/>
      <c r="CK25" s="724"/>
      <c r="CL25" s="724"/>
      <c r="CM25" s="724"/>
      <c r="CN25" s="724"/>
      <c r="CO25" s="724"/>
      <c r="CP25" s="724"/>
      <c r="CQ25" s="725"/>
      <c r="CR25" s="680">
        <v>556929</v>
      </c>
      <c r="CS25" s="699"/>
      <c r="CT25" s="699"/>
      <c r="CU25" s="699"/>
      <c r="CV25" s="699"/>
      <c r="CW25" s="699"/>
      <c r="CX25" s="699"/>
      <c r="CY25" s="700"/>
      <c r="CZ25" s="683">
        <v>9.5</v>
      </c>
      <c r="DA25" s="701"/>
      <c r="DB25" s="701"/>
      <c r="DC25" s="702"/>
      <c r="DD25" s="686">
        <v>423856</v>
      </c>
      <c r="DE25" s="699"/>
      <c r="DF25" s="699"/>
      <c r="DG25" s="699"/>
      <c r="DH25" s="699"/>
      <c r="DI25" s="699"/>
      <c r="DJ25" s="699"/>
      <c r="DK25" s="700"/>
      <c r="DL25" s="686">
        <v>377092</v>
      </c>
      <c r="DM25" s="699"/>
      <c r="DN25" s="699"/>
      <c r="DO25" s="699"/>
      <c r="DP25" s="699"/>
      <c r="DQ25" s="699"/>
      <c r="DR25" s="699"/>
      <c r="DS25" s="699"/>
      <c r="DT25" s="699"/>
      <c r="DU25" s="699"/>
      <c r="DV25" s="700"/>
      <c r="DW25" s="683">
        <v>25.8</v>
      </c>
      <c r="DX25" s="701"/>
      <c r="DY25" s="701"/>
      <c r="DZ25" s="701"/>
      <c r="EA25" s="701"/>
      <c r="EB25" s="701"/>
      <c r="EC25" s="719"/>
    </row>
    <row r="26" spans="2:133" ht="11.25" customHeight="1">
      <c r="B26" s="677" t="s">
        <v>296</v>
      </c>
      <c r="C26" s="678"/>
      <c r="D26" s="678"/>
      <c r="E26" s="678"/>
      <c r="F26" s="678"/>
      <c r="G26" s="678"/>
      <c r="H26" s="678"/>
      <c r="I26" s="678"/>
      <c r="J26" s="678"/>
      <c r="K26" s="678"/>
      <c r="L26" s="678"/>
      <c r="M26" s="678"/>
      <c r="N26" s="678"/>
      <c r="O26" s="678"/>
      <c r="P26" s="678"/>
      <c r="Q26" s="679"/>
      <c r="R26" s="680">
        <v>1709351</v>
      </c>
      <c r="S26" s="681"/>
      <c r="T26" s="681"/>
      <c r="U26" s="681"/>
      <c r="V26" s="681"/>
      <c r="W26" s="681"/>
      <c r="X26" s="681"/>
      <c r="Y26" s="682"/>
      <c r="Z26" s="713">
        <v>28.6</v>
      </c>
      <c r="AA26" s="713"/>
      <c r="AB26" s="713"/>
      <c r="AC26" s="713"/>
      <c r="AD26" s="714">
        <v>1408409</v>
      </c>
      <c r="AE26" s="714"/>
      <c r="AF26" s="714"/>
      <c r="AG26" s="714"/>
      <c r="AH26" s="714"/>
      <c r="AI26" s="714"/>
      <c r="AJ26" s="714"/>
      <c r="AK26" s="714"/>
      <c r="AL26" s="683">
        <v>98.8</v>
      </c>
      <c r="AM26" s="684"/>
      <c r="AN26" s="684"/>
      <c r="AO26" s="715"/>
      <c r="AP26" s="775" t="s">
        <v>297</v>
      </c>
      <c r="AQ26" s="776"/>
      <c r="AR26" s="776"/>
      <c r="AS26" s="776"/>
      <c r="AT26" s="776"/>
      <c r="AU26" s="776"/>
      <c r="AV26" s="776"/>
      <c r="AW26" s="776"/>
      <c r="AX26" s="776"/>
      <c r="AY26" s="776"/>
      <c r="AZ26" s="776"/>
      <c r="BA26" s="776"/>
      <c r="BB26" s="776"/>
      <c r="BC26" s="776"/>
      <c r="BD26" s="776"/>
      <c r="BE26" s="776"/>
      <c r="BF26" s="777"/>
      <c r="BG26" s="680" t="s">
        <v>234</v>
      </c>
      <c r="BH26" s="681"/>
      <c r="BI26" s="681"/>
      <c r="BJ26" s="681"/>
      <c r="BK26" s="681"/>
      <c r="BL26" s="681"/>
      <c r="BM26" s="681"/>
      <c r="BN26" s="682"/>
      <c r="BO26" s="713" t="s">
        <v>234</v>
      </c>
      <c r="BP26" s="713"/>
      <c r="BQ26" s="713"/>
      <c r="BR26" s="713"/>
      <c r="BS26" s="686" t="s">
        <v>128</v>
      </c>
      <c r="BT26" s="681"/>
      <c r="BU26" s="681"/>
      <c r="BV26" s="681"/>
      <c r="BW26" s="681"/>
      <c r="BX26" s="681"/>
      <c r="BY26" s="681"/>
      <c r="BZ26" s="681"/>
      <c r="CA26" s="681"/>
      <c r="CB26" s="726"/>
      <c r="CD26" s="727" t="s">
        <v>298</v>
      </c>
      <c r="CE26" s="724"/>
      <c r="CF26" s="724"/>
      <c r="CG26" s="724"/>
      <c r="CH26" s="724"/>
      <c r="CI26" s="724"/>
      <c r="CJ26" s="724"/>
      <c r="CK26" s="724"/>
      <c r="CL26" s="724"/>
      <c r="CM26" s="724"/>
      <c r="CN26" s="724"/>
      <c r="CO26" s="724"/>
      <c r="CP26" s="724"/>
      <c r="CQ26" s="725"/>
      <c r="CR26" s="680">
        <v>207963</v>
      </c>
      <c r="CS26" s="681"/>
      <c r="CT26" s="681"/>
      <c r="CU26" s="681"/>
      <c r="CV26" s="681"/>
      <c r="CW26" s="681"/>
      <c r="CX26" s="681"/>
      <c r="CY26" s="682"/>
      <c r="CZ26" s="683">
        <v>3.6</v>
      </c>
      <c r="DA26" s="701"/>
      <c r="DB26" s="701"/>
      <c r="DC26" s="702"/>
      <c r="DD26" s="686">
        <v>132060</v>
      </c>
      <c r="DE26" s="681"/>
      <c r="DF26" s="681"/>
      <c r="DG26" s="681"/>
      <c r="DH26" s="681"/>
      <c r="DI26" s="681"/>
      <c r="DJ26" s="681"/>
      <c r="DK26" s="682"/>
      <c r="DL26" s="686" t="s">
        <v>234</v>
      </c>
      <c r="DM26" s="681"/>
      <c r="DN26" s="681"/>
      <c r="DO26" s="681"/>
      <c r="DP26" s="681"/>
      <c r="DQ26" s="681"/>
      <c r="DR26" s="681"/>
      <c r="DS26" s="681"/>
      <c r="DT26" s="681"/>
      <c r="DU26" s="681"/>
      <c r="DV26" s="682"/>
      <c r="DW26" s="683" t="s">
        <v>234</v>
      </c>
      <c r="DX26" s="701"/>
      <c r="DY26" s="701"/>
      <c r="DZ26" s="701"/>
      <c r="EA26" s="701"/>
      <c r="EB26" s="701"/>
      <c r="EC26" s="719"/>
    </row>
    <row r="27" spans="2:133" ht="11.25" customHeight="1">
      <c r="B27" s="677" t="s">
        <v>299</v>
      </c>
      <c r="C27" s="678"/>
      <c r="D27" s="678"/>
      <c r="E27" s="678"/>
      <c r="F27" s="678"/>
      <c r="G27" s="678"/>
      <c r="H27" s="678"/>
      <c r="I27" s="678"/>
      <c r="J27" s="678"/>
      <c r="K27" s="678"/>
      <c r="L27" s="678"/>
      <c r="M27" s="678"/>
      <c r="N27" s="678"/>
      <c r="O27" s="678"/>
      <c r="P27" s="678"/>
      <c r="Q27" s="679"/>
      <c r="R27" s="680" t="s">
        <v>234</v>
      </c>
      <c r="S27" s="681"/>
      <c r="T27" s="681"/>
      <c r="U27" s="681"/>
      <c r="V27" s="681"/>
      <c r="W27" s="681"/>
      <c r="X27" s="681"/>
      <c r="Y27" s="682"/>
      <c r="Z27" s="713" t="s">
        <v>128</v>
      </c>
      <c r="AA27" s="713"/>
      <c r="AB27" s="713"/>
      <c r="AC27" s="713"/>
      <c r="AD27" s="714" t="s">
        <v>234</v>
      </c>
      <c r="AE27" s="714"/>
      <c r="AF27" s="714"/>
      <c r="AG27" s="714"/>
      <c r="AH27" s="714"/>
      <c r="AI27" s="714"/>
      <c r="AJ27" s="714"/>
      <c r="AK27" s="714"/>
      <c r="AL27" s="683" t="s">
        <v>272</v>
      </c>
      <c r="AM27" s="684"/>
      <c r="AN27" s="684"/>
      <c r="AO27" s="715"/>
      <c r="AP27" s="677" t="s">
        <v>300</v>
      </c>
      <c r="AQ27" s="678"/>
      <c r="AR27" s="678"/>
      <c r="AS27" s="678"/>
      <c r="AT27" s="678"/>
      <c r="AU27" s="678"/>
      <c r="AV27" s="678"/>
      <c r="AW27" s="678"/>
      <c r="AX27" s="678"/>
      <c r="AY27" s="678"/>
      <c r="AZ27" s="678"/>
      <c r="BA27" s="678"/>
      <c r="BB27" s="678"/>
      <c r="BC27" s="678"/>
      <c r="BD27" s="678"/>
      <c r="BE27" s="678"/>
      <c r="BF27" s="679"/>
      <c r="BG27" s="680">
        <v>83012</v>
      </c>
      <c r="BH27" s="681"/>
      <c r="BI27" s="681"/>
      <c r="BJ27" s="681"/>
      <c r="BK27" s="681"/>
      <c r="BL27" s="681"/>
      <c r="BM27" s="681"/>
      <c r="BN27" s="682"/>
      <c r="BO27" s="713">
        <v>100</v>
      </c>
      <c r="BP27" s="713"/>
      <c r="BQ27" s="713"/>
      <c r="BR27" s="713"/>
      <c r="BS27" s="686">
        <v>192</v>
      </c>
      <c r="BT27" s="681"/>
      <c r="BU27" s="681"/>
      <c r="BV27" s="681"/>
      <c r="BW27" s="681"/>
      <c r="BX27" s="681"/>
      <c r="BY27" s="681"/>
      <c r="BZ27" s="681"/>
      <c r="CA27" s="681"/>
      <c r="CB27" s="726"/>
      <c r="CD27" s="727" t="s">
        <v>301</v>
      </c>
      <c r="CE27" s="724"/>
      <c r="CF27" s="724"/>
      <c r="CG27" s="724"/>
      <c r="CH27" s="724"/>
      <c r="CI27" s="724"/>
      <c r="CJ27" s="724"/>
      <c r="CK27" s="724"/>
      <c r="CL27" s="724"/>
      <c r="CM27" s="724"/>
      <c r="CN27" s="724"/>
      <c r="CO27" s="724"/>
      <c r="CP27" s="724"/>
      <c r="CQ27" s="725"/>
      <c r="CR27" s="680">
        <v>53696</v>
      </c>
      <c r="CS27" s="699"/>
      <c r="CT27" s="699"/>
      <c r="CU27" s="699"/>
      <c r="CV27" s="699"/>
      <c r="CW27" s="699"/>
      <c r="CX27" s="699"/>
      <c r="CY27" s="700"/>
      <c r="CZ27" s="683">
        <v>0.9</v>
      </c>
      <c r="DA27" s="701"/>
      <c r="DB27" s="701"/>
      <c r="DC27" s="702"/>
      <c r="DD27" s="686">
        <v>20838</v>
      </c>
      <c r="DE27" s="699"/>
      <c r="DF27" s="699"/>
      <c r="DG27" s="699"/>
      <c r="DH27" s="699"/>
      <c r="DI27" s="699"/>
      <c r="DJ27" s="699"/>
      <c r="DK27" s="700"/>
      <c r="DL27" s="686">
        <v>20372</v>
      </c>
      <c r="DM27" s="699"/>
      <c r="DN27" s="699"/>
      <c r="DO27" s="699"/>
      <c r="DP27" s="699"/>
      <c r="DQ27" s="699"/>
      <c r="DR27" s="699"/>
      <c r="DS27" s="699"/>
      <c r="DT27" s="699"/>
      <c r="DU27" s="699"/>
      <c r="DV27" s="700"/>
      <c r="DW27" s="683">
        <v>1.4</v>
      </c>
      <c r="DX27" s="701"/>
      <c r="DY27" s="701"/>
      <c r="DZ27" s="701"/>
      <c r="EA27" s="701"/>
      <c r="EB27" s="701"/>
      <c r="EC27" s="719"/>
    </row>
    <row r="28" spans="2:133" ht="11.25" customHeight="1">
      <c r="B28" s="677" t="s">
        <v>302</v>
      </c>
      <c r="C28" s="678"/>
      <c r="D28" s="678"/>
      <c r="E28" s="678"/>
      <c r="F28" s="678"/>
      <c r="G28" s="678"/>
      <c r="H28" s="678"/>
      <c r="I28" s="678"/>
      <c r="J28" s="678"/>
      <c r="K28" s="678"/>
      <c r="L28" s="678"/>
      <c r="M28" s="678"/>
      <c r="N28" s="678"/>
      <c r="O28" s="678"/>
      <c r="P28" s="678"/>
      <c r="Q28" s="679"/>
      <c r="R28" s="680">
        <v>538</v>
      </c>
      <c r="S28" s="681"/>
      <c r="T28" s="681"/>
      <c r="U28" s="681"/>
      <c r="V28" s="681"/>
      <c r="W28" s="681"/>
      <c r="X28" s="681"/>
      <c r="Y28" s="682"/>
      <c r="Z28" s="713">
        <v>0</v>
      </c>
      <c r="AA28" s="713"/>
      <c r="AB28" s="713"/>
      <c r="AC28" s="713"/>
      <c r="AD28" s="714" t="s">
        <v>234</v>
      </c>
      <c r="AE28" s="714"/>
      <c r="AF28" s="714"/>
      <c r="AG28" s="714"/>
      <c r="AH28" s="714"/>
      <c r="AI28" s="714"/>
      <c r="AJ28" s="714"/>
      <c r="AK28" s="714"/>
      <c r="AL28" s="683" t="s">
        <v>234</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303</v>
      </c>
      <c r="CE28" s="724"/>
      <c r="CF28" s="724"/>
      <c r="CG28" s="724"/>
      <c r="CH28" s="724"/>
      <c r="CI28" s="724"/>
      <c r="CJ28" s="724"/>
      <c r="CK28" s="724"/>
      <c r="CL28" s="724"/>
      <c r="CM28" s="724"/>
      <c r="CN28" s="724"/>
      <c r="CO28" s="724"/>
      <c r="CP28" s="724"/>
      <c r="CQ28" s="725"/>
      <c r="CR28" s="680">
        <v>630157</v>
      </c>
      <c r="CS28" s="681"/>
      <c r="CT28" s="681"/>
      <c r="CU28" s="681"/>
      <c r="CV28" s="681"/>
      <c r="CW28" s="681"/>
      <c r="CX28" s="681"/>
      <c r="CY28" s="682"/>
      <c r="CZ28" s="683">
        <v>10.8</v>
      </c>
      <c r="DA28" s="701"/>
      <c r="DB28" s="701"/>
      <c r="DC28" s="702"/>
      <c r="DD28" s="686">
        <v>630157</v>
      </c>
      <c r="DE28" s="681"/>
      <c r="DF28" s="681"/>
      <c r="DG28" s="681"/>
      <c r="DH28" s="681"/>
      <c r="DI28" s="681"/>
      <c r="DJ28" s="681"/>
      <c r="DK28" s="682"/>
      <c r="DL28" s="686">
        <v>434592</v>
      </c>
      <c r="DM28" s="681"/>
      <c r="DN28" s="681"/>
      <c r="DO28" s="681"/>
      <c r="DP28" s="681"/>
      <c r="DQ28" s="681"/>
      <c r="DR28" s="681"/>
      <c r="DS28" s="681"/>
      <c r="DT28" s="681"/>
      <c r="DU28" s="681"/>
      <c r="DV28" s="682"/>
      <c r="DW28" s="683">
        <v>29.8</v>
      </c>
      <c r="DX28" s="701"/>
      <c r="DY28" s="701"/>
      <c r="DZ28" s="701"/>
      <c r="EA28" s="701"/>
      <c r="EB28" s="701"/>
      <c r="EC28" s="719"/>
    </row>
    <row r="29" spans="2:133" ht="11.25" customHeight="1">
      <c r="B29" s="677" t="s">
        <v>304</v>
      </c>
      <c r="C29" s="678"/>
      <c r="D29" s="678"/>
      <c r="E29" s="678"/>
      <c r="F29" s="678"/>
      <c r="G29" s="678"/>
      <c r="H29" s="678"/>
      <c r="I29" s="678"/>
      <c r="J29" s="678"/>
      <c r="K29" s="678"/>
      <c r="L29" s="678"/>
      <c r="M29" s="678"/>
      <c r="N29" s="678"/>
      <c r="O29" s="678"/>
      <c r="P29" s="678"/>
      <c r="Q29" s="679"/>
      <c r="R29" s="680">
        <v>38230</v>
      </c>
      <c r="S29" s="681"/>
      <c r="T29" s="681"/>
      <c r="U29" s="681"/>
      <c r="V29" s="681"/>
      <c r="W29" s="681"/>
      <c r="X29" s="681"/>
      <c r="Y29" s="682"/>
      <c r="Z29" s="713">
        <v>0.6</v>
      </c>
      <c r="AA29" s="713"/>
      <c r="AB29" s="713"/>
      <c r="AC29" s="713"/>
      <c r="AD29" s="714">
        <v>1020</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305</v>
      </c>
      <c r="CE29" s="770"/>
      <c r="CF29" s="727" t="s">
        <v>306</v>
      </c>
      <c r="CG29" s="724"/>
      <c r="CH29" s="724"/>
      <c r="CI29" s="724"/>
      <c r="CJ29" s="724"/>
      <c r="CK29" s="724"/>
      <c r="CL29" s="724"/>
      <c r="CM29" s="724"/>
      <c r="CN29" s="724"/>
      <c r="CO29" s="724"/>
      <c r="CP29" s="724"/>
      <c r="CQ29" s="725"/>
      <c r="CR29" s="680">
        <v>630157</v>
      </c>
      <c r="CS29" s="699"/>
      <c r="CT29" s="699"/>
      <c r="CU29" s="699"/>
      <c r="CV29" s="699"/>
      <c r="CW29" s="699"/>
      <c r="CX29" s="699"/>
      <c r="CY29" s="700"/>
      <c r="CZ29" s="683">
        <v>10.8</v>
      </c>
      <c r="DA29" s="701"/>
      <c r="DB29" s="701"/>
      <c r="DC29" s="702"/>
      <c r="DD29" s="686">
        <v>630157</v>
      </c>
      <c r="DE29" s="699"/>
      <c r="DF29" s="699"/>
      <c r="DG29" s="699"/>
      <c r="DH29" s="699"/>
      <c r="DI29" s="699"/>
      <c r="DJ29" s="699"/>
      <c r="DK29" s="700"/>
      <c r="DL29" s="686">
        <v>434592</v>
      </c>
      <c r="DM29" s="699"/>
      <c r="DN29" s="699"/>
      <c r="DO29" s="699"/>
      <c r="DP29" s="699"/>
      <c r="DQ29" s="699"/>
      <c r="DR29" s="699"/>
      <c r="DS29" s="699"/>
      <c r="DT29" s="699"/>
      <c r="DU29" s="699"/>
      <c r="DV29" s="700"/>
      <c r="DW29" s="683">
        <v>29.8</v>
      </c>
      <c r="DX29" s="701"/>
      <c r="DY29" s="701"/>
      <c r="DZ29" s="701"/>
      <c r="EA29" s="701"/>
      <c r="EB29" s="701"/>
      <c r="EC29" s="719"/>
    </row>
    <row r="30" spans="2:133" ht="11.25" customHeight="1">
      <c r="B30" s="677" t="s">
        <v>307</v>
      </c>
      <c r="C30" s="678"/>
      <c r="D30" s="678"/>
      <c r="E30" s="678"/>
      <c r="F30" s="678"/>
      <c r="G30" s="678"/>
      <c r="H30" s="678"/>
      <c r="I30" s="678"/>
      <c r="J30" s="678"/>
      <c r="K30" s="678"/>
      <c r="L30" s="678"/>
      <c r="M30" s="678"/>
      <c r="N30" s="678"/>
      <c r="O30" s="678"/>
      <c r="P30" s="678"/>
      <c r="Q30" s="679"/>
      <c r="R30" s="680">
        <v>1439</v>
      </c>
      <c r="S30" s="681"/>
      <c r="T30" s="681"/>
      <c r="U30" s="681"/>
      <c r="V30" s="681"/>
      <c r="W30" s="681"/>
      <c r="X30" s="681"/>
      <c r="Y30" s="682"/>
      <c r="Z30" s="713">
        <v>0</v>
      </c>
      <c r="AA30" s="713"/>
      <c r="AB30" s="713"/>
      <c r="AC30" s="713"/>
      <c r="AD30" s="714" t="s">
        <v>234</v>
      </c>
      <c r="AE30" s="714"/>
      <c r="AF30" s="714"/>
      <c r="AG30" s="714"/>
      <c r="AH30" s="714"/>
      <c r="AI30" s="714"/>
      <c r="AJ30" s="714"/>
      <c r="AK30" s="714"/>
      <c r="AL30" s="683" t="s">
        <v>234</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308</v>
      </c>
      <c r="BH30" s="766"/>
      <c r="BI30" s="766"/>
      <c r="BJ30" s="766"/>
      <c r="BK30" s="766"/>
      <c r="BL30" s="766"/>
      <c r="BM30" s="766"/>
      <c r="BN30" s="766"/>
      <c r="BO30" s="766"/>
      <c r="BP30" s="766"/>
      <c r="BQ30" s="767"/>
      <c r="BR30" s="741" t="s">
        <v>309</v>
      </c>
      <c r="BS30" s="766"/>
      <c r="BT30" s="766"/>
      <c r="BU30" s="766"/>
      <c r="BV30" s="766"/>
      <c r="BW30" s="766"/>
      <c r="BX30" s="766"/>
      <c r="BY30" s="766"/>
      <c r="BZ30" s="766"/>
      <c r="CA30" s="766"/>
      <c r="CB30" s="767"/>
      <c r="CD30" s="771"/>
      <c r="CE30" s="772"/>
      <c r="CF30" s="727" t="s">
        <v>310</v>
      </c>
      <c r="CG30" s="724"/>
      <c r="CH30" s="724"/>
      <c r="CI30" s="724"/>
      <c r="CJ30" s="724"/>
      <c r="CK30" s="724"/>
      <c r="CL30" s="724"/>
      <c r="CM30" s="724"/>
      <c r="CN30" s="724"/>
      <c r="CO30" s="724"/>
      <c r="CP30" s="724"/>
      <c r="CQ30" s="725"/>
      <c r="CR30" s="680">
        <v>603321</v>
      </c>
      <c r="CS30" s="681"/>
      <c r="CT30" s="681"/>
      <c r="CU30" s="681"/>
      <c r="CV30" s="681"/>
      <c r="CW30" s="681"/>
      <c r="CX30" s="681"/>
      <c r="CY30" s="682"/>
      <c r="CZ30" s="683">
        <v>10.3</v>
      </c>
      <c r="DA30" s="701"/>
      <c r="DB30" s="701"/>
      <c r="DC30" s="702"/>
      <c r="DD30" s="686">
        <v>603321</v>
      </c>
      <c r="DE30" s="681"/>
      <c r="DF30" s="681"/>
      <c r="DG30" s="681"/>
      <c r="DH30" s="681"/>
      <c r="DI30" s="681"/>
      <c r="DJ30" s="681"/>
      <c r="DK30" s="682"/>
      <c r="DL30" s="686">
        <v>412205</v>
      </c>
      <c r="DM30" s="681"/>
      <c r="DN30" s="681"/>
      <c r="DO30" s="681"/>
      <c r="DP30" s="681"/>
      <c r="DQ30" s="681"/>
      <c r="DR30" s="681"/>
      <c r="DS30" s="681"/>
      <c r="DT30" s="681"/>
      <c r="DU30" s="681"/>
      <c r="DV30" s="682"/>
      <c r="DW30" s="683">
        <v>28.3</v>
      </c>
      <c r="DX30" s="701"/>
      <c r="DY30" s="701"/>
      <c r="DZ30" s="701"/>
      <c r="EA30" s="701"/>
      <c r="EB30" s="701"/>
      <c r="EC30" s="719"/>
    </row>
    <row r="31" spans="2:133" ht="11.25" customHeight="1">
      <c r="B31" s="677" t="s">
        <v>311</v>
      </c>
      <c r="C31" s="678"/>
      <c r="D31" s="678"/>
      <c r="E31" s="678"/>
      <c r="F31" s="678"/>
      <c r="G31" s="678"/>
      <c r="H31" s="678"/>
      <c r="I31" s="678"/>
      <c r="J31" s="678"/>
      <c r="K31" s="678"/>
      <c r="L31" s="678"/>
      <c r="M31" s="678"/>
      <c r="N31" s="678"/>
      <c r="O31" s="678"/>
      <c r="P31" s="678"/>
      <c r="Q31" s="679"/>
      <c r="R31" s="680">
        <v>2126992</v>
      </c>
      <c r="S31" s="681"/>
      <c r="T31" s="681"/>
      <c r="U31" s="681"/>
      <c r="V31" s="681"/>
      <c r="W31" s="681"/>
      <c r="X31" s="681"/>
      <c r="Y31" s="682"/>
      <c r="Z31" s="713">
        <v>35.5</v>
      </c>
      <c r="AA31" s="713"/>
      <c r="AB31" s="713"/>
      <c r="AC31" s="713"/>
      <c r="AD31" s="714" t="s">
        <v>234</v>
      </c>
      <c r="AE31" s="714"/>
      <c r="AF31" s="714"/>
      <c r="AG31" s="714"/>
      <c r="AH31" s="714"/>
      <c r="AI31" s="714"/>
      <c r="AJ31" s="714"/>
      <c r="AK31" s="714"/>
      <c r="AL31" s="683" t="s">
        <v>234</v>
      </c>
      <c r="AM31" s="684"/>
      <c r="AN31" s="684"/>
      <c r="AO31" s="715"/>
      <c r="AP31" s="754" t="s">
        <v>312</v>
      </c>
      <c r="AQ31" s="755"/>
      <c r="AR31" s="755"/>
      <c r="AS31" s="755"/>
      <c r="AT31" s="760" t="s">
        <v>313</v>
      </c>
      <c r="AU31" s="231"/>
      <c r="AV31" s="231"/>
      <c r="AW31" s="231"/>
      <c r="AX31" s="746" t="s">
        <v>187</v>
      </c>
      <c r="AY31" s="747"/>
      <c r="AZ31" s="747"/>
      <c r="BA31" s="747"/>
      <c r="BB31" s="747"/>
      <c r="BC31" s="747"/>
      <c r="BD31" s="747"/>
      <c r="BE31" s="747"/>
      <c r="BF31" s="748"/>
      <c r="BG31" s="749">
        <v>99.4</v>
      </c>
      <c r="BH31" s="750"/>
      <c r="BI31" s="750"/>
      <c r="BJ31" s="750"/>
      <c r="BK31" s="750"/>
      <c r="BL31" s="750"/>
      <c r="BM31" s="751">
        <v>97.4</v>
      </c>
      <c r="BN31" s="750"/>
      <c r="BO31" s="750"/>
      <c r="BP31" s="750"/>
      <c r="BQ31" s="752"/>
      <c r="BR31" s="749">
        <v>99.7</v>
      </c>
      <c r="BS31" s="750"/>
      <c r="BT31" s="750"/>
      <c r="BU31" s="750"/>
      <c r="BV31" s="750"/>
      <c r="BW31" s="750"/>
      <c r="BX31" s="751">
        <v>97.6</v>
      </c>
      <c r="BY31" s="750"/>
      <c r="BZ31" s="750"/>
      <c r="CA31" s="750"/>
      <c r="CB31" s="752"/>
      <c r="CD31" s="771"/>
      <c r="CE31" s="772"/>
      <c r="CF31" s="727" t="s">
        <v>314</v>
      </c>
      <c r="CG31" s="724"/>
      <c r="CH31" s="724"/>
      <c r="CI31" s="724"/>
      <c r="CJ31" s="724"/>
      <c r="CK31" s="724"/>
      <c r="CL31" s="724"/>
      <c r="CM31" s="724"/>
      <c r="CN31" s="724"/>
      <c r="CO31" s="724"/>
      <c r="CP31" s="724"/>
      <c r="CQ31" s="725"/>
      <c r="CR31" s="680">
        <v>26836</v>
      </c>
      <c r="CS31" s="699"/>
      <c r="CT31" s="699"/>
      <c r="CU31" s="699"/>
      <c r="CV31" s="699"/>
      <c r="CW31" s="699"/>
      <c r="CX31" s="699"/>
      <c r="CY31" s="700"/>
      <c r="CZ31" s="683">
        <v>0.5</v>
      </c>
      <c r="DA31" s="701"/>
      <c r="DB31" s="701"/>
      <c r="DC31" s="702"/>
      <c r="DD31" s="686">
        <v>26836</v>
      </c>
      <c r="DE31" s="699"/>
      <c r="DF31" s="699"/>
      <c r="DG31" s="699"/>
      <c r="DH31" s="699"/>
      <c r="DI31" s="699"/>
      <c r="DJ31" s="699"/>
      <c r="DK31" s="700"/>
      <c r="DL31" s="686">
        <v>22387</v>
      </c>
      <c r="DM31" s="699"/>
      <c r="DN31" s="699"/>
      <c r="DO31" s="699"/>
      <c r="DP31" s="699"/>
      <c r="DQ31" s="699"/>
      <c r="DR31" s="699"/>
      <c r="DS31" s="699"/>
      <c r="DT31" s="699"/>
      <c r="DU31" s="699"/>
      <c r="DV31" s="700"/>
      <c r="DW31" s="683">
        <v>1.5</v>
      </c>
      <c r="DX31" s="701"/>
      <c r="DY31" s="701"/>
      <c r="DZ31" s="701"/>
      <c r="EA31" s="701"/>
      <c r="EB31" s="701"/>
      <c r="EC31" s="719"/>
    </row>
    <row r="32" spans="2:133" ht="11.25" customHeight="1">
      <c r="B32" s="763" t="s">
        <v>315</v>
      </c>
      <c r="C32" s="764"/>
      <c r="D32" s="764"/>
      <c r="E32" s="764"/>
      <c r="F32" s="764"/>
      <c r="G32" s="764"/>
      <c r="H32" s="764"/>
      <c r="I32" s="764"/>
      <c r="J32" s="764"/>
      <c r="K32" s="764"/>
      <c r="L32" s="764"/>
      <c r="M32" s="764"/>
      <c r="N32" s="764"/>
      <c r="O32" s="764"/>
      <c r="P32" s="764"/>
      <c r="Q32" s="765"/>
      <c r="R32" s="680" t="s">
        <v>234</v>
      </c>
      <c r="S32" s="681"/>
      <c r="T32" s="681"/>
      <c r="U32" s="681"/>
      <c r="V32" s="681"/>
      <c r="W32" s="681"/>
      <c r="X32" s="681"/>
      <c r="Y32" s="682"/>
      <c r="Z32" s="713" t="s">
        <v>234</v>
      </c>
      <c r="AA32" s="713"/>
      <c r="AB32" s="713"/>
      <c r="AC32" s="713"/>
      <c r="AD32" s="714" t="s">
        <v>272</v>
      </c>
      <c r="AE32" s="714"/>
      <c r="AF32" s="714"/>
      <c r="AG32" s="714"/>
      <c r="AH32" s="714"/>
      <c r="AI32" s="714"/>
      <c r="AJ32" s="714"/>
      <c r="AK32" s="714"/>
      <c r="AL32" s="683" t="s">
        <v>234</v>
      </c>
      <c r="AM32" s="684"/>
      <c r="AN32" s="684"/>
      <c r="AO32" s="715"/>
      <c r="AP32" s="756"/>
      <c r="AQ32" s="757"/>
      <c r="AR32" s="757"/>
      <c r="AS32" s="757"/>
      <c r="AT32" s="761"/>
      <c r="AU32" s="230" t="s">
        <v>316</v>
      </c>
      <c r="AV32" s="230"/>
      <c r="AW32" s="230"/>
      <c r="AX32" s="677" t="s">
        <v>317</v>
      </c>
      <c r="AY32" s="678"/>
      <c r="AZ32" s="678"/>
      <c r="BA32" s="678"/>
      <c r="BB32" s="678"/>
      <c r="BC32" s="678"/>
      <c r="BD32" s="678"/>
      <c r="BE32" s="678"/>
      <c r="BF32" s="679"/>
      <c r="BG32" s="753">
        <v>99.5</v>
      </c>
      <c r="BH32" s="699"/>
      <c r="BI32" s="699"/>
      <c r="BJ32" s="699"/>
      <c r="BK32" s="699"/>
      <c r="BL32" s="699"/>
      <c r="BM32" s="684">
        <v>99.5</v>
      </c>
      <c r="BN32" s="745"/>
      <c r="BO32" s="745"/>
      <c r="BP32" s="745"/>
      <c r="BQ32" s="723"/>
      <c r="BR32" s="753">
        <v>100</v>
      </c>
      <c r="BS32" s="699"/>
      <c r="BT32" s="699"/>
      <c r="BU32" s="699"/>
      <c r="BV32" s="699"/>
      <c r="BW32" s="699"/>
      <c r="BX32" s="684">
        <v>99.7</v>
      </c>
      <c r="BY32" s="745"/>
      <c r="BZ32" s="745"/>
      <c r="CA32" s="745"/>
      <c r="CB32" s="723"/>
      <c r="CD32" s="773"/>
      <c r="CE32" s="774"/>
      <c r="CF32" s="727" t="s">
        <v>318</v>
      </c>
      <c r="CG32" s="724"/>
      <c r="CH32" s="724"/>
      <c r="CI32" s="724"/>
      <c r="CJ32" s="724"/>
      <c r="CK32" s="724"/>
      <c r="CL32" s="724"/>
      <c r="CM32" s="724"/>
      <c r="CN32" s="724"/>
      <c r="CO32" s="724"/>
      <c r="CP32" s="724"/>
      <c r="CQ32" s="725"/>
      <c r="CR32" s="680" t="s">
        <v>234</v>
      </c>
      <c r="CS32" s="681"/>
      <c r="CT32" s="681"/>
      <c r="CU32" s="681"/>
      <c r="CV32" s="681"/>
      <c r="CW32" s="681"/>
      <c r="CX32" s="681"/>
      <c r="CY32" s="682"/>
      <c r="CZ32" s="683" t="s">
        <v>234</v>
      </c>
      <c r="DA32" s="701"/>
      <c r="DB32" s="701"/>
      <c r="DC32" s="702"/>
      <c r="DD32" s="686" t="s">
        <v>234</v>
      </c>
      <c r="DE32" s="681"/>
      <c r="DF32" s="681"/>
      <c r="DG32" s="681"/>
      <c r="DH32" s="681"/>
      <c r="DI32" s="681"/>
      <c r="DJ32" s="681"/>
      <c r="DK32" s="682"/>
      <c r="DL32" s="686" t="s">
        <v>234</v>
      </c>
      <c r="DM32" s="681"/>
      <c r="DN32" s="681"/>
      <c r="DO32" s="681"/>
      <c r="DP32" s="681"/>
      <c r="DQ32" s="681"/>
      <c r="DR32" s="681"/>
      <c r="DS32" s="681"/>
      <c r="DT32" s="681"/>
      <c r="DU32" s="681"/>
      <c r="DV32" s="682"/>
      <c r="DW32" s="683" t="s">
        <v>234</v>
      </c>
      <c r="DX32" s="701"/>
      <c r="DY32" s="701"/>
      <c r="DZ32" s="701"/>
      <c r="EA32" s="701"/>
      <c r="EB32" s="701"/>
      <c r="EC32" s="719"/>
    </row>
    <row r="33" spans="2:133" ht="11.25" customHeight="1">
      <c r="B33" s="677" t="s">
        <v>319</v>
      </c>
      <c r="C33" s="678"/>
      <c r="D33" s="678"/>
      <c r="E33" s="678"/>
      <c r="F33" s="678"/>
      <c r="G33" s="678"/>
      <c r="H33" s="678"/>
      <c r="I33" s="678"/>
      <c r="J33" s="678"/>
      <c r="K33" s="678"/>
      <c r="L33" s="678"/>
      <c r="M33" s="678"/>
      <c r="N33" s="678"/>
      <c r="O33" s="678"/>
      <c r="P33" s="678"/>
      <c r="Q33" s="679"/>
      <c r="R33" s="680">
        <v>509292</v>
      </c>
      <c r="S33" s="681"/>
      <c r="T33" s="681"/>
      <c r="U33" s="681"/>
      <c r="V33" s="681"/>
      <c r="W33" s="681"/>
      <c r="X33" s="681"/>
      <c r="Y33" s="682"/>
      <c r="Z33" s="713">
        <v>8.5</v>
      </c>
      <c r="AA33" s="713"/>
      <c r="AB33" s="713"/>
      <c r="AC33" s="713"/>
      <c r="AD33" s="714" t="s">
        <v>234</v>
      </c>
      <c r="AE33" s="714"/>
      <c r="AF33" s="714"/>
      <c r="AG33" s="714"/>
      <c r="AH33" s="714"/>
      <c r="AI33" s="714"/>
      <c r="AJ33" s="714"/>
      <c r="AK33" s="714"/>
      <c r="AL33" s="683" t="s">
        <v>234</v>
      </c>
      <c r="AM33" s="684"/>
      <c r="AN33" s="684"/>
      <c r="AO33" s="715"/>
      <c r="AP33" s="758"/>
      <c r="AQ33" s="759"/>
      <c r="AR33" s="759"/>
      <c r="AS33" s="759"/>
      <c r="AT33" s="762"/>
      <c r="AU33" s="232"/>
      <c r="AV33" s="232"/>
      <c r="AW33" s="232"/>
      <c r="AX33" s="661" t="s">
        <v>320</v>
      </c>
      <c r="AY33" s="662"/>
      <c r="AZ33" s="662"/>
      <c r="BA33" s="662"/>
      <c r="BB33" s="662"/>
      <c r="BC33" s="662"/>
      <c r="BD33" s="662"/>
      <c r="BE33" s="662"/>
      <c r="BF33" s="663"/>
      <c r="BG33" s="744">
        <v>99.3</v>
      </c>
      <c r="BH33" s="665"/>
      <c r="BI33" s="665"/>
      <c r="BJ33" s="665"/>
      <c r="BK33" s="665"/>
      <c r="BL33" s="665"/>
      <c r="BM33" s="707">
        <v>95.8</v>
      </c>
      <c r="BN33" s="665"/>
      <c r="BO33" s="665"/>
      <c r="BP33" s="665"/>
      <c r="BQ33" s="709"/>
      <c r="BR33" s="744">
        <v>99.5</v>
      </c>
      <c r="BS33" s="665"/>
      <c r="BT33" s="665"/>
      <c r="BU33" s="665"/>
      <c r="BV33" s="665"/>
      <c r="BW33" s="665"/>
      <c r="BX33" s="707">
        <v>96.2</v>
      </c>
      <c r="BY33" s="665"/>
      <c r="BZ33" s="665"/>
      <c r="CA33" s="665"/>
      <c r="CB33" s="709"/>
      <c r="CD33" s="727" t="s">
        <v>321</v>
      </c>
      <c r="CE33" s="724"/>
      <c r="CF33" s="724"/>
      <c r="CG33" s="724"/>
      <c r="CH33" s="724"/>
      <c r="CI33" s="724"/>
      <c r="CJ33" s="724"/>
      <c r="CK33" s="724"/>
      <c r="CL33" s="724"/>
      <c r="CM33" s="724"/>
      <c r="CN33" s="724"/>
      <c r="CO33" s="724"/>
      <c r="CP33" s="724"/>
      <c r="CQ33" s="725"/>
      <c r="CR33" s="680">
        <v>1363702</v>
      </c>
      <c r="CS33" s="699"/>
      <c r="CT33" s="699"/>
      <c r="CU33" s="699"/>
      <c r="CV33" s="699"/>
      <c r="CW33" s="699"/>
      <c r="CX33" s="699"/>
      <c r="CY33" s="700"/>
      <c r="CZ33" s="683">
        <v>23.3</v>
      </c>
      <c r="DA33" s="701"/>
      <c r="DB33" s="701"/>
      <c r="DC33" s="702"/>
      <c r="DD33" s="686">
        <v>820576</v>
      </c>
      <c r="DE33" s="699"/>
      <c r="DF33" s="699"/>
      <c r="DG33" s="699"/>
      <c r="DH33" s="699"/>
      <c r="DI33" s="699"/>
      <c r="DJ33" s="699"/>
      <c r="DK33" s="700"/>
      <c r="DL33" s="686">
        <v>391502</v>
      </c>
      <c r="DM33" s="699"/>
      <c r="DN33" s="699"/>
      <c r="DO33" s="699"/>
      <c r="DP33" s="699"/>
      <c r="DQ33" s="699"/>
      <c r="DR33" s="699"/>
      <c r="DS33" s="699"/>
      <c r="DT33" s="699"/>
      <c r="DU33" s="699"/>
      <c r="DV33" s="700"/>
      <c r="DW33" s="683">
        <v>26.8</v>
      </c>
      <c r="DX33" s="701"/>
      <c r="DY33" s="701"/>
      <c r="DZ33" s="701"/>
      <c r="EA33" s="701"/>
      <c r="EB33" s="701"/>
      <c r="EC33" s="719"/>
    </row>
    <row r="34" spans="2:133" ht="11.25" customHeight="1">
      <c r="B34" s="677" t="s">
        <v>322</v>
      </c>
      <c r="C34" s="678"/>
      <c r="D34" s="678"/>
      <c r="E34" s="678"/>
      <c r="F34" s="678"/>
      <c r="G34" s="678"/>
      <c r="H34" s="678"/>
      <c r="I34" s="678"/>
      <c r="J34" s="678"/>
      <c r="K34" s="678"/>
      <c r="L34" s="678"/>
      <c r="M34" s="678"/>
      <c r="N34" s="678"/>
      <c r="O34" s="678"/>
      <c r="P34" s="678"/>
      <c r="Q34" s="679"/>
      <c r="R34" s="680">
        <v>26125</v>
      </c>
      <c r="S34" s="681"/>
      <c r="T34" s="681"/>
      <c r="U34" s="681"/>
      <c r="V34" s="681"/>
      <c r="W34" s="681"/>
      <c r="X34" s="681"/>
      <c r="Y34" s="682"/>
      <c r="Z34" s="713">
        <v>0.4</v>
      </c>
      <c r="AA34" s="713"/>
      <c r="AB34" s="713"/>
      <c r="AC34" s="713"/>
      <c r="AD34" s="714">
        <v>15340</v>
      </c>
      <c r="AE34" s="714"/>
      <c r="AF34" s="714"/>
      <c r="AG34" s="714"/>
      <c r="AH34" s="714"/>
      <c r="AI34" s="714"/>
      <c r="AJ34" s="714"/>
      <c r="AK34" s="714"/>
      <c r="AL34" s="683">
        <v>1.1000000000000001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323</v>
      </c>
      <c r="CE34" s="724"/>
      <c r="CF34" s="724"/>
      <c r="CG34" s="724"/>
      <c r="CH34" s="724"/>
      <c r="CI34" s="724"/>
      <c r="CJ34" s="724"/>
      <c r="CK34" s="724"/>
      <c r="CL34" s="724"/>
      <c r="CM34" s="724"/>
      <c r="CN34" s="724"/>
      <c r="CO34" s="724"/>
      <c r="CP34" s="724"/>
      <c r="CQ34" s="725"/>
      <c r="CR34" s="680">
        <v>543669</v>
      </c>
      <c r="CS34" s="681"/>
      <c r="CT34" s="681"/>
      <c r="CU34" s="681"/>
      <c r="CV34" s="681"/>
      <c r="CW34" s="681"/>
      <c r="CX34" s="681"/>
      <c r="CY34" s="682"/>
      <c r="CZ34" s="683">
        <v>9.3000000000000007</v>
      </c>
      <c r="DA34" s="701"/>
      <c r="DB34" s="701"/>
      <c r="DC34" s="702"/>
      <c r="DD34" s="686">
        <v>303499</v>
      </c>
      <c r="DE34" s="681"/>
      <c r="DF34" s="681"/>
      <c r="DG34" s="681"/>
      <c r="DH34" s="681"/>
      <c r="DI34" s="681"/>
      <c r="DJ34" s="681"/>
      <c r="DK34" s="682"/>
      <c r="DL34" s="686">
        <v>258591</v>
      </c>
      <c r="DM34" s="681"/>
      <c r="DN34" s="681"/>
      <c r="DO34" s="681"/>
      <c r="DP34" s="681"/>
      <c r="DQ34" s="681"/>
      <c r="DR34" s="681"/>
      <c r="DS34" s="681"/>
      <c r="DT34" s="681"/>
      <c r="DU34" s="681"/>
      <c r="DV34" s="682"/>
      <c r="DW34" s="683">
        <v>17.7</v>
      </c>
      <c r="DX34" s="701"/>
      <c r="DY34" s="701"/>
      <c r="DZ34" s="701"/>
      <c r="EA34" s="701"/>
      <c r="EB34" s="701"/>
      <c r="EC34" s="719"/>
    </row>
    <row r="35" spans="2:133" ht="11.25" customHeight="1">
      <c r="B35" s="677" t="s">
        <v>324</v>
      </c>
      <c r="C35" s="678"/>
      <c r="D35" s="678"/>
      <c r="E35" s="678"/>
      <c r="F35" s="678"/>
      <c r="G35" s="678"/>
      <c r="H35" s="678"/>
      <c r="I35" s="678"/>
      <c r="J35" s="678"/>
      <c r="K35" s="678"/>
      <c r="L35" s="678"/>
      <c r="M35" s="678"/>
      <c r="N35" s="678"/>
      <c r="O35" s="678"/>
      <c r="P35" s="678"/>
      <c r="Q35" s="679"/>
      <c r="R35" s="680">
        <v>23906</v>
      </c>
      <c r="S35" s="681"/>
      <c r="T35" s="681"/>
      <c r="U35" s="681"/>
      <c r="V35" s="681"/>
      <c r="W35" s="681"/>
      <c r="X35" s="681"/>
      <c r="Y35" s="682"/>
      <c r="Z35" s="713">
        <v>0.4</v>
      </c>
      <c r="AA35" s="713"/>
      <c r="AB35" s="713"/>
      <c r="AC35" s="713"/>
      <c r="AD35" s="714" t="s">
        <v>234</v>
      </c>
      <c r="AE35" s="714"/>
      <c r="AF35" s="714"/>
      <c r="AG35" s="714"/>
      <c r="AH35" s="714"/>
      <c r="AI35" s="714"/>
      <c r="AJ35" s="714"/>
      <c r="AK35" s="714"/>
      <c r="AL35" s="683" t="s">
        <v>234</v>
      </c>
      <c r="AM35" s="684"/>
      <c r="AN35" s="684"/>
      <c r="AO35" s="715"/>
      <c r="AP35" s="235"/>
      <c r="AQ35" s="741" t="s">
        <v>325</v>
      </c>
      <c r="AR35" s="742"/>
      <c r="AS35" s="742"/>
      <c r="AT35" s="742"/>
      <c r="AU35" s="742"/>
      <c r="AV35" s="742"/>
      <c r="AW35" s="742"/>
      <c r="AX35" s="742"/>
      <c r="AY35" s="742"/>
      <c r="AZ35" s="742"/>
      <c r="BA35" s="742"/>
      <c r="BB35" s="742"/>
      <c r="BC35" s="742"/>
      <c r="BD35" s="742"/>
      <c r="BE35" s="742"/>
      <c r="BF35" s="743"/>
      <c r="BG35" s="741" t="s">
        <v>326</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327</v>
      </c>
      <c r="CE35" s="724"/>
      <c r="CF35" s="724"/>
      <c r="CG35" s="724"/>
      <c r="CH35" s="724"/>
      <c r="CI35" s="724"/>
      <c r="CJ35" s="724"/>
      <c r="CK35" s="724"/>
      <c r="CL35" s="724"/>
      <c r="CM35" s="724"/>
      <c r="CN35" s="724"/>
      <c r="CO35" s="724"/>
      <c r="CP35" s="724"/>
      <c r="CQ35" s="725"/>
      <c r="CR35" s="680">
        <v>6268</v>
      </c>
      <c r="CS35" s="699"/>
      <c r="CT35" s="699"/>
      <c r="CU35" s="699"/>
      <c r="CV35" s="699"/>
      <c r="CW35" s="699"/>
      <c r="CX35" s="699"/>
      <c r="CY35" s="700"/>
      <c r="CZ35" s="683">
        <v>0.1</v>
      </c>
      <c r="DA35" s="701"/>
      <c r="DB35" s="701"/>
      <c r="DC35" s="702"/>
      <c r="DD35" s="686">
        <v>626</v>
      </c>
      <c r="DE35" s="699"/>
      <c r="DF35" s="699"/>
      <c r="DG35" s="699"/>
      <c r="DH35" s="699"/>
      <c r="DI35" s="699"/>
      <c r="DJ35" s="699"/>
      <c r="DK35" s="700"/>
      <c r="DL35" s="686">
        <v>626</v>
      </c>
      <c r="DM35" s="699"/>
      <c r="DN35" s="699"/>
      <c r="DO35" s="699"/>
      <c r="DP35" s="699"/>
      <c r="DQ35" s="699"/>
      <c r="DR35" s="699"/>
      <c r="DS35" s="699"/>
      <c r="DT35" s="699"/>
      <c r="DU35" s="699"/>
      <c r="DV35" s="700"/>
      <c r="DW35" s="683">
        <v>0</v>
      </c>
      <c r="DX35" s="701"/>
      <c r="DY35" s="701"/>
      <c r="DZ35" s="701"/>
      <c r="EA35" s="701"/>
      <c r="EB35" s="701"/>
      <c r="EC35" s="719"/>
    </row>
    <row r="36" spans="2:133" ht="11.25" customHeight="1">
      <c r="B36" s="677" t="s">
        <v>328</v>
      </c>
      <c r="C36" s="678"/>
      <c r="D36" s="678"/>
      <c r="E36" s="678"/>
      <c r="F36" s="678"/>
      <c r="G36" s="678"/>
      <c r="H36" s="678"/>
      <c r="I36" s="678"/>
      <c r="J36" s="678"/>
      <c r="K36" s="678"/>
      <c r="L36" s="678"/>
      <c r="M36" s="678"/>
      <c r="N36" s="678"/>
      <c r="O36" s="678"/>
      <c r="P36" s="678"/>
      <c r="Q36" s="679"/>
      <c r="R36" s="680">
        <v>551130</v>
      </c>
      <c r="S36" s="681"/>
      <c r="T36" s="681"/>
      <c r="U36" s="681"/>
      <c r="V36" s="681"/>
      <c r="W36" s="681"/>
      <c r="X36" s="681"/>
      <c r="Y36" s="682"/>
      <c r="Z36" s="713">
        <v>9.1999999999999993</v>
      </c>
      <c r="AA36" s="713"/>
      <c r="AB36" s="713"/>
      <c r="AC36" s="713"/>
      <c r="AD36" s="714" t="s">
        <v>234</v>
      </c>
      <c r="AE36" s="714"/>
      <c r="AF36" s="714"/>
      <c r="AG36" s="714"/>
      <c r="AH36" s="714"/>
      <c r="AI36" s="714"/>
      <c r="AJ36" s="714"/>
      <c r="AK36" s="714"/>
      <c r="AL36" s="683" t="s">
        <v>234</v>
      </c>
      <c r="AM36" s="684"/>
      <c r="AN36" s="684"/>
      <c r="AO36" s="715"/>
      <c r="AP36" s="235"/>
      <c r="AQ36" s="732" t="s">
        <v>329</v>
      </c>
      <c r="AR36" s="733"/>
      <c r="AS36" s="733"/>
      <c r="AT36" s="733"/>
      <c r="AU36" s="733"/>
      <c r="AV36" s="733"/>
      <c r="AW36" s="733"/>
      <c r="AX36" s="733"/>
      <c r="AY36" s="734"/>
      <c r="AZ36" s="735">
        <v>135919</v>
      </c>
      <c r="BA36" s="736"/>
      <c r="BB36" s="736"/>
      <c r="BC36" s="736"/>
      <c r="BD36" s="736"/>
      <c r="BE36" s="736"/>
      <c r="BF36" s="737"/>
      <c r="BG36" s="738" t="s">
        <v>330</v>
      </c>
      <c r="BH36" s="739"/>
      <c r="BI36" s="739"/>
      <c r="BJ36" s="739"/>
      <c r="BK36" s="739"/>
      <c r="BL36" s="739"/>
      <c r="BM36" s="739"/>
      <c r="BN36" s="739"/>
      <c r="BO36" s="739"/>
      <c r="BP36" s="739"/>
      <c r="BQ36" s="739"/>
      <c r="BR36" s="739"/>
      <c r="BS36" s="739"/>
      <c r="BT36" s="739"/>
      <c r="BU36" s="740"/>
      <c r="BV36" s="735" t="s">
        <v>234</v>
      </c>
      <c r="BW36" s="736"/>
      <c r="BX36" s="736"/>
      <c r="BY36" s="736"/>
      <c r="BZ36" s="736"/>
      <c r="CA36" s="736"/>
      <c r="CB36" s="737"/>
      <c r="CD36" s="727" t="s">
        <v>331</v>
      </c>
      <c r="CE36" s="724"/>
      <c r="CF36" s="724"/>
      <c r="CG36" s="724"/>
      <c r="CH36" s="724"/>
      <c r="CI36" s="724"/>
      <c r="CJ36" s="724"/>
      <c r="CK36" s="724"/>
      <c r="CL36" s="724"/>
      <c r="CM36" s="724"/>
      <c r="CN36" s="724"/>
      <c r="CO36" s="724"/>
      <c r="CP36" s="724"/>
      <c r="CQ36" s="725"/>
      <c r="CR36" s="680">
        <v>305511</v>
      </c>
      <c r="CS36" s="681"/>
      <c r="CT36" s="681"/>
      <c r="CU36" s="681"/>
      <c r="CV36" s="681"/>
      <c r="CW36" s="681"/>
      <c r="CX36" s="681"/>
      <c r="CY36" s="682"/>
      <c r="CZ36" s="683">
        <v>5.2</v>
      </c>
      <c r="DA36" s="701"/>
      <c r="DB36" s="701"/>
      <c r="DC36" s="702"/>
      <c r="DD36" s="686">
        <v>81389</v>
      </c>
      <c r="DE36" s="681"/>
      <c r="DF36" s="681"/>
      <c r="DG36" s="681"/>
      <c r="DH36" s="681"/>
      <c r="DI36" s="681"/>
      <c r="DJ36" s="681"/>
      <c r="DK36" s="682"/>
      <c r="DL36" s="686">
        <v>54338</v>
      </c>
      <c r="DM36" s="681"/>
      <c r="DN36" s="681"/>
      <c r="DO36" s="681"/>
      <c r="DP36" s="681"/>
      <c r="DQ36" s="681"/>
      <c r="DR36" s="681"/>
      <c r="DS36" s="681"/>
      <c r="DT36" s="681"/>
      <c r="DU36" s="681"/>
      <c r="DV36" s="682"/>
      <c r="DW36" s="683">
        <v>3.7</v>
      </c>
      <c r="DX36" s="701"/>
      <c r="DY36" s="701"/>
      <c r="DZ36" s="701"/>
      <c r="EA36" s="701"/>
      <c r="EB36" s="701"/>
      <c r="EC36" s="719"/>
    </row>
    <row r="37" spans="2:133" ht="11.25" customHeight="1">
      <c r="B37" s="677" t="s">
        <v>332</v>
      </c>
      <c r="C37" s="678"/>
      <c r="D37" s="678"/>
      <c r="E37" s="678"/>
      <c r="F37" s="678"/>
      <c r="G37" s="678"/>
      <c r="H37" s="678"/>
      <c r="I37" s="678"/>
      <c r="J37" s="678"/>
      <c r="K37" s="678"/>
      <c r="L37" s="678"/>
      <c r="M37" s="678"/>
      <c r="N37" s="678"/>
      <c r="O37" s="678"/>
      <c r="P37" s="678"/>
      <c r="Q37" s="679"/>
      <c r="R37" s="680">
        <v>96722</v>
      </c>
      <c r="S37" s="681"/>
      <c r="T37" s="681"/>
      <c r="U37" s="681"/>
      <c r="V37" s="681"/>
      <c r="W37" s="681"/>
      <c r="X37" s="681"/>
      <c r="Y37" s="682"/>
      <c r="Z37" s="713">
        <v>1.6</v>
      </c>
      <c r="AA37" s="713"/>
      <c r="AB37" s="713"/>
      <c r="AC37" s="713"/>
      <c r="AD37" s="714" t="s">
        <v>234</v>
      </c>
      <c r="AE37" s="714"/>
      <c r="AF37" s="714"/>
      <c r="AG37" s="714"/>
      <c r="AH37" s="714"/>
      <c r="AI37" s="714"/>
      <c r="AJ37" s="714"/>
      <c r="AK37" s="714"/>
      <c r="AL37" s="683" t="s">
        <v>234</v>
      </c>
      <c r="AM37" s="684"/>
      <c r="AN37" s="684"/>
      <c r="AO37" s="715"/>
      <c r="AQ37" s="720" t="s">
        <v>333</v>
      </c>
      <c r="AR37" s="721"/>
      <c r="AS37" s="721"/>
      <c r="AT37" s="721"/>
      <c r="AU37" s="721"/>
      <c r="AV37" s="721"/>
      <c r="AW37" s="721"/>
      <c r="AX37" s="721"/>
      <c r="AY37" s="722"/>
      <c r="AZ37" s="680">
        <v>48765</v>
      </c>
      <c r="BA37" s="681"/>
      <c r="BB37" s="681"/>
      <c r="BC37" s="681"/>
      <c r="BD37" s="699"/>
      <c r="BE37" s="699"/>
      <c r="BF37" s="723"/>
      <c r="BG37" s="727" t="s">
        <v>334</v>
      </c>
      <c r="BH37" s="724"/>
      <c r="BI37" s="724"/>
      <c r="BJ37" s="724"/>
      <c r="BK37" s="724"/>
      <c r="BL37" s="724"/>
      <c r="BM37" s="724"/>
      <c r="BN37" s="724"/>
      <c r="BO37" s="724"/>
      <c r="BP37" s="724"/>
      <c r="BQ37" s="724"/>
      <c r="BR37" s="724"/>
      <c r="BS37" s="724"/>
      <c r="BT37" s="724"/>
      <c r="BU37" s="725"/>
      <c r="BV37" s="680" t="s">
        <v>234</v>
      </c>
      <c r="BW37" s="681"/>
      <c r="BX37" s="681"/>
      <c r="BY37" s="681"/>
      <c r="BZ37" s="681"/>
      <c r="CA37" s="681"/>
      <c r="CB37" s="726"/>
      <c r="CD37" s="727" t="s">
        <v>335</v>
      </c>
      <c r="CE37" s="724"/>
      <c r="CF37" s="724"/>
      <c r="CG37" s="724"/>
      <c r="CH37" s="724"/>
      <c r="CI37" s="724"/>
      <c r="CJ37" s="724"/>
      <c r="CK37" s="724"/>
      <c r="CL37" s="724"/>
      <c r="CM37" s="724"/>
      <c r="CN37" s="724"/>
      <c r="CO37" s="724"/>
      <c r="CP37" s="724"/>
      <c r="CQ37" s="725"/>
      <c r="CR37" s="680">
        <v>3046</v>
      </c>
      <c r="CS37" s="699"/>
      <c r="CT37" s="699"/>
      <c r="CU37" s="699"/>
      <c r="CV37" s="699"/>
      <c r="CW37" s="699"/>
      <c r="CX37" s="699"/>
      <c r="CY37" s="700"/>
      <c r="CZ37" s="683">
        <v>0.1</v>
      </c>
      <c r="DA37" s="701"/>
      <c r="DB37" s="701"/>
      <c r="DC37" s="702"/>
      <c r="DD37" s="686">
        <v>3046</v>
      </c>
      <c r="DE37" s="699"/>
      <c r="DF37" s="699"/>
      <c r="DG37" s="699"/>
      <c r="DH37" s="699"/>
      <c r="DI37" s="699"/>
      <c r="DJ37" s="699"/>
      <c r="DK37" s="700"/>
      <c r="DL37" s="686">
        <v>2386</v>
      </c>
      <c r="DM37" s="699"/>
      <c r="DN37" s="699"/>
      <c r="DO37" s="699"/>
      <c r="DP37" s="699"/>
      <c r="DQ37" s="699"/>
      <c r="DR37" s="699"/>
      <c r="DS37" s="699"/>
      <c r="DT37" s="699"/>
      <c r="DU37" s="699"/>
      <c r="DV37" s="700"/>
      <c r="DW37" s="683">
        <v>0.2</v>
      </c>
      <c r="DX37" s="701"/>
      <c r="DY37" s="701"/>
      <c r="DZ37" s="701"/>
      <c r="EA37" s="701"/>
      <c r="EB37" s="701"/>
      <c r="EC37" s="719"/>
    </row>
    <row r="38" spans="2:133" ht="11.25" customHeight="1">
      <c r="B38" s="677" t="s">
        <v>336</v>
      </c>
      <c r="C38" s="678"/>
      <c r="D38" s="678"/>
      <c r="E38" s="678"/>
      <c r="F38" s="678"/>
      <c r="G38" s="678"/>
      <c r="H38" s="678"/>
      <c r="I38" s="678"/>
      <c r="J38" s="678"/>
      <c r="K38" s="678"/>
      <c r="L38" s="678"/>
      <c r="M38" s="678"/>
      <c r="N38" s="678"/>
      <c r="O38" s="678"/>
      <c r="P38" s="678"/>
      <c r="Q38" s="679"/>
      <c r="R38" s="680">
        <v>88742</v>
      </c>
      <c r="S38" s="681"/>
      <c r="T38" s="681"/>
      <c r="U38" s="681"/>
      <c r="V38" s="681"/>
      <c r="W38" s="681"/>
      <c r="X38" s="681"/>
      <c r="Y38" s="682"/>
      <c r="Z38" s="713">
        <v>1.5</v>
      </c>
      <c r="AA38" s="713"/>
      <c r="AB38" s="713"/>
      <c r="AC38" s="713"/>
      <c r="AD38" s="714">
        <v>414</v>
      </c>
      <c r="AE38" s="714"/>
      <c r="AF38" s="714"/>
      <c r="AG38" s="714"/>
      <c r="AH38" s="714"/>
      <c r="AI38" s="714"/>
      <c r="AJ38" s="714"/>
      <c r="AK38" s="714"/>
      <c r="AL38" s="683">
        <v>0</v>
      </c>
      <c r="AM38" s="684"/>
      <c r="AN38" s="684"/>
      <c r="AO38" s="715"/>
      <c r="AQ38" s="720" t="s">
        <v>337</v>
      </c>
      <c r="AR38" s="721"/>
      <c r="AS38" s="721"/>
      <c r="AT38" s="721"/>
      <c r="AU38" s="721"/>
      <c r="AV38" s="721"/>
      <c r="AW38" s="721"/>
      <c r="AX38" s="721"/>
      <c r="AY38" s="722"/>
      <c r="AZ38" s="680">
        <v>36540</v>
      </c>
      <c r="BA38" s="681"/>
      <c r="BB38" s="681"/>
      <c r="BC38" s="681"/>
      <c r="BD38" s="699"/>
      <c r="BE38" s="699"/>
      <c r="BF38" s="723"/>
      <c r="BG38" s="727" t="s">
        <v>338</v>
      </c>
      <c r="BH38" s="724"/>
      <c r="BI38" s="724"/>
      <c r="BJ38" s="724"/>
      <c r="BK38" s="724"/>
      <c r="BL38" s="724"/>
      <c r="BM38" s="724"/>
      <c r="BN38" s="724"/>
      <c r="BO38" s="724"/>
      <c r="BP38" s="724"/>
      <c r="BQ38" s="724"/>
      <c r="BR38" s="724"/>
      <c r="BS38" s="724"/>
      <c r="BT38" s="724"/>
      <c r="BU38" s="725"/>
      <c r="BV38" s="680">
        <v>135</v>
      </c>
      <c r="BW38" s="681"/>
      <c r="BX38" s="681"/>
      <c r="BY38" s="681"/>
      <c r="BZ38" s="681"/>
      <c r="CA38" s="681"/>
      <c r="CB38" s="726"/>
      <c r="CD38" s="727" t="s">
        <v>339</v>
      </c>
      <c r="CE38" s="724"/>
      <c r="CF38" s="724"/>
      <c r="CG38" s="724"/>
      <c r="CH38" s="724"/>
      <c r="CI38" s="724"/>
      <c r="CJ38" s="724"/>
      <c r="CK38" s="724"/>
      <c r="CL38" s="724"/>
      <c r="CM38" s="724"/>
      <c r="CN38" s="724"/>
      <c r="CO38" s="724"/>
      <c r="CP38" s="724"/>
      <c r="CQ38" s="725"/>
      <c r="CR38" s="680">
        <v>135919</v>
      </c>
      <c r="CS38" s="681"/>
      <c r="CT38" s="681"/>
      <c r="CU38" s="681"/>
      <c r="CV38" s="681"/>
      <c r="CW38" s="681"/>
      <c r="CX38" s="681"/>
      <c r="CY38" s="682"/>
      <c r="CZ38" s="683">
        <v>2.2999999999999998</v>
      </c>
      <c r="DA38" s="701"/>
      <c r="DB38" s="701"/>
      <c r="DC38" s="702"/>
      <c r="DD38" s="686">
        <v>129481</v>
      </c>
      <c r="DE38" s="681"/>
      <c r="DF38" s="681"/>
      <c r="DG38" s="681"/>
      <c r="DH38" s="681"/>
      <c r="DI38" s="681"/>
      <c r="DJ38" s="681"/>
      <c r="DK38" s="682"/>
      <c r="DL38" s="686">
        <v>77947</v>
      </c>
      <c r="DM38" s="681"/>
      <c r="DN38" s="681"/>
      <c r="DO38" s="681"/>
      <c r="DP38" s="681"/>
      <c r="DQ38" s="681"/>
      <c r="DR38" s="681"/>
      <c r="DS38" s="681"/>
      <c r="DT38" s="681"/>
      <c r="DU38" s="681"/>
      <c r="DV38" s="682"/>
      <c r="DW38" s="683">
        <v>5.3</v>
      </c>
      <c r="DX38" s="701"/>
      <c r="DY38" s="701"/>
      <c r="DZ38" s="701"/>
      <c r="EA38" s="701"/>
      <c r="EB38" s="701"/>
      <c r="EC38" s="719"/>
    </row>
    <row r="39" spans="2:133" ht="11.25" customHeight="1">
      <c r="B39" s="677" t="s">
        <v>340</v>
      </c>
      <c r="C39" s="678"/>
      <c r="D39" s="678"/>
      <c r="E39" s="678"/>
      <c r="F39" s="678"/>
      <c r="G39" s="678"/>
      <c r="H39" s="678"/>
      <c r="I39" s="678"/>
      <c r="J39" s="678"/>
      <c r="K39" s="678"/>
      <c r="L39" s="678"/>
      <c r="M39" s="678"/>
      <c r="N39" s="678"/>
      <c r="O39" s="678"/>
      <c r="P39" s="678"/>
      <c r="Q39" s="679"/>
      <c r="R39" s="680">
        <v>812917</v>
      </c>
      <c r="S39" s="681"/>
      <c r="T39" s="681"/>
      <c r="U39" s="681"/>
      <c r="V39" s="681"/>
      <c r="W39" s="681"/>
      <c r="X39" s="681"/>
      <c r="Y39" s="682"/>
      <c r="Z39" s="713">
        <v>13.6</v>
      </c>
      <c r="AA39" s="713"/>
      <c r="AB39" s="713"/>
      <c r="AC39" s="713"/>
      <c r="AD39" s="714" t="s">
        <v>234</v>
      </c>
      <c r="AE39" s="714"/>
      <c r="AF39" s="714"/>
      <c r="AG39" s="714"/>
      <c r="AH39" s="714"/>
      <c r="AI39" s="714"/>
      <c r="AJ39" s="714"/>
      <c r="AK39" s="714"/>
      <c r="AL39" s="683" t="s">
        <v>234</v>
      </c>
      <c r="AM39" s="684"/>
      <c r="AN39" s="684"/>
      <c r="AO39" s="715"/>
      <c r="AQ39" s="720" t="s">
        <v>341</v>
      </c>
      <c r="AR39" s="721"/>
      <c r="AS39" s="721"/>
      <c r="AT39" s="721"/>
      <c r="AU39" s="721"/>
      <c r="AV39" s="721"/>
      <c r="AW39" s="721"/>
      <c r="AX39" s="721"/>
      <c r="AY39" s="722"/>
      <c r="AZ39" s="680">
        <v>3599</v>
      </c>
      <c r="BA39" s="681"/>
      <c r="BB39" s="681"/>
      <c r="BC39" s="681"/>
      <c r="BD39" s="699"/>
      <c r="BE39" s="699"/>
      <c r="BF39" s="723"/>
      <c r="BG39" s="727" t="s">
        <v>342</v>
      </c>
      <c r="BH39" s="724"/>
      <c r="BI39" s="724"/>
      <c r="BJ39" s="724"/>
      <c r="BK39" s="724"/>
      <c r="BL39" s="724"/>
      <c r="BM39" s="724"/>
      <c r="BN39" s="724"/>
      <c r="BO39" s="724"/>
      <c r="BP39" s="724"/>
      <c r="BQ39" s="724"/>
      <c r="BR39" s="724"/>
      <c r="BS39" s="724"/>
      <c r="BT39" s="724"/>
      <c r="BU39" s="725"/>
      <c r="BV39" s="680">
        <v>217</v>
      </c>
      <c r="BW39" s="681"/>
      <c r="BX39" s="681"/>
      <c r="BY39" s="681"/>
      <c r="BZ39" s="681"/>
      <c r="CA39" s="681"/>
      <c r="CB39" s="726"/>
      <c r="CD39" s="727" t="s">
        <v>343</v>
      </c>
      <c r="CE39" s="724"/>
      <c r="CF39" s="724"/>
      <c r="CG39" s="724"/>
      <c r="CH39" s="724"/>
      <c r="CI39" s="724"/>
      <c r="CJ39" s="724"/>
      <c r="CK39" s="724"/>
      <c r="CL39" s="724"/>
      <c r="CM39" s="724"/>
      <c r="CN39" s="724"/>
      <c r="CO39" s="724"/>
      <c r="CP39" s="724"/>
      <c r="CQ39" s="725"/>
      <c r="CR39" s="680">
        <v>372335</v>
      </c>
      <c r="CS39" s="699"/>
      <c r="CT39" s="699"/>
      <c r="CU39" s="699"/>
      <c r="CV39" s="699"/>
      <c r="CW39" s="699"/>
      <c r="CX39" s="699"/>
      <c r="CY39" s="700"/>
      <c r="CZ39" s="683">
        <v>6.4</v>
      </c>
      <c r="DA39" s="701"/>
      <c r="DB39" s="701"/>
      <c r="DC39" s="702"/>
      <c r="DD39" s="686">
        <v>305581</v>
      </c>
      <c r="DE39" s="699"/>
      <c r="DF39" s="699"/>
      <c r="DG39" s="699"/>
      <c r="DH39" s="699"/>
      <c r="DI39" s="699"/>
      <c r="DJ39" s="699"/>
      <c r="DK39" s="700"/>
      <c r="DL39" s="686" t="s">
        <v>234</v>
      </c>
      <c r="DM39" s="699"/>
      <c r="DN39" s="699"/>
      <c r="DO39" s="699"/>
      <c r="DP39" s="699"/>
      <c r="DQ39" s="699"/>
      <c r="DR39" s="699"/>
      <c r="DS39" s="699"/>
      <c r="DT39" s="699"/>
      <c r="DU39" s="699"/>
      <c r="DV39" s="700"/>
      <c r="DW39" s="683" t="s">
        <v>234</v>
      </c>
      <c r="DX39" s="701"/>
      <c r="DY39" s="701"/>
      <c r="DZ39" s="701"/>
      <c r="EA39" s="701"/>
      <c r="EB39" s="701"/>
      <c r="EC39" s="719"/>
    </row>
    <row r="40" spans="2:133" ht="11.25" customHeight="1">
      <c r="B40" s="677" t="s">
        <v>344</v>
      </c>
      <c r="C40" s="678"/>
      <c r="D40" s="678"/>
      <c r="E40" s="678"/>
      <c r="F40" s="678"/>
      <c r="G40" s="678"/>
      <c r="H40" s="678"/>
      <c r="I40" s="678"/>
      <c r="J40" s="678"/>
      <c r="K40" s="678"/>
      <c r="L40" s="678"/>
      <c r="M40" s="678"/>
      <c r="N40" s="678"/>
      <c r="O40" s="678"/>
      <c r="P40" s="678"/>
      <c r="Q40" s="679"/>
      <c r="R40" s="680" t="s">
        <v>234</v>
      </c>
      <c r="S40" s="681"/>
      <c r="T40" s="681"/>
      <c r="U40" s="681"/>
      <c r="V40" s="681"/>
      <c r="W40" s="681"/>
      <c r="X40" s="681"/>
      <c r="Y40" s="682"/>
      <c r="Z40" s="713" t="s">
        <v>234</v>
      </c>
      <c r="AA40" s="713"/>
      <c r="AB40" s="713"/>
      <c r="AC40" s="713"/>
      <c r="AD40" s="714" t="s">
        <v>234</v>
      </c>
      <c r="AE40" s="714"/>
      <c r="AF40" s="714"/>
      <c r="AG40" s="714"/>
      <c r="AH40" s="714"/>
      <c r="AI40" s="714"/>
      <c r="AJ40" s="714"/>
      <c r="AK40" s="714"/>
      <c r="AL40" s="683" t="s">
        <v>234</v>
      </c>
      <c r="AM40" s="684"/>
      <c r="AN40" s="684"/>
      <c r="AO40" s="715"/>
      <c r="AQ40" s="720" t="s">
        <v>345</v>
      </c>
      <c r="AR40" s="721"/>
      <c r="AS40" s="721"/>
      <c r="AT40" s="721"/>
      <c r="AU40" s="721"/>
      <c r="AV40" s="721"/>
      <c r="AW40" s="721"/>
      <c r="AX40" s="721"/>
      <c r="AY40" s="722"/>
      <c r="AZ40" s="680" t="s">
        <v>234</v>
      </c>
      <c r="BA40" s="681"/>
      <c r="BB40" s="681"/>
      <c r="BC40" s="681"/>
      <c r="BD40" s="699"/>
      <c r="BE40" s="699"/>
      <c r="BF40" s="723"/>
      <c r="BG40" s="728" t="s">
        <v>346</v>
      </c>
      <c r="BH40" s="729"/>
      <c r="BI40" s="729"/>
      <c r="BJ40" s="729"/>
      <c r="BK40" s="729"/>
      <c r="BL40" s="236"/>
      <c r="BM40" s="724" t="s">
        <v>347</v>
      </c>
      <c r="BN40" s="724"/>
      <c r="BO40" s="724"/>
      <c r="BP40" s="724"/>
      <c r="BQ40" s="724"/>
      <c r="BR40" s="724"/>
      <c r="BS40" s="724"/>
      <c r="BT40" s="724"/>
      <c r="BU40" s="725"/>
      <c r="BV40" s="680">
        <v>92</v>
      </c>
      <c r="BW40" s="681"/>
      <c r="BX40" s="681"/>
      <c r="BY40" s="681"/>
      <c r="BZ40" s="681"/>
      <c r="CA40" s="681"/>
      <c r="CB40" s="726"/>
      <c r="CD40" s="727" t="s">
        <v>348</v>
      </c>
      <c r="CE40" s="724"/>
      <c r="CF40" s="724"/>
      <c r="CG40" s="724"/>
      <c r="CH40" s="724"/>
      <c r="CI40" s="724"/>
      <c r="CJ40" s="724"/>
      <c r="CK40" s="724"/>
      <c r="CL40" s="724"/>
      <c r="CM40" s="724"/>
      <c r="CN40" s="724"/>
      <c r="CO40" s="724"/>
      <c r="CP40" s="724"/>
      <c r="CQ40" s="725"/>
      <c r="CR40" s="680" t="s">
        <v>234</v>
      </c>
      <c r="CS40" s="681"/>
      <c r="CT40" s="681"/>
      <c r="CU40" s="681"/>
      <c r="CV40" s="681"/>
      <c r="CW40" s="681"/>
      <c r="CX40" s="681"/>
      <c r="CY40" s="682"/>
      <c r="CZ40" s="683" t="s">
        <v>234</v>
      </c>
      <c r="DA40" s="701"/>
      <c r="DB40" s="701"/>
      <c r="DC40" s="702"/>
      <c r="DD40" s="686" t="s">
        <v>234</v>
      </c>
      <c r="DE40" s="681"/>
      <c r="DF40" s="681"/>
      <c r="DG40" s="681"/>
      <c r="DH40" s="681"/>
      <c r="DI40" s="681"/>
      <c r="DJ40" s="681"/>
      <c r="DK40" s="682"/>
      <c r="DL40" s="686" t="s">
        <v>234</v>
      </c>
      <c r="DM40" s="681"/>
      <c r="DN40" s="681"/>
      <c r="DO40" s="681"/>
      <c r="DP40" s="681"/>
      <c r="DQ40" s="681"/>
      <c r="DR40" s="681"/>
      <c r="DS40" s="681"/>
      <c r="DT40" s="681"/>
      <c r="DU40" s="681"/>
      <c r="DV40" s="682"/>
      <c r="DW40" s="683" t="s">
        <v>234</v>
      </c>
      <c r="DX40" s="701"/>
      <c r="DY40" s="701"/>
      <c r="DZ40" s="701"/>
      <c r="EA40" s="701"/>
      <c r="EB40" s="701"/>
      <c r="EC40" s="719"/>
    </row>
    <row r="41" spans="2:133" ht="11.25" customHeight="1">
      <c r="B41" s="677" t="s">
        <v>349</v>
      </c>
      <c r="C41" s="678"/>
      <c r="D41" s="678"/>
      <c r="E41" s="678"/>
      <c r="F41" s="678"/>
      <c r="G41" s="678"/>
      <c r="H41" s="678"/>
      <c r="I41" s="678"/>
      <c r="J41" s="678"/>
      <c r="K41" s="678"/>
      <c r="L41" s="678"/>
      <c r="M41" s="678"/>
      <c r="N41" s="678"/>
      <c r="O41" s="678"/>
      <c r="P41" s="678"/>
      <c r="Q41" s="679"/>
      <c r="R41" s="680" t="s">
        <v>234</v>
      </c>
      <c r="S41" s="681"/>
      <c r="T41" s="681"/>
      <c r="U41" s="681"/>
      <c r="V41" s="681"/>
      <c r="W41" s="681"/>
      <c r="X41" s="681"/>
      <c r="Y41" s="682"/>
      <c r="Z41" s="713" t="s">
        <v>234</v>
      </c>
      <c r="AA41" s="713"/>
      <c r="AB41" s="713"/>
      <c r="AC41" s="713"/>
      <c r="AD41" s="714" t="s">
        <v>234</v>
      </c>
      <c r="AE41" s="714"/>
      <c r="AF41" s="714"/>
      <c r="AG41" s="714"/>
      <c r="AH41" s="714"/>
      <c r="AI41" s="714"/>
      <c r="AJ41" s="714"/>
      <c r="AK41" s="714"/>
      <c r="AL41" s="683" t="s">
        <v>234</v>
      </c>
      <c r="AM41" s="684"/>
      <c r="AN41" s="684"/>
      <c r="AO41" s="715"/>
      <c r="AQ41" s="720" t="s">
        <v>350</v>
      </c>
      <c r="AR41" s="721"/>
      <c r="AS41" s="721"/>
      <c r="AT41" s="721"/>
      <c r="AU41" s="721"/>
      <c r="AV41" s="721"/>
      <c r="AW41" s="721"/>
      <c r="AX41" s="721"/>
      <c r="AY41" s="722"/>
      <c r="AZ41" s="680">
        <v>9067</v>
      </c>
      <c r="BA41" s="681"/>
      <c r="BB41" s="681"/>
      <c r="BC41" s="681"/>
      <c r="BD41" s="699"/>
      <c r="BE41" s="699"/>
      <c r="BF41" s="723"/>
      <c r="BG41" s="728"/>
      <c r="BH41" s="729"/>
      <c r="BI41" s="729"/>
      <c r="BJ41" s="729"/>
      <c r="BK41" s="729"/>
      <c r="BL41" s="236"/>
      <c r="BM41" s="724" t="s">
        <v>351</v>
      </c>
      <c r="BN41" s="724"/>
      <c r="BO41" s="724"/>
      <c r="BP41" s="724"/>
      <c r="BQ41" s="724"/>
      <c r="BR41" s="724"/>
      <c r="BS41" s="724"/>
      <c r="BT41" s="724"/>
      <c r="BU41" s="725"/>
      <c r="BV41" s="680">
        <v>2</v>
      </c>
      <c r="BW41" s="681"/>
      <c r="BX41" s="681"/>
      <c r="BY41" s="681"/>
      <c r="BZ41" s="681"/>
      <c r="CA41" s="681"/>
      <c r="CB41" s="726"/>
      <c r="CD41" s="727" t="s">
        <v>352</v>
      </c>
      <c r="CE41" s="724"/>
      <c r="CF41" s="724"/>
      <c r="CG41" s="724"/>
      <c r="CH41" s="724"/>
      <c r="CI41" s="724"/>
      <c r="CJ41" s="724"/>
      <c r="CK41" s="724"/>
      <c r="CL41" s="724"/>
      <c r="CM41" s="724"/>
      <c r="CN41" s="724"/>
      <c r="CO41" s="724"/>
      <c r="CP41" s="724"/>
      <c r="CQ41" s="725"/>
      <c r="CR41" s="680" t="s">
        <v>272</v>
      </c>
      <c r="CS41" s="699"/>
      <c r="CT41" s="699"/>
      <c r="CU41" s="699"/>
      <c r="CV41" s="699"/>
      <c r="CW41" s="699"/>
      <c r="CX41" s="699"/>
      <c r="CY41" s="700"/>
      <c r="CZ41" s="683" t="s">
        <v>234</v>
      </c>
      <c r="DA41" s="701"/>
      <c r="DB41" s="701"/>
      <c r="DC41" s="702"/>
      <c r="DD41" s="686" t="s">
        <v>234</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353</v>
      </c>
      <c r="C42" s="678"/>
      <c r="D42" s="678"/>
      <c r="E42" s="678"/>
      <c r="F42" s="678"/>
      <c r="G42" s="678"/>
      <c r="H42" s="678"/>
      <c r="I42" s="678"/>
      <c r="J42" s="678"/>
      <c r="K42" s="678"/>
      <c r="L42" s="678"/>
      <c r="M42" s="678"/>
      <c r="N42" s="678"/>
      <c r="O42" s="678"/>
      <c r="P42" s="678"/>
      <c r="Q42" s="679"/>
      <c r="R42" s="680">
        <v>33864</v>
      </c>
      <c r="S42" s="681"/>
      <c r="T42" s="681"/>
      <c r="U42" s="681"/>
      <c r="V42" s="681"/>
      <c r="W42" s="681"/>
      <c r="X42" s="681"/>
      <c r="Y42" s="682"/>
      <c r="Z42" s="713">
        <v>0.6</v>
      </c>
      <c r="AA42" s="713"/>
      <c r="AB42" s="713"/>
      <c r="AC42" s="713"/>
      <c r="AD42" s="714" t="s">
        <v>128</v>
      </c>
      <c r="AE42" s="714"/>
      <c r="AF42" s="714"/>
      <c r="AG42" s="714"/>
      <c r="AH42" s="714"/>
      <c r="AI42" s="714"/>
      <c r="AJ42" s="714"/>
      <c r="AK42" s="714"/>
      <c r="AL42" s="683" t="s">
        <v>128</v>
      </c>
      <c r="AM42" s="684"/>
      <c r="AN42" s="684"/>
      <c r="AO42" s="715"/>
      <c r="AQ42" s="716" t="s">
        <v>354</v>
      </c>
      <c r="AR42" s="717"/>
      <c r="AS42" s="717"/>
      <c r="AT42" s="717"/>
      <c r="AU42" s="717"/>
      <c r="AV42" s="717"/>
      <c r="AW42" s="717"/>
      <c r="AX42" s="717"/>
      <c r="AY42" s="718"/>
      <c r="AZ42" s="664">
        <v>37948</v>
      </c>
      <c r="BA42" s="703"/>
      <c r="BB42" s="703"/>
      <c r="BC42" s="703"/>
      <c r="BD42" s="665"/>
      <c r="BE42" s="665"/>
      <c r="BF42" s="709"/>
      <c r="BG42" s="730"/>
      <c r="BH42" s="731"/>
      <c r="BI42" s="731"/>
      <c r="BJ42" s="731"/>
      <c r="BK42" s="731"/>
      <c r="BL42" s="237"/>
      <c r="BM42" s="710" t="s">
        <v>355</v>
      </c>
      <c r="BN42" s="710"/>
      <c r="BO42" s="710"/>
      <c r="BP42" s="710"/>
      <c r="BQ42" s="710"/>
      <c r="BR42" s="710"/>
      <c r="BS42" s="710"/>
      <c r="BT42" s="710"/>
      <c r="BU42" s="711"/>
      <c r="BV42" s="664">
        <v>372</v>
      </c>
      <c r="BW42" s="703"/>
      <c r="BX42" s="703"/>
      <c r="BY42" s="703"/>
      <c r="BZ42" s="703"/>
      <c r="CA42" s="703"/>
      <c r="CB42" s="712"/>
      <c r="CD42" s="677" t="s">
        <v>356</v>
      </c>
      <c r="CE42" s="678"/>
      <c r="CF42" s="678"/>
      <c r="CG42" s="678"/>
      <c r="CH42" s="678"/>
      <c r="CI42" s="678"/>
      <c r="CJ42" s="678"/>
      <c r="CK42" s="678"/>
      <c r="CL42" s="678"/>
      <c r="CM42" s="678"/>
      <c r="CN42" s="678"/>
      <c r="CO42" s="678"/>
      <c r="CP42" s="678"/>
      <c r="CQ42" s="679"/>
      <c r="CR42" s="680">
        <v>3251652</v>
      </c>
      <c r="CS42" s="681"/>
      <c r="CT42" s="681"/>
      <c r="CU42" s="681"/>
      <c r="CV42" s="681"/>
      <c r="CW42" s="681"/>
      <c r="CX42" s="681"/>
      <c r="CY42" s="682"/>
      <c r="CZ42" s="683">
        <v>55.5</v>
      </c>
      <c r="DA42" s="684"/>
      <c r="DB42" s="684"/>
      <c r="DC42" s="685"/>
      <c r="DD42" s="686">
        <v>253926</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357</v>
      </c>
      <c r="C43" s="662"/>
      <c r="D43" s="662"/>
      <c r="E43" s="662"/>
      <c r="F43" s="662"/>
      <c r="G43" s="662"/>
      <c r="H43" s="662"/>
      <c r="I43" s="662"/>
      <c r="J43" s="662"/>
      <c r="K43" s="662"/>
      <c r="L43" s="662"/>
      <c r="M43" s="662"/>
      <c r="N43" s="662"/>
      <c r="O43" s="662"/>
      <c r="P43" s="662"/>
      <c r="Q43" s="663"/>
      <c r="R43" s="664">
        <v>5985384</v>
      </c>
      <c r="S43" s="703"/>
      <c r="T43" s="703"/>
      <c r="U43" s="703"/>
      <c r="V43" s="703"/>
      <c r="W43" s="703"/>
      <c r="X43" s="703"/>
      <c r="Y43" s="704"/>
      <c r="Z43" s="705">
        <v>100</v>
      </c>
      <c r="AA43" s="705"/>
      <c r="AB43" s="705"/>
      <c r="AC43" s="705"/>
      <c r="AD43" s="706">
        <v>1425183</v>
      </c>
      <c r="AE43" s="706"/>
      <c r="AF43" s="706"/>
      <c r="AG43" s="706"/>
      <c r="AH43" s="706"/>
      <c r="AI43" s="706"/>
      <c r="AJ43" s="706"/>
      <c r="AK43" s="706"/>
      <c r="AL43" s="667">
        <v>100</v>
      </c>
      <c r="AM43" s="707"/>
      <c r="AN43" s="707"/>
      <c r="AO43" s="708"/>
      <c r="BV43" s="238"/>
      <c r="BW43" s="238"/>
      <c r="BX43" s="238"/>
      <c r="BY43" s="238"/>
      <c r="BZ43" s="238"/>
      <c r="CA43" s="238"/>
      <c r="CB43" s="238"/>
      <c r="CD43" s="677" t="s">
        <v>358</v>
      </c>
      <c r="CE43" s="678"/>
      <c r="CF43" s="678"/>
      <c r="CG43" s="678"/>
      <c r="CH43" s="678"/>
      <c r="CI43" s="678"/>
      <c r="CJ43" s="678"/>
      <c r="CK43" s="678"/>
      <c r="CL43" s="678"/>
      <c r="CM43" s="678"/>
      <c r="CN43" s="678"/>
      <c r="CO43" s="678"/>
      <c r="CP43" s="678"/>
      <c r="CQ43" s="679"/>
      <c r="CR43" s="680">
        <v>17146</v>
      </c>
      <c r="CS43" s="699"/>
      <c r="CT43" s="699"/>
      <c r="CU43" s="699"/>
      <c r="CV43" s="699"/>
      <c r="CW43" s="699"/>
      <c r="CX43" s="699"/>
      <c r="CY43" s="700"/>
      <c r="CZ43" s="683">
        <v>0.3</v>
      </c>
      <c r="DA43" s="701"/>
      <c r="DB43" s="701"/>
      <c r="DC43" s="702"/>
      <c r="DD43" s="686">
        <v>17146</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305</v>
      </c>
      <c r="CE44" s="694"/>
      <c r="CF44" s="677" t="s">
        <v>359</v>
      </c>
      <c r="CG44" s="678"/>
      <c r="CH44" s="678"/>
      <c r="CI44" s="678"/>
      <c r="CJ44" s="678"/>
      <c r="CK44" s="678"/>
      <c r="CL44" s="678"/>
      <c r="CM44" s="678"/>
      <c r="CN44" s="678"/>
      <c r="CO44" s="678"/>
      <c r="CP44" s="678"/>
      <c r="CQ44" s="679"/>
      <c r="CR44" s="680">
        <v>2927796</v>
      </c>
      <c r="CS44" s="681"/>
      <c r="CT44" s="681"/>
      <c r="CU44" s="681"/>
      <c r="CV44" s="681"/>
      <c r="CW44" s="681"/>
      <c r="CX44" s="681"/>
      <c r="CY44" s="682"/>
      <c r="CZ44" s="683">
        <v>50</v>
      </c>
      <c r="DA44" s="684"/>
      <c r="DB44" s="684"/>
      <c r="DC44" s="685"/>
      <c r="DD44" s="686">
        <v>239188</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361</v>
      </c>
      <c r="CG45" s="678"/>
      <c r="CH45" s="678"/>
      <c r="CI45" s="678"/>
      <c r="CJ45" s="678"/>
      <c r="CK45" s="678"/>
      <c r="CL45" s="678"/>
      <c r="CM45" s="678"/>
      <c r="CN45" s="678"/>
      <c r="CO45" s="678"/>
      <c r="CP45" s="678"/>
      <c r="CQ45" s="679"/>
      <c r="CR45" s="680">
        <v>2415144</v>
      </c>
      <c r="CS45" s="699"/>
      <c r="CT45" s="699"/>
      <c r="CU45" s="699"/>
      <c r="CV45" s="699"/>
      <c r="CW45" s="699"/>
      <c r="CX45" s="699"/>
      <c r="CY45" s="700"/>
      <c r="CZ45" s="683">
        <v>41.2</v>
      </c>
      <c r="DA45" s="701"/>
      <c r="DB45" s="701"/>
      <c r="DC45" s="702"/>
      <c r="DD45" s="686">
        <v>53243</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363</v>
      </c>
      <c r="CG46" s="678"/>
      <c r="CH46" s="678"/>
      <c r="CI46" s="678"/>
      <c r="CJ46" s="678"/>
      <c r="CK46" s="678"/>
      <c r="CL46" s="678"/>
      <c r="CM46" s="678"/>
      <c r="CN46" s="678"/>
      <c r="CO46" s="678"/>
      <c r="CP46" s="678"/>
      <c r="CQ46" s="679"/>
      <c r="CR46" s="680">
        <v>505700</v>
      </c>
      <c r="CS46" s="681"/>
      <c r="CT46" s="681"/>
      <c r="CU46" s="681"/>
      <c r="CV46" s="681"/>
      <c r="CW46" s="681"/>
      <c r="CX46" s="681"/>
      <c r="CY46" s="682"/>
      <c r="CZ46" s="683">
        <v>8.6</v>
      </c>
      <c r="DA46" s="684"/>
      <c r="DB46" s="684"/>
      <c r="DC46" s="685"/>
      <c r="DD46" s="686">
        <v>178993</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365</v>
      </c>
      <c r="CG47" s="678"/>
      <c r="CH47" s="678"/>
      <c r="CI47" s="678"/>
      <c r="CJ47" s="678"/>
      <c r="CK47" s="678"/>
      <c r="CL47" s="678"/>
      <c r="CM47" s="678"/>
      <c r="CN47" s="678"/>
      <c r="CO47" s="678"/>
      <c r="CP47" s="678"/>
      <c r="CQ47" s="679"/>
      <c r="CR47" s="680">
        <v>323856</v>
      </c>
      <c r="CS47" s="699"/>
      <c r="CT47" s="699"/>
      <c r="CU47" s="699"/>
      <c r="CV47" s="699"/>
      <c r="CW47" s="699"/>
      <c r="CX47" s="699"/>
      <c r="CY47" s="700"/>
      <c r="CZ47" s="683">
        <v>5.5</v>
      </c>
      <c r="DA47" s="701"/>
      <c r="DB47" s="701"/>
      <c r="DC47" s="702"/>
      <c r="DD47" s="686">
        <v>14738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366</v>
      </c>
      <c r="CG48" s="678"/>
      <c r="CH48" s="678"/>
      <c r="CI48" s="678"/>
      <c r="CJ48" s="678"/>
      <c r="CK48" s="678"/>
      <c r="CL48" s="678"/>
      <c r="CM48" s="678"/>
      <c r="CN48" s="678"/>
      <c r="CO48" s="678"/>
      <c r="CP48" s="678"/>
      <c r="CQ48" s="679"/>
      <c r="CR48" s="680" t="s">
        <v>272</v>
      </c>
      <c r="CS48" s="681"/>
      <c r="CT48" s="681"/>
      <c r="CU48" s="681"/>
      <c r="CV48" s="681"/>
      <c r="CW48" s="681"/>
      <c r="CX48" s="681"/>
      <c r="CY48" s="682"/>
      <c r="CZ48" s="683" t="s">
        <v>128</v>
      </c>
      <c r="DA48" s="684"/>
      <c r="DB48" s="684"/>
      <c r="DC48" s="685"/>
      <c r="DD48" s="686" t="s">
        <v>272</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5856136</v>
      </c>
      <c r="CS49" s="665"/>
      <c r="CT49" s="665"/>
      <c r="CU49" s="665"/>
      <c r="CV49" s="665"/>
      <c r="CW49" s="665"/>
      <c r="CX49" s="665"/>
      <c r="CY49" s="666"/>
      <c r="CZ49" s="667">
        <v>100</v>
      </c>
      <c r="DA49" s="668"/>
      <c r="DB49" s="668"/>
      <c r="DC49" s="669"/>
      <c r="DD49" s="670">
        <v>2149353</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DHPIeCQOXH0UmnI4apE4+bYY4p0sEc5QRd+tRARA9G45HqML12d/WA1lydsz92L8HSKSYwvdizmxKHNd30oheg==" saltValue="Jx3ad+lPCp1mU+2mUSCDM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369</v>
      </c>
      <c r="DK2" s="1206"/>
      <c r="DL2" s="1206"/>
      <c r="DM2" s="1206"/>
      <c r="DN2" s="1206"/>
      <c r="DO2" s="1207"/>
      <c r="DP2" s="251"/>
      <c r="DQ2" s="1205" t="s">
        <v>370</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371</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08"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8"/>
      <c r="BA5" s="258"/>
      <c r="BB5" s="258"/>
      <c r="BC5" s="258"/>
      <c r="BD5" s="258"/>
      <c r="BE5" s="259"/>
      <c r="BF5" s="259"/>
      <c r="BG5" s="259"/>
      <c r="BH5" s="259"/>
      <c r="BI5" s="259"/>
      <c r="BJ5" s="259"/>
      <c r="BK5" s="259"/>
      <c r="BL5" s="259"/>
      <c r="BM5" s="259"/>
      <c r="BN5" s="259"/>
      <c r="BO5" s="259"/>
      <c r="BP5" s="259"/>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3" t="s">
        <v>387</v>
      </c>
      <c r="DH5" s="1194"/>
      <c r="DI5" s="1194"/>
      <c r="DJ5" s="1194"/>
      <c r="DK5" s="1195"/>
      <c r="DL5" s="1193" t="s">
        <v>388</v>
      </c>
      <c r="DM5" s="1194"/>
      <c r="DN5" s="1194"/>
      <c r="DO5" s="1194"/>
      <c r="DP5" s="1195"/>
      <c r="DQ5" s="1096" t="s">
        <v>389</v>
      </c>
      <c r="DR5" s="1097"/>
      <c r="DS5" s="1097"/>
      <c r="DT5" s="1097"/>
      <c r="DU5" s="1098"/>
      <c r="DV5" s="1096" t="s">
        <v>380</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390</v>
      </c>
      <c r="C7" s="1146"/>
      <c r="D7" s="1146"/>
      <c r="E7" s="1146"/>
      <c r="F7" s="1146"/>
      <c r="G7" s="1146"/>
      <c r="H7" s="1146"/>
      <c r="I7" s="1146"/>
      <c r="J7" s="1146"/>
      <c r="K7" s="1146"/>
      <c r="L7" s="1146"/>
      <c r="M7" s="1146"/>
      <c r="N7" s="1146"/>
      <c r="O7" s="1146"/>
      <c r="P7" s="1147"/>
      <c r="Q7" s="1199">
        <v>5778</v>
      </c>
      <c r="R7" s="1200"/>
      <c r="S7" s="1200"/>
      <c r="T7" s="1200"/>
      <c r="U7" s="1200"/>
      <c r="V7" s="1200">
        <v>5648</v>
      </c>
      <c r="W7" s="1200"/>
      <c r="X7" s="1200"/>
      <c r="Y7" s="1200"/>
      <c r="Z7" s="1200"/>
      <c r="AA7" s="1200">
        <v>130</v>
      </c>
      <c r="AB7" s="1200"/>
      <c r="AC7" s="1200"/>
      <c r="AD7" s="1200"/>
      <c r="AE7" s="1201"/>
      <c r="AF7" s="1202">
        <v>70</v>
      </c>
      <c r="AG7" s="1203"/>
      <c r="AH7" s="1203"/>
      <c r="AI7" s="1203"/>
      <c r="AJ7" s="1204"/>
      <c r="AK7" s="1186">
        <v>0</v>
      </c>
      <c r="AL7" s="1187"/>
      <c r="AM7" s="1187"/>
      <c r="AN7" s="1187"/>
      <c r="AO7" s="1187"/>
      <c r="AP7" s="1187">
        <v>5225</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c r="A8" s="263">
        <v>2</v>
      </c>
      <c r="B8" s="1132" t="s">
        <v>391</v>
      </c>
      <c r="C8" s="1133"/>
      <c r="D8" s="1133"/>
      <c r="E8" s="1133"/>
      <c r="F8" s="1133"/>
      <c r="G8" s="1133"/>
      <c r="H8" s="1133"/>
      <c r="I8" s="1133"/>
      <c r="J8" s="1133"/>
      <c r="K8" s="1133"/>
      <c r="L8" s="1133"/>
      <c r="M8" s="1133"/>
      <c r="N8" s="1133"/>
      <c r="O8" s="1133"/>
      <c r="P8" s="1134"/>
      <c r="Q8" s="1138">
        <v>208</v>
      </c>
      <c r="R8" s="1139"/>
      <c r="S8" s="1139"/>
      <c r="T8" s="1139"/>
      <c r="U8" s="1139"/>
      <c r="V8" s="1139">
        <v>208</v>
      </c>
      <c r="W8" s="1139"/>
      <c r="X8" s="1139"/>
      <c r="Y8" s="1139"/>
      <c r="Z8" s="1139"/>
      <c r="AA8" s="1139">
        <v>0</v>
      </c>
      <c r="AB8" s="1139"/>
      <c r="AC8" s="1139"/>
      <c r="AD8" s="1139"/>
      <c r="AE8" s="1140"/>
      <c r="AF8" s="1114" t="s">
        <v>128</v>
      </c>
      <c r="AG8" s="1115"/>
      <c r="AH8" s="1115"/>
      <c r="AI8" s="1115"/>
      <c r="AJ8" s="1116"/>
      <c r="AK8" s="1181">
        <v>50</v>
      </c>
      <c r="AL8" s="1182"/>
      <c r="AM8" s="1182"/>
      <c r="AN8" s="1182"/>
      <c r="AO8" s="1182"/>
      <c r="AP8" s="1182" t="s">
        <v>578</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392</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393</v>
      </c>
      <c r="B23" s="1039" t="s">
        <v>394</v>
      </c>
      <c r="C23" s="1040"/>
      <c r="D23" s="1040"/>
      <c r="E23" s="1040"/>
      <c r="F23" s="1040"/>
      <c r="G23" s="1040"/>
      <c r="H23" s="1040"/>
      <c r="I23" s="1040"/>
      <c r="J23" s="1040"/>
      <c r="K23" s="1040"/>
      <c r="L23" s="1040"/>
      <c r="M23" s="1040"/>
      <c r="N23" s="1040"/>
      <c r="O23" s="1040"/>
      <c r="P23" s="1041"/>
      <c r="Q23" s="1163">
        <v>5986</v>
      </c>
      <c r="R23" s="1164"/>
      <c r="S23" s="1164"/>
      <c r="T23" s="1164"/>
      <c r="U23" s="1164"/>
      <c r="V23" s="1164">
        <v>5856</v>
      </c>
      <c r="W23" s="1164"/>
      <c r="X23" s="1164"/>
      <c r="Y23" s="1164"/>
      <c r="Z23" s="1164"/>
      <c r="AA23" s="1164">
        <v>130</v>
      </c>
      <c r="AB23" s="1164"/>
      <c r="AC23" s="1164"/>
      <c r="AD23" s="1164"/>
      <c r="AE23" s="1165"/>
      <c r="AF23" s="1166">
        <v>70</v>
      </c>
      <c r="AG23" s="1164"/>
      <c r="AH23" s="1164"/>
      <c r="AI23" s="1164"/>
      <c r="AJ23" s="1167"/>
      <c r="AK23" s="1168"/>
      <c r="AL23" s="1169"/>
      <c r="AM23" s="1169"/>
      <c r="AN23" s="1169"/>
      <c r="AO23" s="1169"/>
      <c r="AP23" s="1164">
        <v>5225</v>
      </c>
      <c r="AQ23" s="1164"/>
      <c r="AR23" s="1164"/>
      <c r="AS23" s="1164"/>
      <c r="AT23" s="1164"/>
      <c r="AU23" s="1170"/>
      <c r="AV23" s="1170"/>
      <c r="AW23" s="1170"/>
      <c r="AX23" s="1170"/>
      <c r="AY23" s="1171"/>
      <c r="AZ23" s="1160" t="s">
        <v>128</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373</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380</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405</v>
      </c>
      <c r="C28" s="1146"/>
      <c r="D28" s="1146"/>
      <c r="E28" s="1146"/>
      <c r="F28" s="1146"/>
      <c r="G28" s="1146"/>
      <c r="H28" s="1146"/>
      <c r="I28" s="1146"/>
      <c r="J28" s="1146"/>
      <c r="K28" s="1146"/>
      <c r="L28" s="1146"/>
      <c r="M28" s="1146"/>
      <c r="N28" s="1146"/>
      <c r="O28" s="1146"/>
      <c r="P28" s="1147"/>
      <c r="Q28" s="1148">
        <v>128</v>
      </c>
      <c r="R28" s="1149"/>
      <c r="S28" s="1149"/>
      <c r="T28" s="1149"/>
      <c r="U28" s="1149"/>
      <c r="V28" s="1149">
        <v>128</v>
      </c>
      <c r="W28" s="1149"/>
      <c r="X28" s="1149"/>
      <c r="Y28" s="1149"/>
      <c r="Z28" s="1149"/>
      <c r="AA28" s="1149">
        <v>0</v>
      </c>
      <c r="AB28" s="1149"/>
      <c r="AC28" s="1149"/>
      <c r="AD28" s="1149"/>
      <c r="AE28" s="1150"/>
      <c r="AF28" s="1151">
        <v>0</v>
      </c>
      <c r="AG28" s="1149"/>
      <c r="AH28" s="1149"/>
      <c r="AI28" s="1149"/>
      <c r="AJ28" s="1152"/>
      <c r="AK28" s="1153">
        <v>9</v>
      </c>
      <c r="AL28" s="1141"/>
      <c r="AM28" s="1141"/>
      <c r="AN28" s="1141"/>
      <c r="AO28" s="1141"/>
      <c r="AP28" s="1141"/>
      <c r="AQ28" s="1141"/>
      <c r="AR28" s="1141"/>
      <c r="AS28" s="1141"/>
      <c r="AT28" s="1141"/>
      <c r="AU28" s="1141"/>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406</v>
      </c>
      <c r="C29" s="1133"/>
      <c r="D29" s="1133"/>
      <c r="E29" s="1133"/>
      <c r="F29" s="1133"/>
      <c r="G29" s="1133"/>
      <c r="H29" s="1133"/>
      <c r="I29" s="1133"/>
      <c r="J29" s="1133"/>
      <c r="K29" s="1133"/>
      <c r="L29" s="1133"/>
      <c r="M29" s="1133"/>
      <c r="N29" s="1133"/>
      <c r="O29" s="1133"/>
      <c r="P29" s="1134"/>
      <c r="Q29" s="1138">
        <v>81</v>
      </c>
      <c r="R29" s="1139"/>
      <c r="S29" s="1139"/>
      <c r="T29" s="1139"/>
      <c r="U29" s="1139"/>
      <c r="V29" s="1139">
        <v>71</v>
      </c>
      <c r="W29" s="1139"/>
      <c r="X29" s="1139"/>
      <c r="Y29" s="1139"/>
      <c r="Z29" s="1139"/>
      <c r="AA29" s="1139">
        <v>10</v>
      </c>
      <c r="AB29" s="1139"/>
      <c r="AC29" s="1139"/>
      <c r="AD29" s="1139"/>
      <c r="AE29" s="1140"/>
      <c r="AF29" s="1114">
        <v>10</v>
      </c>
      <c r="AG29" s="1115"/>
      <c r="AH29" s="1115"/>
      <c r="AI29" s="1115"/>
      <c r="AJ29" s="1116"/>
      <c r="AK29" s="1075">
        <v>24</v>
      </c>
      <c r="AL29" s="1066"/>
      <c r="AM29" s="1066"/>
      <c r="AN29" s="1066"/>
      <c r="AO29" s="1066"/>
      <c r="AP29" s="1066"/>
      <c r="AQ29" s="1066"/>
      <c r="AR29" s="1066"/>
      <c r="AS29" s="1066"/>
      <c r="AT29" s="1066"/>
      <c r="AU29" s="1066"/>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407</v>
      </c>
      <c r="C30" s="1133"/>
      <c r="D30" s="1133"/>
      <c r="E30" s="1133"/>
      <c r="F30" s="1133"/>
      <c r="G30" s="1133"/>
      <c r="H30" s="1133"/>
      <c r="I30" s="1133"/>
      <c r="J30" s="1133"/>
      <c r="K30" s="1133"/>
      <c r="L30" s="1133"/>
      <c r="M30" s="1133"/>
      <c r="N30" s="1133"/>
      <c r="O30" s="1133"/>
      <c r="P30" s="1134"/>
      <c r="Q30" s="1138">
        <v>17</v>
      </c>
      <c r="R30" s="1139"/>
      <c r="S30" s="1139"/>
      <c r="T30" s="1139"/>
      <c r="U30" s="1139"/>
      <c r="V30" s="1139">
        <v>17</v>
      </c>
      <c r="W30" s="1139"/>
      <c r="X30" s="1139"/>
      <c r="Y30" s="1139"/>
      <c r="Z30" s="1139"/>
      <c r="AA30" s="1139">
        <v>0</v>
      </c>
      <c r="AB30" s="1139"/>
      <c r="AC30" s="1139"/>
      <c r="AD30" s="1139"/>
      <c r="AE30" s="1140"/>
      <c r="AF30" s="1114">
        <v>0</v>
      </c>
      <c r="AG30" s="1115"/>
      <c r="AH30" s="1115"/>
      <c r="AI30" s="1115"/>
      <c r="AJ30" s="1116"/>
      <c r="AK30" s="1075">
        <v>4</v>
      </c>
      <c r="AL30" s="1066"/>
      <c r="AM30" s="1066"/>
      <c r="AN30" s="1066"/>
      <c r="AO30" s="1066"/>
      <c r="AP30" s="1066"/>
      <c r="AQ30" s="1066"/>
      <c r="AR30" s="1066"/>
      <c r="AS30" s="1066"/>
      <c r="AT30" s="1066"/>
      <c r="AU30" s="1066"/>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408</v>
      </c>
      <c r="C31" s="1133"/>
      <c r="D31" s="1133"/>
      <c r="E31" s="1133"/>
      <c r="F31" s="1133"/>
      <c r="G31" s="1133"/>
      <c r="H31" s="1133"/>
      <c r="I31" s="1133"/>
      <c r="J31" s="1133"/>
      <c r="K31" s="1133"/>
      <c r="L31" s="1133"/>
      <c r="M31" s="1133"/>
      <c r="N31" s="1133"/>
      <c r="O31" s="1133"/>
      <c r="P31" s="1134"/>
      <c r="Q31" s="1138">
        <v>1034</v>
      </c>
      <c r="R31" s="1139"/>
      <c r="S31" s="1139"/>
      <c r="T31" s="1139"/>
      <c r="U31" s="1139"/>
      <c r="V31" s="1139">
        <v>923</v>
      </c>
      <c r="W31" s="1139"/>
      <c r="X31" s="1139"/>
      <c r="Y31" s="1139"/>
      <c r="Z31" s="1139"/>
      <c r="AA31" s="1139">
        <v>111</v>
      </c>
      <c r="AB31" s="1139"/>
      <c r="AC31" s="1139"/>
      <c r="AD31" s="1139"/>
      <c r="AE31" s="1140"/>
      <c r="AF31" s="1114">
        <v>111</v>
      </c>
      <c r="AG31" s="1115"/>
      <c r="AH31" s="1115"/>
      <c r="AI31" s="1115"/>
      <c r="AJ31" s="1116"/>
      <c r="AK31" s="1075">
        <v>4</v>
      </c>
      <c r="AL31" s="1066"/>
      <c r="AM31" s="1066"/>
      <c r="AN31" s="1066"/>
      <c r="AO31" s="1066"/>
      <c r="AP31" s="1066">
        <v>2476</v>
      </c>
      <c r="AQ31" s="1066"/>
      <c r="AR31" s="1066"/>
      <c r="AS31" s="1066"/>
      <c r="AT31" s="1066"/>
      <c r="AU31" s="1066">
        <v>9</v>
      </c>
      <c r="AV31" s="1066"/>
      <c r="AW31" s="1066"/>
      <c r="AX31" s="1066"/>
      <c r="AY31" s="1066"/>
      <c r="AZ31" s="1137"/>
      <c r="BA31" s="1137"/>
      <c r="BB31" s="1137"/>
      <c r="BC31" s="1137"/>
      <c r="BD31" s="1137"/>
      <c r="BE31" s="1127" t="s">
        <v>409</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t="s">
        <v>410</v>
      </c>
      <c r="C32" s="1133"/>
      <c r="D32" s="1133"/>
      <c r="E32" s="1133"/>
      <c r="F32" s="1133"/>
      <c r="G32" s="1133"/>
      <c r="H32" s="1133"/>
      <c r="I32" s="1133"/>
      <c r="J32" s="1133"/>
      <c r="K32" s="1133"/>
      <c r="L32" s="1133"/>
      <c r="M32" s="1133"/>
      <c r="N32" s="1133"/>
      <c r="O32" s="1133"/>
      <c r="P32" s="1134"/>
      <c r="Q32" s="1138">
        <v>86</v>
      </c>
      <c r="R32" s="1139"/>
      <c r="S32" s="1139"/>
      <c r="T32" s="1139"/>
      <c r="U32" s="1139"/>
      <c r="V32" s="1139">
        <v>86</v>
      </c>
      <c r="W32" s="1139"/>
      <c r="X32" s="1139"/>
      <c r="Y32" s="1139"/>
      <c r="Z32" s="1139"/>
      <c r="AA32" s="1139" t="s">
        <v>578</v>
      </c>
      <c r="AB32" s="1139"/>
      <c r="AC32" s="1139"/>
      <c r="AD32" s="1139"/>
      <c r="AE32" s="1140"/>
      <c r="AF32" s="1114" t="s">
        <v>128</v>
      </c>
      <c r="AG32" s="1115"/>
      <c r="AH32" s="1115"/>
      <c r="AI32" s="1115"/>
      <c r="AJ32" s="1116"/>
      <c r="AK32" s="1075">
        <v>37</v>
      </c>
      <c r="AL32" s="1066"/>
      <c r="AM32" s="1066"/>
      <c r="AN32" s="1066"/>
      <c r="AO32" s="1066"/>
      <c r="AP32" s="1066">
        <v>172</v>
      </c>
      <c r="AQ32" s="1066"/>
      <c r="AR32" s="1066"/>
      <c r="AS32" s="1066"/>
      <c r="AT32" s="1066"/>
      <c r="AU32" s="1066">
        <v>141</v>
      </c>
      <c r="AV32" s="1066"/>
      <c r="AW32" s="1066"/>
      <c r="AX32" s="1066"/>
      <c r="AY32" s="1066"/>
      <c r="AZ32" s="1137"/>
      <c r="BA32" s="1137"/>
      <c r="BB32" s="1137"/>
      <c r="BC32" s="1137"/>
      <c r="BD32" s="1137"/>
      <c r="BE32" s="1127" t="s">
        <v>409</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411</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393</v>
      </c>
      <c r="B63" s="1039" t="s">
        <v>412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22</v>
      </c>
      <c r="AG63" s="1054"/>
      <c r="AH63" s="1054"/>
      <c r="AI63" s="1054"/>
      <c r="AJ63" s="1125"/>
      <c r="AK63" s="1126"/>
      <c r="AL63" s="1058"/>
      <c r="AM63" s="1058"/>
      <c r="AN63" s="1058"/>
      <c r="AO63" s="1058"/>
      <c r="AP63" s="1054">
        <v>2648</v>
      </c>
      <c r="AQ63" s="1054"/>
      <c r="AR63" s="1054"/>
      <c r="AS63" s="1054"/>
      <c r="AT63" s="1054"/>
      <c r="AU63" s="1054">
        <v>150</v>
      </c>
      <c r="AV63" s="1054"/>
      <c r="AW63" s="1054"/>
      <c r="AX63" s="1054"/>
      <c r="AY63" s="1054"/>
      <c r="AZ63" s="1120"/>
      <c r="BA63" s="1120"/>
      <c r="BB63" s="1120"/>
      <c r="BC63" s="1120"/>
      <c r="BD63" s="1120"/>
      <c r="BE63" s="1055"/>
      <c r="BF63" s="1055"/>
      <c r="BG63" s="1055"/>
      <c r="BH63" s="1055"/>
      <c r="BI63" s="1056"/>
      <c r="BJ63" s="1121" t="s">
        <v>128</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414</v>
      </c>
      <c r="B66" s="1091"/>
      <c r="C66" s="1091"/>
      <c r="D66" s="1091"/>
      <c r="E66" s="1091"/>
      <c r="F66" s="1091"/>
      <c r="G66" s="1091"/>
      <c r="H66" s="1091"/>
      <c r="I66" s="1091"/>
      <c r="J66" s="1091"/>
      <c r="K66" s="1091"/>
      <c r="L66" s="1091"/>
      <c r="M66" s="1091"/>
      <c r="N66" s="1091"/>
      <c r="O66" s="1091"/>
      <c r="P66" s="1092"/>
      <c r="Q66" s="1096" t="s">
        <v>397</v>
      </c>
      <c r="R66" s="1097"/>
      <c r="S66" s="1097"/>
      <c r="T66" s="1097"/>
      <c r="U66" s="1098"/>
      <c r="V66" s="1096" t="s">
        <v>415</v>
      </c>
      <c r="W66" s="1097"/>
      <c r="X66" s="1097"/>
      <c r="Y66" s="1097"/>
      <c r="Z66" s="1098"/>
      <c r="AA66" s="1096" t="s">
        <v>399</v>
      </c>
      <c r="AB66" s="1097"/>
      <c r="AC66" s="1097"/>
      <c r="AD66" s="1097"/>
      <c r="AE66" s="1098"/>
      <c r="AF66" s="1102" t="s">
        <v>400</v>
      </c>
      <c r="AG66" s="1103"/>
      <c r="AH66" s="1103"/>
      <c r="AI66" s="1103"/>
      <c r="AJ66" s="1104"/>
      <c r="AK66" s="1096" t="s">
        <v>401</v>
      </c>
      <c r="AL66" s="1091"/>
      <c r="AM66" s="1091"/>
      <c r="AN66" s="1091"/>
      <c r="AO66" s="1092"/>
      <c r="AP66" s="1096" t="s">
        <v>402</v>
      </c>
      <c r="AQ66" s="1097"/>
      <c r="AR66" s="1097"/>
      <c r="AS66" s="1097"/>
      <c r="AT66" s="1098"/>
      <c r="AU66" s="1096" t="s">
        <v>416</v>
      </c>
      <c r="AV66" s="1097"/>
      <c r="AW66" s="1097"/>
      <c r="AX66" s="1097"/>
      <c r="AY66" s="1098"/>
      <c r="AZ66" s="1096" t="s">
        <v>380</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575</v>
      </c>
      <c r="C68" s="1081"/>
      <c r="D68" s="1081"/>
      <c r="E68" s="1081"/>
      <c r="F68" s="1081"/>
      <c r="G68" s="1081"/>
      <c r="H68" s="1081"/>
      <c r="I68" s="1081"/>
      <c r="J68" s="1081"/>
      <c r="K68" s="1081"/>
      <c r="L68" s="1081"/>
      <c r="M68" s="1081"/>
      <c r="N68" s="1081"/>
      <c r="O68" s="1081"/>
      <c r="P68" s="1082"/>
      <c r="Q68" s="1083">
        <v>12990</v>
      </c>
      <c r="R68" s="1077"/>
      <c r="S68" s="1077"/>
      <c r="T68" s="1077"/>
      <c r="U68" s="1077"/>
      <c r="V68" s="1077">
        <v>12426</v>
      </c>
      <c r="W68" s="1077"/>
      <c r="X68" s="1077"/>
      <c r="Y68" s="1077"/>
      <c r="Z68" s="1077"/>
      <c r="AA68" s="1077">
        <v>564</v>
      </c>
      <c r="AB68" s="1077"/>
      <c r="AC68" s="1077"/>
      <c r="AD68" s="1077"/>
      <c r="AE68" s="1077"/>
      <c r="AF68" s="1077">
        <v>564</v>
      </c>
      <c r="AG68" s="1077"/>
      <c r="AH68" s="1077"/>
      <c r="AI68" s="1077"/>
      <c r="AJ68" s="1077"/>
      <c r="AK68" s="1077">
        <v>408</v>
      </c>
      <c r="AL68" s="1077"/>
      <c r="AM68" s="1077"/>
      <c r="AN68" s="1077"/>
      <c r="AO68" s="1077"/>
      <c r="AP68" s="1077">
        <v>0</v>
      </c>
      <c r="AQ68" s="1077"/>
      <c r="AR68" s="1077"/>
      <c r="AS68" s="1077"/>
      <c r="AT68" s="1077"/>
      <c r="AU68" s="1077"/>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576</v>
      </c>
      <c r="C69" s="1070"/>
      <c r="D69" s="1070"/>
      <c r="E69" s="1070"/>
      <c r="F69" s="1070"/>
      <c r="G69" s="1070"/>
      <c r="H69" s="1070"/>
      <c r="I69" s="1070"/>
      <c r="J69" s="1070"/>
      <c r="K69" s="1070"/>
      <c r="L69" s="1070"/>
      <c r="M69" s="1070"/>
      <c r="N69" s="1070"/>
      <c r="O69" s="1070"/>
      <c r="P69" s="1071"/>
      <c r="Q69" s="1072">
        <v>430</v>
      </c>
      <c r="R69" s="1066"/>
      <c r="S69" s="1066"/>
      <c r="T69" s="1066"/>
      <c r="U69" s="1066"/>
      <c r="V69" s="1066">
        <v>425</v>
      </c>
      <c r="W69" s="1066"/>
      <c r="X69" s="1066"/>
      <c r="Y69" s="1066"/>
      <c r="Z69" s="1066"/>
      <c r="AA69" s="1066">
        <v>5</v>
      </c>
      <c r="AB69" s="1066"/>
      <c r="AC69" s="1066"/>
      <c r="AD69" s="1066"/>
      <c r="AE69" s="1066"/>
      <c r="AF69" s="1066">
        <v>5</v>
      </c>
      <c r="AG69" s="1066"/>
      <c r="AH69" s="1066"/>
      <c r="AI69" s="1066"/>
      <c r="AJ69" s="1066"/>
      <c r="AK69" s="1066">
        <v>0</v>
      </c>
      <c r="AL69" s="1066"/>
      <c r="AM69" s="1066"/>
      <c r="AN69" s="1066"/>
      <c r="AO69" s="1066"/>
      <c r="AP69" s="1066">
        <v>0</v>
      </c>
      <c r="AQ69" s="1066"/>
      <c r="AR69" s="1066"/>
      <c r="AS69" s="1066"/>
      <c r="AT69" s="1066"/>
      <c r="AU69" s="1066"/>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577</v>
      </c>
      <c r="C70" s="1070"/>
      <c r="D70" s="1070"/>
      <c r="E70" s="1070"/>
      <c r="F70" s="1070"/>
      <c r="G70" s="1070"/>
      <c r="H70" s="1070"/>
      <c r="I70" s="1070"/>
      <c r="J70" s="1070"/>
      <c r="K70" s="1070"/>
      <c r="L70" s="1070"/>
      <c r="M70" s="1070"/>
      <c r="N70" s="1070"/>
      <c r="O70" s="1070"/>
      <c r="P70" s="1071"/>
      <c r="Q70" s="1072">
        <v>285091</v>
      </c>
      <c r="R70" s="1066"/>
      <c r="S70" s="1066"/>
      <c r="T70" s="1066"/>
      <c r="U70" s="1066"/>
      <c r="V70" s="1066">
        <v>273242</v>
      </c>
      <c r="W70" s="1066"/>
      <c r="X70" s="1066"/>
      <c r="Y70" s="1066"/>
      <c r="Z70" s="1066"/>
      <c r="AA70" s="1066">
        <v>11849</v>
      </c>
      <c r="AB70" s="1066"/>
      <c r="AC70" s="1066"/>
      <c r="AD70" s="1066"/>
      <c r="AE70" s="1066"/>
      <c r="AF70" s="1066">
        <v>11849</v>
      </c>
      <c r="AG70" s="1066"/>
      <c r="AH70" s="1066"/>
      <c r="AI70" s="1066"/>
      <c r="AJ70" s="1066"/>
      <c r="AK70" s="1066">
        <v>343</v>
      </c>
      <c r="AL70" s="1066"/>
      <c r="AM70" s="1066"/>
      <c r="AN70" s="1066"/>
      <c r="AO70" s="1066"/>
      <c r="AP70" s="1066">
        <v>0</v>
      </c>
      <c r="AQ70" s="1066"/>
      <c r="AR70" s="1066"/>
      <c r="AS70" s="1066"/>
      <c r="AT70" s="1066"/>
      <c r="AU70" s="1066"/>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c r="C71" s="1070"/>
      <c r="D71" s="1070"/>
      <c r="E71" s="1070"/>
      <c r="F71" s="1070"/>
      <c r="G71" s="1070"/>
      <c r="H71" s="1070"/>
      <c r="I71" s="1070"/>
      <c r="J71" s="1070"/>
      <c r="K71" s="1070"/>
      <c r="L71" s="1070"/>
      <c r="M71" s="1070"/>
      <c r="N71" s="1070"/>
      <c r="O71" s="1070"/>
      <c r="P71" s="1071"/>
      <c r="Q71" s="1072"/>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393</v>
      </c>
      <c r="B88" s="1039" t="s">
        <v>417</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15066</v>
      </c>
      <c r="AG88" s="1054"/>
      <c r="AH88" s="1054"/>
      <c r="AI88" s="1054"/>
      <c r="AJ88" s="1054"/>
      <c r="AK88" s="1058"/>
      <c r="AL88" s="1058"/>
      <c r="AM88" s="1058"/>
      <c r="AN88" s="1058"/>
      <c r="AO88" s="1058"/>
      <c r="AP88" s="1054">
        <v>0</v>
      </c>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418</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419</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420</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423</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424</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425</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426</v>
      </c>
      <c r="AB109" s="989"/>
      <c r="AC109" s="989"/>
      <c r="AD109" s="989"/>
      <c r="AE109" s="990"/>
      <c r="AF109" s="991" t="s">
        <v>427</v>
      </c>
      <c r="AG109" s="989"/>
      <c r="AH109" s="989"/>
      <c r="AI109" s="989"/>
      <c r="AJ109" s="990"/>
      <c r="AK109" s="991" t="s">
        <v>308</v>
      </c>
      <c r="AL109" s="989"/>
      <c r="AM109" s="989"/>
      <c r="AN109" s="989"/>
      <c r="AO109" s="990"/>
      <c r="AP109" s="991" t="s">
        <v>428</v>
      </c>
      <c r="AQ109" s="989"/>
      <c r="AR109" s="989"/>
      <c r="AS109" s="989"/>
      <c r="AT109" s="1020"/>
      <c r="AU109" s="988" t="s">
        <v>425</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426</v>
      </c>
      <c r="BR109" s="989"/>
      <c r="BS109" s="989"/>
      <c r="BT109" s="989"/>
      <c r="BU109" s="990"/>
      <c r="BV109" s="991" t="s">
        <v>427</v>
      </c>
      <c r="BW109" s="989"/>
      <c r="BX109" s="989"/>
      <c r="BY109" s="989"/>
      <c r="BZ109" s="990"/>
      <c r="CA109" s="991" t="s">
        <v>308</v>
      </c>
      <c r="CB109" s="989"/>
      <c r="CC109" s="989"/>
      <c r="CD109" s="989"/>
      <c r="CE109" s="990"/>
      <c r="CF109" s="1027" t="s">
        <v>428</v>
      </c>
      <c r="CG109" s="1027"/>
      <c r="CH109" s="1027"/>
      <c r="CI109" s="1027"/>
      <c r="CJ109" s="1027"/>
      <c r="CK109" s="991" t="s">
        <v>429</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426</v>
      </c>
      <c r="DH109" s="989"/>
      <c r="DI109" s="989"/>
      <c r="DJ109" s="989"/>
      <c r="DK109" s="990"/>
      <c r="DL109" s="991" t="s">
        <v>427</v>
      </c>
      <c r="DM109" s="989"/>
      <c r="DN109" s="989"/>
      <c r="DO109" s="989"/>
      <c r="DP109" s="990"/>
      <c r="DQ109" s="991" t="s">
        <v>308</v>
      </c>
      <c r="DR109" s="989"/>
      <c r="DS109" s="989"/>
      <c r="DT109" s="989"/>
      <c r="DU109" s="990"/>
      <c r="DV109" s="991" t="s">
        <v>428</v>
      </c>
      <c r="DW109" s="989"/>
      <c r="DX109" s="989"/>
      <c r="DY109" s="989"/>
      <c r="DZ109" s="1020"/>
    </row>
    <row r="110" spans="1:131" s="248" customFormat="1" ht="26.25" customHeight="1">
      <c r="A110" s="891" t="s">
        <v>430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507309</v>
      </c>
      <c r="AB110" s="982"/>
      <c r="AC110" s="982"/>
      <c r="AD110" s="982"/>
      <c r="AE110" s="983"/>
      <c r="AF110" s="984">
        <v>450257</v>
      </c>
      <c r="AG110" s="982"/>
      <c r="AH110" s="982"/>
      <c r="AI110" s="982"/>
      <c r="AJ110" s="983"/>
      <c r="AK110" s="984">
        <v>434592</v>
      </c>
      <c r="AL110" s="982"/>
      <c r="AM110" s="982"/>
      <c r="AN110" s="982"/>
      <c r="AO110" s="983"/>
      <c r="AP110" s="985">
        <v>39.9</v>
      </c>
      <c r="AQ110" s="986"/>
      <c r="AR110" s="986"/>
      <c r="AS110" s="986"/>
      <c r="AT110" s="987"/>
      <c r="AU110" s="1021" t="s">
        <v>73</v>
      </c>
      <c r="AV110" s="1022"/>
      <c r="AW110" s="1022"/>
      <c r="AX110" s="1022"/>
      <c r="AY110" s="1022"/>
      <c r="AZ110" s="947" t="s">
        <v>431</v>
      </c>
      <c r="BA110" s="892"/>
      <c r="BB110" s="892"/>
      <c r="BC110" s="892"/>
      <c r="BD110" s="892"/>
      <c r="BE110" s="892"/>
      <c r="BF110" s="892"/>
      <c r="BG110" s="892"/>
      <c r="BH110" s="892"/>
      <c r="BI110" s="892"/>
      <c r="BJ110" s="892"/>
      <c r="BK110" s="892"/>
      <c r="BL110" s="892"/>
      <c r="BM110" s="892"/>
      <c r="BN110" s="892"/>
      <c r="BO110" s="892"/>
      <c r="BP110" s="893"/>
      <c r="BQ110" s="948">
        <v>4290547</v>
      </c>
      <c r="BR110" s="929"/>
      <c r="BS110" s="929"/>
      <c r="BT110" s="929"/>
      <c r="BU110" s="929"/>
      <c r="BV110" s="929">
        <v>5015109</v>
      </c>
      <c r="BW110" s="929"/>
      <c r="BX110" s="929"/>
      <c r="BY110" s="929"/>
      <c r="BZ110" s="929"/>
      <c r="CA110" s="929">
        <v>5224705</v>
      </c>
      <c r="CB110" s="929"/>
      <c r="CC110" s="929"/>
      <c r="CD110" s="929"/>
      <c r="CE110" s="929"/>
      <c r="CF110" s="953">
        <v>479.6</v>
      </c>
      <c r="CG110" s="954"/>
      <c r="CH110" s="954"/>
      <c r="CI110" s="954"/>
      <c r="CJ110" s="954"/>
      <c r="CK110" s="1017" t="s">
        <v>432</v>
      </c>
      <c r="CL110" s="903"/>
      <c r="CM110" s="978" t="s">
        <v>433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434</v>
      </c>
      <c r="DH110" s="929"/>
      <c r="DI110" s="929"/>
      <c r="DJ110" s="929"/>
      <c r="DK110" s="929"/>
      <c r="DL110" s="929" t="s">
        <v>128</v>
      </c>
      <c r="DM110" s="929"/>
      <c r="DN110" s="929"/>
      <c r="DO110" s="929"/>
      <c r="DP110" s="929"/>
      <c r="DQ110" s="929" t="s">
        <v>434</v>
      </c>
      <c r="DR110" s="929"/>
      <c r="DS110" s="929"/>
      <c r="DT110" s="929"/>
      <c r="DU110" s="929"/>
      <c r="DV110" s="930" t="s">
        <v>128</v>
      </c>
      <c r="DW110" s="930"/>
      <c r="DX110" s="930"/>
      <c r="DY110" s="930"/>
      <c r="DZ110" s="931"/>
    </row>
    <row r="111" spans="1:131" s="248" customFormat="1" ht="26.25" customHeight="1">
      <c r="A111" s="858" t="s">
        <v>435</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128</v>
      </c>
      <c r="AB111" s="1010"/>
      <c r="AC111" s="1010"/>
      <c r="AD111" s="1010"/>
      <c r="AE111" s="1011"/>
      <c r="AF111" s="1012" t="s">
        <v>128</v>
      </c>
      <c r="AG111" s="1010"/>
      <c r="AH111" s="1010"/>
      <c r="AI111" s="1010"/>
      <c r="AJ111" s="1011"/>
      <c r="AK111" s="1012" t="s">
        <v>434</v>
      </c>
      <c r="AL111" s="1010"/>
      <c r="AM111" s="1010"/>
      <c r="AN111" s="1010"/>
      <c r="AO111" s="1011"/>
      <c r="AP111" s="1013" t="s">
        <v>436</v>
      </c>
      <c r="AQ111" s="1014"/>
      <c r="AR111" s="1014"/>
      <c r="AS111" s="1014"/>
      <c r="AT111" s="1015"/>
      <c r="AU111" s="1023"/>
      <c r="AV111" s="1024"/>
      <c r="AW111" s="1024"/>
      <c r="AX111" s="1024"/>
      <c r="AY111" s="1024"/>
      <c r="AZ111" s="899" t="s">
        <v>437</v>
      </c>
      <c r="BA111" s="834"/>
      <c r="BB111" s="834"/>
      <c r="BC111" s="834"/>
      <c r="BD111" s="834"/>
      <c r="BE111" s="834"/>
      <c r="BF111" s="834"/>
      <c r="BG111" s="834"/>
      <c r="BH111" s="834"/>
      <c r="BI111" s="834"/>
      <c r="BJ111" s="834"/>
      <c r="BK111" s="834"/>
      <c r="BL111" s="834"/>
      <c r="BM111" s="834"/>
      <c r="BN111" s="834"/>
      <c r="BO111" s="834"/>
      <c r="BP111" s="835"/>
      <c r="BQ111" s="900" t="s">
        <v>436</v>
      </c>
      <c r="BR111" s="901"/>
      <c r="BS111" s="901"/>
      <c r="BT111" s="901"/>
      <c r="BU111" s="901"/>
      <c r="BV111" s="901" t="s">
        <v>128</v>
      </c>
      <c r="BW111" s="901"/>
      <c r="BX111" s="901"/>
      <c r="BY111" s="901"/>
      <c r="BZ111" s="901"/>
      <c r="CA111" s="901" t="s">
        <v>128</v>
      </c>
      <c r="CB111" s="901"/>
      <c r="CC111" s="901"/>
      <c r="CD111" s="901"/>
      <c r="CE111" s="901"/>
      <c r="CF111" s="962" t="s">
        <v>128</v>
      </c>
      <c r="CG111" s="963"/>
      <c r="CH111" s="963"/>
      <c r="CI111" s="963"/>
      <c r="CJ111" s="963"/>
      <c r="CK111" s="1018"/>
      <c r="CL111" s="905"/>
      <c r="CM111" s="908" t="s">
        <v>438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128</v>
      </c>
      <c r="DH111" s="901"/>
      <c r="DI111" s="901"/>
      <c r="DJ111" s="901"/>
      <c r="DK111" s="901"/>
      <c r="DL111" s="901" t="s">
        <v>436</v>
      </c>
      <c r="DM111" s="901"/>
      <c r="DN111" s="901"/>
      <c r="DO111" s="901"/>
      <c r="DP111" s="901"/>
      <c r="DQ111" s="901" t="s">
        <v>436</v>
      </c>
      <c r="DR111" s="901"/>
      <c r="DS111" s="901"/>
      <c r="DT111" s="901"/>
      <c r="DU111" s="901"/>
      <c r="DV111" s="878" t="s">
        <v>128</v>
      </c>
      <c r="DW111" s="878"/>
      <c r="DX111" s="878"/>
      <c r="DY111" s="878"/>
      <c r="DZ111" s="879"/>
    </row>
    <row r="112" spans="1:131" s="248" customFormat="1" ht="26.25" customHeight="1">
      <c r="A112" s="1003" t="s">
        <v>439</v>
      </c>
      <c r="B112" s="1004"/>
      <c r="C112" s="834" t="s">
        <v>440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434</v>
      </c>
      <c r="AB112" s="864"/>
      <c r="AC112" s="864"/>
      <c r="AD112" s="864"/>
      <c r="AE112" s="865"/>
      <c r="AF112" s="866" t="s">
        <v>128</v>
      </c>
      <c r="AG112" s="864"/>
      <c r="AH112" s="864"/>
      <c r="AI112" s="864"/>
      <c r="AJ112" s="865"/>
      <c r="AK112" s="866" t="s">
        <v>128</v>
      </c>
      <c r="AL112" s="864"/>
      <c r="AM112" s="864"/>
      <c r="AN112" s="864"/>
      <c r="AO112" s="865"/>
      <c r="AP112" s="911" t="s">
        <v>434</v>
      </c>
      <c r="AQ112" s="912"/>
      <c r="AR112" s="912"/>
      <c r="AS112" s="912"/>
      <c r="AT112" s="913"/>
      <c r="AU112" s="1023"/>
      <c r="AV112" s="1024"/>
      <c r="AW112" s="1024"/>
      <c r="AX112" s="1024"/>
      <c r="AY112" s="1024"/>
      <c r="AZ112" s="899" t="s">
        <v>441</v>
      </c>
      <c r="BA112" s="834"/>
      <c r="BB112" s="834"/>
      <c r="BC112" s="834"/>
      <c r="BD112" s="834"/>
      <c r="BE112" s="834"/>
      <c r="BF112" s="834"/>
      <c r="BG112" s="834"/>
      <c r="BH112" s="834"/>
      <c r="BI112" s="834"/>
      <c r="BJ112" s="834"/>
      <c r="BK112" s="834"/>
      <c r="BL112" s="834"/>
      <c r="BM112" s="834"/>
      <c r="BN112" s="834"/>
      <c r="BO112" s="834"/>
      <c r="BP112" s="835"/>
      <c r="BQ112" s="900">
        <v>154824</v>
      </c>
      <c r="BR112" s="901"/>
      <c r="BS112" s="901"/>
      <c r="BT112" s="901"/>
      <c r="BU112" s="901"/>
      <c r="BV112" s="901">
        <v>150967</v>
      </c>
      <c r="BW112" s="901"/>
      <c r="BX112" s="901"/>
      <c r="BY112" s="901"/>
      <c r="BZ112" s="901"/>
      <c r="CA112" s="901">
        <v>151446</v>
      </c>
      <c r="CB112" s="901"/>
      <c r="CC112" s="901"/>
      <c r="CD112" s="901"/>
      <c r="CE112" s="901"/>
      <c r="CF112" s="962">
        <v>13.9</v>
      </c>
      <c r="CG112" s="963"/>
      <c r="CH112" s="963"/>
      <c r="CI112" s="963"/>
      <c r="CJ112" s="963"/>
      <c r="CK112" s="1018"/>
      <c r="CL112" s="905"/>
      <c r="CM112" s="908" t="s">
        <v>442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436</v>
      </c>
      <c r="DH112" s="901"/>
      <c r="DI112" s="901"/>
      <c r="DJ112" s="901"/>
      <c r="DK112" s="901"/>
      <c r="DL112" s="901" t="s">
        <v>128</v>
      </c>
      <c r="DM112" s="901"/>
      <c r="DN112" s="901"/>
      <c r="DO112" s="901"/>
      <c r="DP112" s="901"/>
      <c r="DQ112" s="901" t="s">
        <v>128</v>
      </c>
      <c r="DR112" s="901"/>
      <c r="DS112" s="901"/>
      <c r="DT112" s="901"/>
      <c r="DU112" s="901"/>
      <c r="DV112" s="878" t="s">
        <v>436</v>
      </c>
      <c r="DW112" s="878"/>
      <c r="DX112" s="878"/>
      <c r="DY112" s="878"/>
      <c r="DZ112" s="879"/>
    </row>
    <row r="113" spans="1:130" s="248" customFormat="1" ht="26.25" customHeight="1">
      <c r="A113" s="1005"/>
      <c r="B113" s="1006"/>
      <c r="C113" s="834" t="s">
        <v>443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9867</v>
      </c>
      <c r="AB113" s="1010"/>
      <c r="AC113" s="1010"/>
      <c r="AD113" s="1010"/>
      <c r="AE113" s="1011"/>
      <c r="AF113" s="1012">
        <v>10352</v>
      </c>
      <c r="AG113" s="1010"/>
      <c r="AH113" s="1010"/>
      <c r="AI113" s="1010"/>
      <c r="AJ113" s="1011"/>
      <c r="AK113" s="1012">
        <v>13506</v>
      </c>
      <c r="AL113" s="1010"/>
      <c r="AM113" s="1010"/>
      <c r="AN113" s="1010"/>
      <c r="AO113" s="1011"/>
      <c r="AP113" s="1013">
        <v>1.2</v>
      </c>
      <c r="AQ113" s="1014"/>
      <c r="AR113" s="1014"/>
      <c r="AS113" s="1014"/>
      <c r="AT113" s="1015"/>
      <c r="AU113" s="1023"/>
      <c r="AV113" s="1024"/>
      <c r="AW113" s="1024"/>
      <c r="AX113" s="1024"/>
      <c r="AY113" s="1024"/>
      <c r="AZ113" s="899" t="s">
        <v>444</v>
      </c>
      <c r="BA113" s="834"/>
      <c r="BB113" s="834"/>
      <c r="BC113" s="834"/>
      <c r="BD113" s="834"/>
      <c r="BE113" s="834"/>
      <c r="BF113" s="834"/>
      <c r="BG113" s="834"/>
      <c r="BH113" s="834"/>
      <c r="BI113" s="834"/>
      <c r="BJ113" s="834"/>
      <c r="BK113" s="834"/>
      <c r="BL113" s="834"/>
      <c r="BM113" s="834"/>
      <c r="BN113" s="834"/>
      <c r="BO113" s="834"/>
      <c r="BP113" s="835"/>
      <c r="BQ113" s="900" t="s">
        <v>434</v>
      </c>
      <c r="BR113" s="901"/>
      <c r="BS113" s="901"/>
      <c r="BT113" s="901"/>
      <c r="BU113" s="901"/>
      <c r="BV113" s="901" t="s">
        <v>434</v>
      </c>
      <c r="BW113" s="901"/>
      <c r="BX113" s="901"/>
      <c r="BY113" s="901"/>
      <c r="BZ113" s="901"/>
      <c r="CA113" s="901" t="s">
        <v>128</v>
      </c>
      <c r="CB113" s="901"/>
      <c r="CC113" s="901"/>
      <c r="CD113" s="901"/>
      <c r="CE113" s="901"/>
      <c r="CF113" s="962" t="s">
        <v>128</v>
      </c>
      <c r="CG113" s="963"/>
      <c r="CH113" s="963"/>
      <c r="CI113" s="963"/>
      <c r="CJ113" s="963"/>
      <c r="CK113" s="1018"/>
      <c r="CL113" s="905"/>
      <c r="CM113" s="908" t="s">
        <v>445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128</v>
      </c>
      <c r="DH113" s="864"/>
      <c r="DI113" s="864"/>
      <c r="DJ113" s="864"/>
      <c r="DK113" s="865"/>
      <c r="DL113" s="866" t="s">
        <v>436</v>
      </c>
      <c r="DM113" s="864"/>
      <c r="DN113" s="864"/>
      <c r="DO113" s="864"/>
      <c r="DP113" s="865"/>
      <c r="DQ113" s="866" t="s">
        <v>128</v>
      </c>
      <c r="DR113" s="864"/>
      <c r="DS113" s="864"/>
      <c r="DT113" s="864"/>
      <c r="DU113" s="865"/>
      <c r="DV113" s="911" t="s">
        <v>128</v>
      </c>
      <c r="DW113" s="912"/>
      <c r="DX113" s="912"/>
      <c r="DY113" s="912"/>
      <c r="DZ113" s="913"/>
    </row>
    <row r="114" spans="1:130" s="248" customFormat="1" ht="26.25" customHeight="1">
      <c r="A114" s="1005"/>
      <c r="B114" s="1006"/>
      <c r="C114" s="834" t="s">
        <v>446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128</v>
      </c>
      <c r="AB114" s="864"/>
      <c r="AC114" s="864"/>
      <c r="AD114" s="864"/>
      <c r="AE114" s="865"/>
      <c r="AF114" s="866" t="s">
        <v>128</v>
      </c>
      <c r="AG114" s="864"/>
      <c r="AH114" s="864"/>
      <c r="AI114" s="864"/>
      <c r="AJ114" s="865"/>
      <c r="AK114" s="866" t="s">
        <v>128</v>
      </c>
      <c r="AL114" s="864"/>
      <c r="AM114" s="864"/>
      <c r="AN114" s="864"/>
      <c r="AO114" s="865"/>
      <c r="AP114" s="911" t="s">
        <v>128</v>
      </c>
      <c r="AQ114" s="912"/>
      <c r="AR114" s="912"/>
      <c r="AS114" s="912"/>
      <c r="AT114" s="913"/>
      <c r="AU114" s="1023"/>
      <c r="AV114" s="1024"/>
      <c r="AW114" s="1024"/>
      <c r="AX114" s="1024"/>
      <c r="AY114" s="1024"/>
      <c r="AZ114" s="899" t="s">
        <v>447</v>
      </c>
      <c r="BA114" s="834"/>
      <c r="BB114" s="834"/>
      <c r="BC114" s="834"/>
      <c r="BD114" s="834"/>
      <c r="BE114" s="834"/>
      <c r="BF114" s="834"/>
      <c r="BG114" s="834"/>
      <c r="BH114" s="834"/>
      <c r="BI114" s="834"/>
      <c r="BJ114" s="834"/>
      <c r="BK114" s="834"/>
      <c r="BL114" s="834"/>
      <c r="BM114" s="834"/>
      <c r="BN114" s="834"/>
      <c r="BO114" s="834"/>
      <c r="BP114" s="835"/>
      <c r="BQ114" s="900">
        <v>98612</v>
      </c>
      <c r="BR114" s="901"/>
      <c r="BS114" s="901"/>
      <c r="BT114" s="901"/>
      <c r="BU114" s="901"/>
      <c r="BV114" s="901">
        <v>79139</v>
      </c>
      <c r="BW114" s="901"/>
      <c r="BX114" s="901"/>
      <c r="BY114" s="901"/>
      <c r="BZ114" s="901"/>
      <c r="CA114" s="901">
        <v>77538</v>
      </c>
      <c r="CB114" s="901"/>
      <c r="CC114" s="901"/>
      <c r="CD114" s="901"/>
      <c r="CE114" s="901"/>
      <c r="CF114" s="962">
        <v>7.1</v>
      </c>
      <c r="CG114" s="963"/>
      <c r="CH114" s="963"/>
      <c r="CI114" s="963"/>
      <c r="CJ114" s="963"/>
      <c r="CK114" s="1018"/>
      <c r="CL114" s="905"/>
      <c r="CM114" s="908" t="s">
        <v>448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128</v>
      </c>
      <c r="DH114" s="864"/>
      <c r="DI114" s="864"/>
      <c r="DJ114" s="864"/>
      <c r="DK114" s="865"/>
      <c r="DL114" s="866" t="s">
        <v>128</v>
      </c>
      <c r="DM114" s="864"/>
      <c r="DN114" s="864"/>
      <c r="DO114" s="864"/>
      <c r="DP114" s="865"/>
      <c r="DQ114" s="866" t="s">
        <v>436</v>
      </c>
      <c r="DR114" s="864"/>
      <c r="DS114" s="864"/>
      <c r="DT114" s="864"/>
      <c r="DU114" s="865"/>
      <c r="DV114" s="911" t="s">
        <v>436</v>
      </c>
      <c r="DW114" s="912"/>
      <c r="DX114" s="912"/>
      <c r="DY114" s="912"/>
      <c r="DZ114" s="913"/>
    </row>
    <row r="115" spans="1:130" s="248" customFormat="1" ht="26.25" customHeight="1">
      <c r="A115" s="1005"/>
      <c r="B115" s="1006"/>
      <c r="C115" s="834" t="s">
        <v>449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436</v>
      </c>
      <c r="AB115" s="1010"/>
      <c r="AC115" s="1010"/>
      <c r="AD115" s="1010"/>
      <c r="AE115" s="1011"/>
      <c r="AF115" s="1012" t="s">
        <v>434</v>
      </c>
      <c r="AG115" s="1010"/>
      <c r="AH115" s="1010"/>
      <c r="AI115" s="1010"/>
      <c r="AJ115" s="1011"/>
      <c r="AK115" s="1012" t="s">
        <v>436</v>
      </c>
      <c r="AL115" s="1010"/>
      <c r="AM115" s="1010"/>
      <c r="AN115" s="1010"/>
      <c r="AO115" s="1011"/>
      <c r="AP115" s="1013" t="s">
        <v>434</v>
      </c>
      <c r="AQ115" s="1014"/>
      <c r="AR115" s="1014"/>
      <c r="AS115" s="1014"/>
      <c r="AT115" s="1015"/>
      <c r="AU115" s="1023"/>
      <c r="AV115" s="1024"/>
      <c r="AW115" s="1024"/>
      <c r="AX115" s="1024"/>
      <c r="AY115" s="1024"/>
      <c r="AZ115" s="899" t="s">
        <v>450</v>
      </c>
      <c r="BA115" s="834"/>
      <c r="BB115" s="834"/>
      <c r="BC115" s="834"/>
      <c r="BD115" s="834"/>
      <c r="BE115" s="834"/>
      <c r="BF115" s="834"/>
      <c r="BG115" s="834"/>
      <c r="BH115" s="834"/>
      <c r="BI115" s="834"/>
      <c r="BJ115" s="834"/>
      <c r="BK115" s="834"/>
      <c r="BL115" s="834"/>
      <c r="BM115" s="834"/>
      <c r="BN115" s="834"/>
      <c r="BO115" s="834"/>
      <c r="BP115" s="835"/>
      <c r="BQ115" s="900" t="s">
        <v>434</v>
      </c>
      <c r="BR115" s="901"/>
      <c r="BS115" s="901"/>
      <c r="BT115" s="901"/>
      <c r="BU115" s="901"/>
      <c r="BV115" s="901" t="s">
        <v>128</v>
      </c>
      <c r="BW115" s="901"/>
      <c r="BX115" s="901"/>
      <c r="BY115" s="901"/>
      <c r="BZ115" s="901"/>
      <c r="CA115" s="901" t="s">
        <v>436</v>
      </c>
      <c r="CB115" s="901"/>
      <c r="CC115" s="901"/>
      <c r="CD115" s="901"/>
      <c r="CE115" s="901"/>
      <c r="CF115" s="962" t="s">
        <v>434</v>
      </c>
      <c r="CG115" s="963"/>
      <c r="CH115" s="963"/>
      <c r="CI115" s="963"/>
      <c r="CJ115" s="963"/>
      <c r="CK115" s="1018"/>
      <c r="CL115" s="905"/>
      <c r="CM115" s="899" t="s">
        <v>451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434</v>
      </c>
      <c r="DH115" s="864"/>
      <c r="DI115" s="864"/>
      <c r="DJ115" s="864"/>
      <c r="DK115" s="865"/>
      <c r="DL115" s="866" t="s">
        <v>434</v>
      </c>
      <c r="DM115" s="864"/>
      <c r="DN115" s="864"/>
      <c r="DO115" s="864"/>
      <c r="DP115" s="865"/>
      <c r="DQ115" s="866" t="s">
        <v>436</v>
      </c>
      <c r="DR115" s="864"/>
      <c r="DS115" s="864"/>
      <c r="DT115" s="864"/>
      <c r="DU115" s="865"/>
      <c r="DV115" s="911" t="s">
        <v>128</v>
      </c>
      <c r="DW115" s="912"/>
      <c r="DX115" s="912"/>
      <c r="DY115" s="912"/>
      <c r="DZ115" s="913"/>
    </row>
    <row r="116" spans="1:130" s="248" customFormat="1" ht="26.25" customHeight="1">
      <c r="A116" s="1007"/>
      <c r="B116" s="1008"/>
      <c r="C116" s="967" t="s">
        <v>452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128</v>
      </c>
      <c r="AB116" s="864"/>
      <c r="AC116" s="864"/>
      <c r="AD116" s="864"/>
      <c r="AE116" s="865"/>
      <c r="AF116" s="866" t="s">
        <v>128</v>
      </c>
      <c r="AG116" s="864"/>
      <c r="AH116" s="864"/>
      <c r="AI116" s="864"/>
      <c r="AJ116" s="865"/>
      <c r="AK116" s="866" t="s">
        <v>436</v>
      </c>
      <c r="AL116" s="864"/>
      <c r="AM116" s="864"/>
      <c r="AN116" s="864"/>
      <c r="AO116" s="865"/>
      <c r="AP116" s="911" t="s">
        <v>436</v>
      </c>
      <c r="AQ116" s="912"/>
      <c r="AR116" s="912"/>
      <c r="AS116" s="912"/>
      <c r="AT116" s="913"/>
      <c r="AU116" s="1023"/>
      <c r="AV116" s="1024"/>
      <c r="AW116" s="1024"/>
      <c r="AX116" s="1024"/>
      <c r="AY116" s="1024"/>
      <c r="AZ116" s="950" t="s">
        <v>453</v>
      </c>
      <c r="BA116" s="951"/>
      <c r="BB116" s="951"/>
      <c r="BC116" s="951"/>
      <c r="BD116" s="951"/>
      <c r="BE116" s="951"/>
      <c r="BF116" s="951"/>
      <c r="BG116" s="951"/>
      <c r="BH116" s="951"/>
      <c r="BI116" s="951"/>
      <c r="BJ116" s="951"/>
      <c r="BK116" s="951"/>
      <c r="BL116" s="951"/>
      <c r="BM116" s="951"/>
      <c r="BN116" s="951"/>
      <c r="BO116" s="951"/>
      <c r="BP116" s="952"/>
      <c r="BQ116" s="900" t="s">
        <v>128</v>
      </c>
      <c r="BR116" s="901"/>
      <c r="BS116" s="901"/>
      <c r="BT116" s="901"/>
      <c r="BU116" s="901"/>
      <c r="BV116" s="901" t="s">
        <v>434</v>
      </c>
      <c r="BW116" s="901"/>
      <c r="BX116" s="901"/>
      <c r="BY116" s="901"/>
      <c r="BZ116" s="901"/>
      <c r="CA116" s="901" t="s">
        <v>434</v>
      </c>
      <c r="CB116" s="901"/>
      <c r="CC116" s="901"/>
      <c r="CD116" s="901"/>
      <c r="CE116" s="901"/>
      <c r="CF116" s="962" t="s">
        <v>436</v>
      </c>
      <c r="CG116" s="963"/>
      <c r="CH116" s="963"/>
      <c r="CI116" s="963"/>
      <c r="CJ116" s="963"/>
      <c r="CK116" s="1018"/>
      <c r="CL116" s="905"/>
      <c r="CM116" s="908" t="s">
        <v>454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434</v>
      </c>
      <c r="DH116" s="864"/>
      <c r="DI116" s="864"/>
      <c r="DJ116" s="864"/>
      <c r="DK116" s="865"/>
      <c r="DL116" s="866" t="s">
        <v>128</v>
      </c>
      <c r="DM116" s="864"/>
      <c r="DN116" s="864"/>
      <c r="DO116" s="864"/>
      <c r="DP116" s="865"/>
      <c r="DQ116" s="866" t="s">
        <v>436</v>
      </c>
      <c r="DR116" s="864"/>
      <c r="DS116" s="864"/>
      <c r="DT116" s="864"/>
      <c r="DU116" s="865"/>
      <c r="DV116" s="911" t="s">
        <v>434</v>
      </c>
      <c r="DW116" s="912"/>
      <c r="DX116" s="912"/>
      <c r="DY116" s="912"/>
      <c r="DZ116" s="913"/>
    </row>
    <row r="117" spans="1:130" s="248" customFormat="1" ht="26.25" customHeight="1">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455</v>
      </c>
      <c r="Z117" s="990"/>
      <c r="AA117" s="995">
        <v>517176</v>
      </c>
      <c r="AB117" s="996"/>
      <c r="AC117" s="996"/>
      <c r="AD117" s="996"/>
      <c r="AE117" s="997"/>
      <c r="AF117" s="998">
        <v>460609</v>
      </c>
      <c r="AG117" s="996"/>
      <c r="AH117" s="996"/>
      <c r="AI117" s="996"/>
      <c r="AJ117" s="997"/>
      <c r="AK117" s="998">
        <v>448098</v>
      </c>
      <c r="AL117" s="996"/>
      <c r="AM117" s="996"/>
      <c r="AN117" s="996"/>
      <c r="AO117" s="997"/>
      <c r="AP117" s="999"/>
      <c r="AQ117" s="1000"/>
      <c r="AR117" s="1000"/>
      <c r="AS117" s="1000"/>
      <c r="AT117" s="1001"/>
      <c r="AU117" s="1023"/>
      <c r="AV117" s="1024"/>
      <c r="AW117" s="1024"/>
      <c r="AX117" s="1024"/>
      <c r="AY117" s="1024"/>
      <c r="AZ117" s="950" t="s">
        <v>456</v>
      </c>
      <c r="BA117" s="951"/>
      <c r="BB117" s="951"/>
      <c r="BC117" s="951"/>
      <c r="BD117" s="951"/>
      <c r="BE117" s="951"/>
      <c r="BF117" s="951"/>
      <c r="BG117" s="951"/>
      <c r="BH117" s="951"/>
      <c r="BI117" s="951"/>
      <c r="BJ117" s="951"/>
      <c r="BK117" s="951"/>
      <c r="BL117" s="951"/>
      <c r="BM117" s="951"/>
      <c r="BN117" s="951"/>
      <c r="BO117" s="951"/>
      <c r="BP117" s="952"/>
      <c r="BQ117" s="900" t="s">
        <v>128</v>
      </c>
      <c r="BR117" s="901"/>
      <c r="BS117" s="901"/>
      <c r="BT117" s="901"/>
      <c r="BU117" s="901"/>
      <c r="BV117" s="901" t="s">
        <v>128</v>
      </c>
      <c r="BW117" s="901"/>
      <c r="BX117" s="901"/>
      <c r="BY117" s="901"/>
      <c r="BZ117" s="901"/>
      <c r="CA117" s="901" t="s">
        <v>128</v>
      </c>
      <c r="CB117" s="901"/>
      <c r="CC117" s="901"/>
      <c r="CD117" s="901"/>
      <c r="CE117" s="901"/>
      <c r="CF117" s="962" t="s">
        <v>128</v>
      </c>
      <c r="CG117" s="963"/>
      <c r="CH117" s="963"/>
      <c r="CI117" s="963"/>
      <c r="CJ117" s="963"/>
      <c r="CK117" s="1018"/>
      <c r="CL117" s="905"/>
      <c r="CM117" s="908" t="s">
        <v>457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128</v>
      </c>
      <c r="DH117" s="864"/>
      <c r="DI117" s="864"/>
      <c r="DJ117" s="864"/>
      <c r="DK117" s="865"/>
      <c r="DL117" s="866" t="s">
        <v>128</v>
      </c>
      <c r="DM117" s="864"/>
      <c r="DN117" s="864"/>
      <c r="DO117" s="864"/>
      <c r="DP117" s="865"/>
      <c r="DQ117" s="866" t="s">
        <v>128</v>
      </c>
      <c r="DR117" s="864"/>
      <c r="DS117" s="864"/>
      <c r="DT117" s="864"/>
      <c r="DU117" s="865"/>
      <c r="DV117" s="911" t="s">
        <v>128</v>
      </c>
      <c r="DW117" s="912"/>
      <c r="DX117" s="912"/>
      <c r="DY117" s="912"/>
      <c r="DZ117" s="913"/>
    </row>
    <row r="118" spans="1:130" s="248" customFormat="1" ht="26.25" customHeight="1">
      <c r="A118" s="988" t="s">
        <v>429</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426</v>
      </c>
      <c r="AB118" s="989"/>
      <c r="AC118" s="989"/>
      <c r="AD118" s="989"/>
      <c r="AE118" s="990"/>
      <c r="AF118" s="991" t="s">
        <v>427</v>
      </c>
      <c r="AG118" s="989"/>
      <c r="AH118" s="989"/>
      <c r="AI118" s="989"/>
      <c r="AJ118" s="990"/>
      <c r="AK118" s="991" t="s">
        <v>308</v>
      </c>
      <c r="AL118" s="989"/>
      <c r="AM118" s="989"/>
      <c r="AN118" s="989"/>
      <c r="AO118" s="990"/>
      <c r="AP118" s="992" t="s">
        <v>428</v>
      </c>
      <c r="AQ118" s="993"/>
      <c r="AR118" s="993"/>
      <c r="AS118" s="993"/>
      <c r="AT118" s="994"/>
      <c r="AU118" s="1023"/>
      <c r="AV118" s="1024"/>
      <c r="AW118" s="1024"/>
      <c r="AX118" s="1024"/>
      <c r="AY118" s="1024"/>
      <c r="AZ118" s="966" t="s">
        <v>458</v>
      </c>
      <c r="BA118" s="967"/>
      <c r="BB118" s="967"/>
      <c r="BC118" s="967"/>
      <c r="BD118" s="967"/>
      <c r="BE118" s="967"/>
      <c r="BF118" s="967"/>
      <c r="BG118" s="967"/>
      <c r="BH118" s="967"/>
      <c r="BI118" s="967"/>
      <c r="BJ118" s="967"/>
      <c r="BK118" s="967"/>
      <c r="BL118" s="967"/>
      <c r="BM118" s="967"/>
      <c r="BN118" s="967"/>
      <c r="BO118" s="967"/>
      <c r="BP118" s="968"/>
      <c r="BQ118" s="969" t="s">
        <v>128</v>
      </c>
      <c r="BR118" s="932"/>
      <c r="BS118" s="932"/>
      <c r="BT118" s="932"/>
      <c r="BU118" s="932"/>
      <c r="BV118" s="932" t="s">
        <v>128</v>
      </c>
      <c r="BW118" s="932"/>
      <c r="BX118" s="932"/>
      <c r="BY118" s="932"/>
      <c r="BZ118" s="932"/>
      <c r="CA118" s="932" t="s">
        <v>128</v>
      </c>
      <c r="CB118" s="932"/>
      <c r="CC118" s="932"/>
      <c r="CD118" s="932"/>
      <c r="CE118" s="932"/>
      <c r="CF118" s="962" t="s">
        <v>128</v>
      </c>
      <c r="CG118" s="963"/>
      <c r="CH118" s="963"/>
      <c r="CI118" s="963"/>
      <c r="CJ118" s="963"/>
      <c r="CK118" s="1018"/>
      <c r="CL118" s="905"/>
      <c r="CM118" s="908" t="s">
        <v>459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128</v>
      </c>
      <c r="DH118" s="864"/>
      <c r="DI118" s="864"/>
      <c r="DJ118" s="864"/>
      <c r="DK118" s="865"/>
      <c r="DL118" s="866" t="s">
        <v>128</v>
      </c>
      <c r="DM118" s="864"/>
      <c r="DN118" s="864"/>
      <c r="DO118" s="864"/>
      <c r="DP118" s="865"/>
      <c r="DQ118" s="866" t="s">
        <v>128</v>
      </c>
      <c r="DR118" s="864"/>
      <c r="DS118" s="864"/>
      <c r="DT118" s="864"/>
      <c r="DU118" s="865"/>
      <c r="DV118" s="911" t="s">
        <v>128</v>
      </c>
      <c r="DW118" s="912"/>
      <c r="DX118" s="912"/>
      <c r="DY118" s="912"/>
      <c r="DZ118" s="913"/>
    </row>
    <row r="119" spans="1:130" s="248" customFormat="1" ht="26.25" customHeight="1">
      <c r="A119" s="902" t="s">
        <v>432</v>
      </c>
      <c r="B119" s="903"/>
      <c r="C119" s="978" t="s">
        <v>433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128</v>
      </c>
      <c r="AB119" s="982"/>
      <c r="AC119" s="982"/>
      <c r="AD119" s="982"/>
      <c r="AE119" s="983"/>
      <c r="AF119" s="984" t="s">
        <v>128</v>
      </c>
      <c r="AG119" s="982"/>
      <c r="AH119" s="982"/>
      <c r="AI119" s="982"/>
      <c r="AJ119" s="983"/>
      <c r="AK119" s="984" t="s">
        <v>128</v>
      </c>
      <c r="AL119" s="982"/>
      <c r="AM119" s="982"/>
      <c r="AN119" s="982"/>
      <c r="AO119" s="983"/>
      <c r="AP119" s="985" t="s">
        <v>128</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460</v>
      </c>
      <c r="BP119" s="965"/>
      <c r="BQ119" s="969">
        <v>4543983</v>
      </c>
      <c r="BR119" s="932"/>
      <c r="BS119" s="932"/>
      <c r="BT119" s="932"/>
      <c r="BU119" s="932"/>
      <c r="BV119" s="932">
        <v>5245215</v>
      </c>
      <c r="BW119" s="932"/>
      <c r="BX119" s="932"/>
      <c r="BY119" s="932"/>
      <c r="BZ119" s="932"/>
      <c r="CA119" s="932">
        <v>5453689</v>
      </c>
      <c r="CB119" s="932"/>
      <c r="CC119" s="932"/>
      <c r="CD119" s="932"/>
      <c r="CE119" s="932"/>
      <c r="CF119" s="830"/>
      <c r="CG119" s="831"/>
      <c r="CH119" s="831"/>
      <c r="CI119" s="831"/>
      <c r="CJ119" s="921"/>
      <c r="CK119" s="1019"/>
      <c r="CL119" s="907"/>
      <c r="CM119" s="925" t="s">
        <v>461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128</v>
      </c>
      <c r="DH119" s="847"/>
      <c r="DI119" s="847"/>
      <c r="DJ119" s="847"/>
      <c r="DK119" s="848"/>
      <c r="DL119" s="849" t="s">
        <v>128</v>
      </c>
      <c r="DM119" s="847"/>
      <c r="DN119" s="847"/>
      <c r="DO119" s="847"/>
      <c r="DP119" s="848"/>
      <c r="DQ119" s="849" t="s">
        <v>128</v>
      </c>
      <c r="DR119" s="847"/>
      <c r="DS119" s="847"/>
      <c r="DT119" s="847"/>
      <c r="DU119" s="848"/>
      <c r="DV119" s="935" t="s">
        <v>128</v>
      </c>
      <c r="DW119" s="936"/>
      <c r="DX119" s="936"/>
      <c r="DY119" s="936"/>
      <c r="DZ119" s="937"/>
    </row>
    <row r="120" spans="1:130" s="248" customFormat="1" ht="26.25" customHeight="1">
      <c r="A120" s="904"/>
      <c r="B120" s="905"/>
      <c r="C120" s="908" t="s">
        <v>438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128</v>
      </c>
      <c r="AB120" s="864"/>
      <c r="AC120" s="864"/>
      <c r="AD120" s="864"/>
      <c r="AE120" s="865"/>
      <c r="AF120" s="866" t="s">
        <v>128</v>
      </c>
      <c r="AG120" s="864"/>
      <c r="AH120" s="864"/>
      <c r="AI120" s="864"/>
      <c r="AJ120" s="865"/>
      <c r="AK120" s="866" t="s">
        <v>128</v>
      </c>
      <c r="AL120" s="864"/>
      <c r="AM120" s="864"/>
      <c r="AN120" s="864"/>
      <c r="AO120" s="865"/>
      <c r="AP120" s="911" t="s">
        <v>128</v>
      </c>
      <c r="AQ120" s="912"/>
      <c r="AR120" s="912"/>
      <c r="AS120" s="912"/>
      <c r="AT120" s="913"/>
      <c r="AU120" s="970" t="s">
        <v>462</v>
      </c>
      <c r="AV120" s="971"/>
      <c r="AW120" s="971"/>
      <c r="AX120" s="971"/>
      <c r="AY120" s="972"/>
      <c r="AZ120" s="947" t="s">
        <v>463</v>
      </c>
      <c r="BA120" s="892"/>
      <c r="BB120" s="892"/>
      <c r="BC120" s="892"/>
      <c r="BD120" s="892"/>
      <c r="BE120" s="892"/>
      <c r="BF120" s="892"/>
      <c r="BG120" s="892"/>
      <c r="BH120" s="892"/>
      <c r="BI120" s="892"/>
      <c r="BJ120" s="892"/>
      <c r="BK120" s="892"/>
      <c r="BL120" s="892"/>
      <c r="BM120" s="892"/>
      <c r="BN120" s="892"/>
      <c r="BO120" s="892"/>
      <c r="BP120" s="893"/>
      <c r="BQ120" s="948">
        <v>2770947</v>
      </c>
      <c r="BR120" s="929"/>
      <c r="BS120" s="929"/>
      <c r="BT120" s="929"/>
      <c r="BU120" s="929"/>
      <c r="BV120" s="929">
        <v>2806948</v>
      </c>
      <c r="BW120" s="929"/>
      <c r="BX120" s="929"/>
      <c r="BY120" s="929"/>
      <c r="BZ120" s="929"/>
      <c r="CA120" s="929">
        <v>2885374</v>
      </c>
      <c r="CB120" s="929"/>
      <c r="CC120" s="929"/>
      <c r="CD120" s="929"/>
      <c r="CE120" s="929"/>
      <c r="CF120" s="953">
        <v>264.89999999999998</v>
      </c>
      <c r="CG120" s="954"/>
      <c r="CH120" s="954"/>
      <c r="CI120" s="954"/>
      <c r="CJ120" s="954"/>
      <c r="CK120" s="955" t="s">
        <v>464</v>
      </c>
      <c r="CL120" s="939"/>
      <c r="CM120" s="939"/>
      <c r="CN120" s="939"/>
      <c r="CO120" s="940"/>
      <c r="CP120" s="959" t="s">
        <v>410</v>
      </c>
      <c r="CQ120" s="960"/>
      <c r="CR120" s="960"/>
      <c r="CS120" s="960"/>
      <c r="CT120" s="960"/>
      <c r="CU120" s="960"/>
      <c r="CV120" s="960"/>
      <c r="CW120" s="960"/>
      <c r="CX120" s="960"/>
      <c r="CY120" s="960"/>
      <c r="CZ120" s="960"/>
      <c r="DA120" s="960"/>
      <c r="DB120" s="960"/>
      <c r="DC120" s="960"/>
      <c r="DD120" s="960"/>
      <c r="DE120" s="960"/>
      <c r="DF120" s="961"/>
      <c r="DG120" s="948">
        <v>130335</v>
      </c>
      <c r="DH120" s="929"/>
      <c r="DI120" s="929"/>
      <c r="DJ120" s="929"/>
      <c r="DK120" s="929"/>
      <c r="DL120" s="929">
        <v>132695</v>
      </c>
      <c r="DM120" s="929"/>
      <c r="DN120" s="929"/>
      <c r="DO120" s="929"/>
      <c r="DP120" s="929"/>
      <c r="DQ120" s="929">
        <v>141542</v>
      </c>
      <c r="DR120" s="929"/>
      <c r="DS120" s="929"/>
      <c r="DT120" s="929"/>
      <c r="DU120" s="929"/>
      <c r="DV120" s="930">
        <v>13</v>
      </c>
      <c r="DW120" s="930"/>
      <c r="DX120" s="930"/>
      <c r="DY120" s="930"/>
      <c r="DZ120" s="931"/>
    </row>
    <row r="121" spans="1:130" s="248" customFormat="1" ht="26.25" customHeight="1">
      <c r="A121" s="904"/>
      <c r="B121" s="905"/>
      <c r="C121" s="950" t="s">
        <v>465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128</v>
      </c>
      <c r="AB121" s="864"/>
      <c r="AC121" s="864"/>
      <c r="AD121" s="864"/>
      <c r="AE121" s="865"/>
      <c r="AF121" s="866" t="s">
        <v>128</v>
      </c>
      <c r="AG121" s="864"/>
      <c r="AH121" s="864"/>
      <c r="AI121" s="864"/>
      <c r="AJ121" s="865"/>
      <c r="AK121" s="866" t="s">
        <v>128</v>
      </c>
      <c r="AL121" s="864"/>
      <c r="AM121" s="864"/>
      <c r="AN121" s="864"/>
      <c r="AO121" s="865"/>
      <c r="AP121" s="911" t="s">
        <v>128</v>
      </c>
      <c r="AQ121" s="912"/>
      <c r="AR121" s="912"/>
      <c r="AS121" s="912"/>
      <c r="AT121" s="913"/>
      <c r="AU121" s="973"/>
      <c r="AV121" s="974"/>
      <c r="AW121" s="974"/>
      <c r="AX121" s="974"/>
      <c r="AY121" s="975"/>
      <c r="AZ121" s="899" t="s">
        <v>466</v>
      </c>
      <c r="BA121" s="834"/>
      <c r="BB121" s="834"/>
      <c r="BC121" s="834"/>
      <c r="BD121" s="834"/>
      <c r="BE121" s="834"/>
      <c r="BF121" s="834"/>
      <c r="BG121" s="834"/>
      <c r="BH121" s="834"/>
      <c r="BI121" s="834"/>
      <c r="BJ121" s="834"/>
      <c r="BK121" s="834"/>
      <c r="BL121" s="834"/>
      <c r="BM121" s="834"/>
      <c r="BN121" s="834"/>
      <c r="BO121" s="834"/>
      <c r="BP121" s="835"/>
      <c r="BQ121" s="900" t="s">
        <v>128</v>
      </c>
      <c r="BR121" s="901"/>
      <c r="BS121" s="901"/>
      <c r="BT121" s="901"/>
      <c r="BU121" s="901"/>
      <c r="BV121" s="901" t="s">
        <v>128</v>
      </c>
      <c r="BW121" s="901"/>
      <c r="BX121" s="901"/>
      <c r="BY121" s="901"/>
      <c r="BZ121" s="901"/>
      <c r="CA121" s="901" t="s">
        <v>128</v>
      </c>
      <c r="CB121" s="901"/>
      <c r="CC121" s="901"/>
      <c r="CD121" s="901"/>
      <c r="CE121" s="901"/>
      <c r="CF121" s="962" t="s">
        <v>128</v>
      </c>
      <c r="CG121" s="963"/>
      <c r="CH121" s="963"/>
      <c r="CI121" s="963"/>
      <c r="CJ121" s="963"/>
      <c r="CK121" s="956"/>
      <c r="CL121" s="942"/>
      <c r="CM121" s="942"/>
      <c r="CN121" s="942"/>
      <c r="CO121" s="943"/>
      <c r="CP121" s="922" t="s">
        <v>408</v>
      </c>
      <c r="CQ121" s="923"/>
      <c r="CR121" s="923"/>
      <c r="CS121" s="923"/>
      <c r="CT121" s="923"/>
      <c r="CU121" s="923"/>
      <c r="CV121" s="923"/>
      <c r="CW121" s="923"/>
      <c r="CX121" s="923"/>
      <c r="CY121" s="923"/>
      <c r="CZ121" s="923"/>
      <c r="DA121" s="923"/>
      <c r="DB121" s="923"/>
      <c r="DC121" s="923"/>
      <c r="DD121" s="923"/>
      <c r="DE121" s="923"/>
      <c r="DF121" s="924"/>
      <c r="DG121" s="900">
        <v>27447</v>
      </c>
      <c r="DH121" s="901"/>
      <c r="DI121" s="901"/>
      <c r="DJ121" s="901"/>
      <c r="DK121" s="901"/>
      <c r="DL121" s="901">
        <v>18272</v>
      </c>
      <c r="DM121" s="901"/>
      <c r="DN121" s="901"/>
      <c r="DO121" s="901"/>
      <c r="DP121" s="901"/>
      <c r="DQ121" s="901">
        <v>9904</v>
      </c>
      <c r="DR121" s="901"/>
      <c r="DS121" s="901"/>
      <c r="DT121" s="901"/>
      <c r="DU121" s="901"/>
      <c r="DV121" s="878">
        <v>0.9</v>
      </c>
      <c r="DW121" s="878"/>
      <c r="DX121" s="878"/>
      <c r="DY121" s="878"/>
      <c r="DZ121" s="879"/>
    </row>
    <row r="122" spans="1:130" s="248" customFormat="1" ht="26.25" customHeight="1">
      <c r="A122" s="904"/>
      <c r="B122" s="905"/>
      <c r="C122" s="908" t="s">
        <v>448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128</v>
      </c>
      <c r="AB122" s="864"/>
      <c r="AC122" s="864"/>
      <c r="AD122" s="864"/>
      <c r="AE122" s="865"/>
      <c r="AF122" s="866" t="s">
        <v>128</v>
      </c>
      <c r="AG122" s="864"/>
      <c r="AH122" s="864"/>
      <c r="AI122" s="864"/>
      <c r="AJ122" s="865"/>
      <c r="AK122" s="866" t="s">
        <v>128</v>
      </c>
      <c r="AL122" s="864"/>
      <c r="AM122" s="864"/>
      <c r="AN122" s="864"/>
      <c r="AO122" s="865"/>
      <c r="AP122" s="911" t="s">
        <v>128</v>
      </c>
      <c r="AQ122" s="912"/>
      <c r="AR122" s="912"/>
      <c r="AS122" s="912"/>
      <c r="AT122" s="913"/>
      <c r="AU122" s="973"/>
      <c r="AV122" s="974"/>
      <c r="AW122" s="974"/>
      <c r="AX122" s="974"/>
      <c r="AY122" s="975"/>
      <c r="AZ122" s="966" t="s">
        <v>467</v>
      </c>
      <c r="BA122" s="967"/>
      <c r="BB122" s="967"/>
      <c r="BC122" s="967"/>
      <c r="BD122" s="967"/>
      <c r="BE122" s="967"/>
      <c r="BF122" s="967"/>
      <c r="BG122" s="967"/>
      <c r="BH122" s="967"/>
      <c r="BI122" s="967"/>
      <c r="BJ122" s="967"/>
      <c r="BK122" s="967"/>
      <c r="BL122" s="967"/>
      <c r="BM122" s="967"/>
      <c r="BN122" s="967"/>
      <c r="BO122" s="967"/>
      <c r="BP122" s="968"/>
      <c r="BQ122" s="969">
        <v>4247779</v>
      </c>
      <c r="BR122" s="932"/>
      <c r="BS122" s="932"/>
      <c r="BT122" s="932"/>
      <c r="BU122" s="932"/>
      <c r="BV122" s="932">
        <v>4493479</v>
      </c>
      <c r="BW122" s="932"/>
      <c r="BX122" s="932"/>
      <c r="BY122" s="932"/>
      <c r="BZ122" s="932"/>
      <c r="CA122" s="932">
        <v>4364766</v>
      </c>
      <c r="CB122" s="932"/>
      <c r="CC122" s="932"/>
      <c r="CD122" s="932"/>
      <c r="CE122" s="932"/>
      <c r="CF122" s="933">
        <v>400.7</v>
      </c>
      <c r="CG122" s="934"/>
      <c r="CH122" s="934"/>
      <c r="CI122" s="934"/>
      <c r="CJ122" s="934"/>
      <c r="CK122" s="956"/>
      <c r="CL122" s="942"/>
      <c r="CM122" s="942"/>
      <c r="CN122" s="942"/>
      <c r="CO122" s="943"/>
      <c r="CP122" s="922" t="s">
        <v>406</v>
      </c>
      <c r="CQ122" s="923"/>
      <c r="CR122" s="923"/>
      <c r="CS122" s="923"/>
      <c r="CT122" s="923"/>
      <c r="CU122" s="923"/>
      <c r="CV122" s="923"/>
      <c r="CW122" s="923"/>
      <c r="CX122" s="923"/>
      <c r="CY122" s="923"/>
      <c r="CZ122" s="923"/>
      <c r="DA122" s="923"/>
      <c r="DB122" s="923"/>
      <c r="DC122" s="923"/>
      <c r="DD122" s="923"/>
      <c r="DE122" s="923"/>
      <c r="DF122" s="924"/>
      <c r="DG122" s="900" t="s">
        <v>128</v>
      </c>
      <c r="DH122" s="901"/>
      <c r="DI122" s="901"/>
      <c r="DJ122" s="901"/>
      <c r="DK122" s="901"/>
      <c r="DL122" s="901" t="s">
        <v>128</v>
      </c>
      <c r="DM122" s="901"/>
      <c r="DN122" s="901"/>
      <c r="DO122" s="901"/>
      <c r="DP122" s="901"/>
      <c r="DQ122" s="901" t="s">
        <v>128</v>
      </c>
      <c r="DR122" s="901"/>
      <c r="DS122" s="901"/>
      <c r="DT122" s="901"/>
      <c r="DU122" s="901"/>
      <c r="DV122" s="878" t="s">
        <v>128</v>
      </c>
      <c r="DW122" s="878"/>
      <c r="DX122" s="878"/>
      <c r="DY122" s="878"/>
      <c r="DZ122" s="879"/>
    </row>
    <row r="123" spans="1:130" s="248" customFormat="1" ht="26.25" customHeight="1">
      <c r="A123" s="904"/>
      <c r="B123" s="905"/>
      <c r="C123" s="908" t="s">
        <v>454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128</v>
      </c>
      <c r="AB123" s="864"/>
      <c r="AC123" s="864"/>
      <c r="AD123" s="864"/>
      <c r="AE123" s="865"/>
      <c r="AF123" s="866" t="s">
        <v>128</v>
      </c>
      <c r="AG123" s="864"/>
      <c r="AH123" s="864"/>
      <c r="AI123" s="864"/>
      <c r="AJ123" s="865"/>
      <c r="AK123" s="866" t="s">
        <v>128</v>
      </c>
      <c r="AL123" s="864"/>
      <c r="AM123" s="864"/>
      <c r="AN123" s="864"/>
      <c r="AO123" s="865"/>
      <c r="AP123" s="911" t="s">
        <v>128</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468</v>
      </c>
      <c r="BP123" s="965"/>
      <c r="BQ123" s="919">
        <v>7018726</v>
      </c>
      <c r="BR123" s="920"/>
      <c r="BS123" s="920"/>
      <c r="BT123" s="920"/>
      <c r="BU123" s="920"/>
      <c r="BV123" s="920">
        <v>7300427</v>
      </c>
      <c r="BW123" s="920"/>
      <c r="BX123" s="920"/>
      <c r="BY123" s="920"/>
      <c r="BZ123" s="920"/>
      <c r="CA123" s="920">
        <v>7250140</v>
      </c>
      <c r="CB123" s="920"/>
      <c r="CC123" s="920"/>
      <c r="CD123" s="920"/>
      <c r="CE123" s="920"/>
      <c r="CF123" s="830"/>
      <c r="CG123" s="831"/>
      <c r="CH123" s="831"/>
      <c r="CI123" s="831"/>
      <c r="CJ123" s="921"/>
      <c r="CK123" s="956"/>
      <c r="CL123" s="942"/>
      <c r="CM123" s="942"/>
      <c r="CN123" s="942"/>
      <c r="CO123" s="943"/>
      <c r="CP123" s="922" t="s">
        <v>407</v>
      </c>
      <c r="CQ123" s="923"/>
      <c r="CR123" s="923"/>
      <c r="CS123" s="923"/>
      <c r="CT123" s="923"/>
      <c r="CU123" s="923"/>
      <c r="CV123" s="923"/>
      <c r="CW123" s="923"/>
      <c r="CX123" s="923"/>
      <c r="CY123" s="923"/>
      <c r="CZ123" s="923"/>
      <c r="DA123" s="923"/>
      <c r="DB123" s="923"/>
      <c r="DC123" s="923"/>
      <c r="DD123" s="923"/>
      <c r="DE123" s="923"/>
      <c r="DF123" s="924"/>
      <c r="DG123" s="863" t="s">
        <v>128</v>
      </c>
      <c r="DH123" s="864"/>
      <c r="DI123" s="864"/>
      <c r="DJ123" s="864"/>
      <c r="DK123" s="865"/>
      <c r="DL123" s="866" t="s">
        <v>128</v>
      </c>
      <c r="DM123" s="864"/>
      <c r="DN123" s="864"/>
      <c r="DO123" s="864"/>
      <c r="DP123" s="865"/>
      <c r="DQ123" s="866" t="s">
        <v>128</v>
      </c>
      <c r="DR123" s="864"/>
      <c r="DS123" s="864"/>
      <c r="DT123" s="864"/>
      <c r="DU123" s="865"/>
      <c r="DV123" s="911" t="s">
        <v>128</v>
      </c>
      <c r="DW123" s="912"/>
      <c r="DX123" s="912"/>
      <c r="DY123" s="912"/>
      <c r="DZ123" s="913"/>
    </row>
    <row r="124" spans="1:130" s="248" customFormat="1" ht="26.25" customHeight="1" thickBot="1">
      <c r="A124" s="904"/>
      <c r="B124" s="905"/>
      <c r="C124" s="908" t="s">
        <v>457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128</v>
      </c>
      <c r="AB124" s="864"/>
      <c r="AC124" s="864"/>
      <c r="AD124" s="864"/>
      <c r="AE124" s="865"/>
      <c r="AF124" s="866" t="s">
        <v>128</v>
      </c>
      <c r="AG124" s="864"/>
      <c r="AH124" s="864"/>
      <c r="AI124" s="864"/>
      <c r="AJ124" s="865"/>
      <c r="AK124" s="866" t="s">
        <v>128</v>
      </c>
      <c r="AL124" s="864"/>
      <c r="AM124" s="864"/>
      <c r="AN124" s="864"/>
      <c r="AO124" s="865"/>
      <c r="AP124" s="911" t="s">
        <v>128</v>
      </c>
      <c r="AQ124" s="912"/>
      <c r="AR124" s="912"/>
      <c r="AS124" s="912"/>
      <c r="AT124" s="913"/>
      <c r="AU124" s="914" t="s">
        <v>469</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128</v>
      </c>
      <c r="BR124" s="918"/>
      <c r="BS124" s="918"/>
      <c r="BT124" s="918"/>
      <c r="BU124" s="918"/>
      <c r="BV124" s="918" t="s">
        <v>128</v>
      </c>
      <c r="BW124" s="918"/>
      <c r="BX124" s="918"/>
      <c r="BY124" s="918"/>
      <c r="BZ124" s="918"/>
      <c r="CA124" s="918" t="s">
        <v>128</v>
      </c>
      <c r="CB124" s="918"/>
      <c r="CC124" s="918"/>
      <c r="CD124" s="918"/>
      <c r="CE124" s="918"/>
      <c r="CF124" s="808"/>
      <c r="CG124" s="809"/>
      <c r="CH124" s="809"/>
      <c r="CI124" s="809"/>
      <c r="CJ124" s="949"/>
      <c r="CK124" s="957"/>
      <c r="CL124" s="957"/>
      <c r="CM124" s="957"/>
      <c r="CN124" s="957"/>
      <c r="CO124" s="958"/>
      <c r="CP124" s="922" t="s">
        <v>470</v>
      </c>
      <c r="CQ124" s="923"/>
      <c r="CR124" s="923"/>
      <c r="CS124" s="923"/>
      <c r="CT124" s="923"/>
      <c r="CU124" s="923"/>
      <c r="CV124" s="923"/>
      <c r="CW124" s="923"/>
      <c r="CX124" s="923"/>
      <c r="CY124" s="923"/>
      <c r="CZ124" s="923"/>
      <c r="DA124" s="923"/>
      <c r="DB124" s="923"/>
      <c r="DC124" s="923"/>
      <c r="DD124" s="923"/>
      <c r="DE124" s="923"/>
      <c r="DF124" s="924"/>
      <c r="DG124" s="846" t="s">
        <v>128</v>
      </c>
      <c r="DH124" s="847"/>
      <c r="DI124" s="847"/>
      <c r="DJ124" s="847"/>
      <c r="DK124" s="848"/>
      <c r="DL124" s="849" t="s">
        <v>128</v>
      </c>
      <c r="DM124" s="847"/>
      <c r="DN124" s="847"/>
      <c r="DO124" s="847"/>
      <c r="DP124" s="848"/>
      <c r="DQ124" s="849" t="s">
        <v>128</v>
      </c>
      <c r="DR124" s="847"/>
      <c r="DS124" s="847"/>
      <c r="DT124" s="847"/>
      <c r="DU124" s="848"/>
      <c r="DV124" s="935" t="s">
        <v>128</v>
      </c>
      <c r="DW124" s="936"/>
      <c r="DX124" s="936"/>
      <c r="DY124" s="936"/>
      <c r="DZ124" s="937"/>
    </row>
    <row r="125" spans="1:130" s="248" customFormat="1" ht="26.25" customHeight="1">
      <c r="A125" s="904"/>
      <c r="B125" s="905"/>
      <c r="C125" s="908" t="s">
        <v>459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128</v>
      </c>
      <c r="AB125" s="864"/>
      <c r="AC125" s="864"/>
      <c r="AD125" s="864"/>
      <c r="AE125" s="865"/>
      <c r="AF125" s="866" t="s">
        <v>128</v>
      </c>
      <c r="AG125" s="864"/>
      <c r="AH125" s="864"/>
      <c r="AI125" s="864"/>
      <c r="AJ125" s="865"/>
      <c r="AK125" s="866" t="s">
        <v>128</v>
      </c>
      <c r="AL125" s="864"/>
      <c r="AM125" s="864"/>
      <c r="AN125" s="864"/>
      <c r="AO125" s="865"/>
      <c r="AP125" s="911" t="s">
        <v>128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471</v>
      </c>
      <c r="CL125" s="939"/>
      <c r="CM125" s="939"/>
      <c r="CN125" s="939"/>
      <c r="CO125" s="940"/>
      <c r="CP125" s="947" t="s">
        <v>472</v>
      </c>
      <c r="CQ125" s="892"/>
      <c r="CR125" s="892"/>
      <c r="CS125" s="892"/>
      <c r="CT125" s="892"/>
      <c r="CU125" s="892"/>
      <c r="CV125" s="892"/>
      <c r="CW125" s="892"/>
      <c r="CX125" s="892"/>
      <c r="CY125" s="892"/>
      <c r="CZ125" s="892"/>
      <c r="DA125" s="892"/>
      <c r="DB125" s="892"/>
      <c r="DC125" s="892"/>
      <c r="DD125" s="892"/>
      <c r="DE125" s="892"/>
      <c r="DF125" s="893"/>
      <c r="DG125" s="948" t="s">
        <v>128</v>
      </c>
      <c r="DH125" s="929"/>
      <c r="DI125" s="929"/>
      <c r="DJ125" s="929"/>
      <c r="DK125" s="929"/>
      <c r="DL125" s="929" t="s">
        <v>128</v>
      </c>
      <c r="DM125" s="929"/>
      <c r="DN125" s="929"/>
      <c r="DO125" s="929"/>
      <c r="DP125" s="929"/>
      <c r="DQ125" s="929" t="s">
        <v>128</v>
      </c>
      <c r="DR125" s="929"/>
      <c r="DS125" s="929"/>
      <c r="DT125" s="929"/>
      <c r="DU125" s="929"/>
      <c r="DV125" s="930" t="s">
        <v>128</v>
      </c>
      <c r="DW125" s="930"/>
      <c r="DX125" s="930"/>
      <c r="DY125" s="930"/>
      <c r="DZ125" s="931"/>
    </row>
    <row r="126" spans="1:130" s="248" customFormat="1" ht="26.25" customHeight="1" thickBot="1">
      <c r="A126" s="904"/>
      <c r="B126" s="905"/>
      <c r="C126" s="908" t="s">
        <v>461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128</v>
      </c>
      <c r="AB126" s="864"/>
      <c r="AC126" s="864"/>
      <c r="AD126" s="864"/>
      <c r="AE126" s="865"/>
      <c r="AF126" s="866" t="s">
        <v>128</v>
      </c>
      <c r="AG126" s="864"/>
      <c r="AH126" s="864"/>
      <c r="AI126" s="864"/>
      <c r="AJ126" s="865"/>
      <c r="AK126" s="866" t="s">
        <v>128</v>
      </c>
      <c r="AL126" s="864"/>
      <c r="AM126" s="864"/>
      <c r="AN126" s="864"/>
      <c r="AO126" s="865"/>
      <c r="AP126" s="911" t="s">
        <v>128</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473</v>
      </c>
      <c r="CQ126" s="834"/>
      <c r="CR126" s="834"/>
      <c r="CS126" s="834"/>
      <c r="CT126" s="834"/>
      <c r="CU126" s="834"/>
      <c r="CV126" s="834"/>
      <c r="CW126" s="834"/>
      <c r="CX126" s="834"/>
      <c r="CY126" s="834"/>
      <c r="CZ126" s="834"/>
      <c r="DA126" s="834"/>
      <c r="DB126" s="834"/>
      <c r="DC126" s="834"/>
      <c r="DD126" s="834"/>
      <c r="DE126" s="834"/>
      <c r="DF126" s="835"/>
      <c r="DG126" s="900" t="s">
        <v>128</v>
      </c>
      <c r="DH126" s="901"/>
      <c r="DI126" s="901"/>
      <c r="DJ126" s="901"/>
      <c r="DK126" s="901"/>
      <c r="DL126" s="901" t="s">
        <v>128</v>
      </c>
      <c r="DM126" s="901"/>
      <c r="DN126" s="901"/>
      <c r="DO126" s="901"/>
      <c r="DP126" s="901"/>
      <c r="DQ126" s="901" t="s">
        <v>128</v>
      </c>
      <c r="DR126" s="901"/>
      <c r="DS126" s="901"/>
      <c r="DT126" s="901"/>
      <c r="DU126" s="901"/>
      <c r="DV126" s="878" t="s">
        <v>128</v>
      </c>
      <c r="DW126" s="878"/>
      <c r="DX126" s="878"/>
      <c r="DY126" s="878"/>
      <c r="DZ126" s="879"/>
    </row>
    <row r="127" spans="1:130" s="248" customFormat="1" ht="26.25" customHeight="1">
      <c r="A127" s="906"/>
      <c r="B127" s="907"/>
      <c r="C127" s="925" t="s">
        <v>474</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128</v>
      </c>
      <c r="AB127" s="864"/>
      <c r="AC127" s="864"/>
      <c r="AD127" s="864"/>
      <c r="AE127" s="865"/>
      <c r="AF127" s="866" t="s">
        <v>128</v>
      </c>
      <c r="AG127" s="864"/>
      <c r="AH127" s="864"/>
      <c r="AI127" s="864"/>
      <c r="AJ127" s="865"/>
      <c r="AK127" s="866" t="s">
        <v>128</v>
      </c>
      <c r="AL127" s="864"/>
      <c r="AM127" s="864"/>
      <c r="AN127" s="864"/>
      <c r="AO127" s="865"/>
      <c r="AP127" s="911" t="s">
        <v>128</v>
      </c>
      <c r="AQ127" s="912"/>
      <c r="AR127" s="912"/>
      <c r="AS127" s="912"/>
      <c r="AT127" s="913"/>
      <c r="AU127" s="284"/>
      <c r="AV127" s="284"/>
      <c r="AW127" s="284"/>
      <c r="AX127" s="928" t="s">
        <v>475</v>
      </c>
      <c r="AY127" s="896"/>
      <c r="AZ127" s="896"/>
      <c r="BA127" s="896"/>
      <c r="BB127" s="896"/>
      <c r="BC127" s="896"/>
      <c r="BD127" s="896"/>
      <c r="BE127" s="897"/>
      <c r="BF127" s="895" t="s">
        <v>476</v>
      </c>
      <c r="BG127" s="896"/>
      <c r="BH127" s="896"/>
      <c r="BI127" s="896"/>
      <c r="BJ127" s="896"/>
      <c r="BK127" s="896"/>
      <c r="BL127" s="897"/>
      <c r="BM127" s="895" t="s">
        <v>477</v>
      </c>
      <c r="BN127" s="896"/>
      <c r="BO127" s="896"/>
      <c r="BP127" s="896"/>
      <c r="BQ127" s="896"/>
      <c r="BR127" s="896"/>
      <c r="BS127" s="897"/>
      <c r="BT127" s="895" t="s">
        <v>478</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479</v>
      </c>
      <c r="CQ127" s="834"/>
      <c r="CR127" s="834"/>
      <c r="CS127" s="834"/>
      <c r="CT127" s="834"/>
      <c r="CU127" s="834"/>
      <c r="CV127" s="834"/>
      <c r="CW127" s="834"/>
      <c r="CX127" s="834"/>
      <c r="CY127" s="834"/>
      <c r="CZ127" s="834"/>
      <c r="DA127" s="834"/>
      <c r="DB127" s="834"/>
      <c r="DC127" s="834"/>
      <c r="DD127" s="834"/>
      <c r="DE127" s="834"/>
      <c r="DF127" s="835"/>
      <c r="DG127" s="900" t="s">
        <v>128</v>
      </c>
      <c r="DH127" s="901"/>
      <c r="DI127" s="901"/>
      <c r="DJ127" s="901"/>
      <c r="DK127" s="901"/>
      <c r="DL127" s="901" t="s">
        <v>128</v>
      </c>
      <c r="DM127" s="901"/>
      <c r="DN127" s="901"/>
      <c r="DO127" s="901"/>
      <c r="DP127" s="901"/>
      <c r="DQ127" s="901" t="s">
        <v>128</v>
      </c>
      <c r="DR127" s="901"/>
      <c r="DS127" s="901"/>
      <c r="DT127" s="901"/>
      <c r="DU127" s="901"/>
      <c r="DV127" s="878" t="s">
        <v>128</v>
      </c>
      <c r="DW127" s="878"/>
      <c r="DX127" s="878"/>
      <c r="DY127" s="878"/>
      <c r="DZ127" s="879"/>
    </row>
    <row r="128" spans="1:130" s="248" customFormat="1" ht="26.25" customHeight="1" thickBot="1">
      <c r="A128" s="880" t="s">
        <v>480</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481</v>
      </c>
      <c r="X128" s="882"/>
      <c r="Y128" s="882"/>
      <c r="Z128" s="883"/>
      <c r="AA128" s="884" t="s">
        <v>128</v>
      </c>
      <c r="AB128" s="885"/>
      <c r="AC128" s="885"/>
      <c r="AD128" s="885"/>
      <c r="AE128" s="886"/>
      <c r="AF128" s="887" t="s">
        <v>128</v>
      </c>
      <c r="AG128" s="885"/>
      <c r="AH128" s="885"/>
      <c r="AI128" s="885"/>
      <c r="AJ128" s="886"/>
      <c r="AK128" s="887" t="s">
        <v>128</v>
      </c>
      <c r="AL128" s="885"/>
      <c r="AM128" s="885"/>
      <c r="AN128" s="885"/>
      <c r="AO128" s="886"/>
      <c r="AP128" s="888"/>
      <c r="AQ128" s="889"/>
      <c r="AR128" s="889"/>
      <c r="AS128" s="889"/>
      <c r="AT128" s="890"/>
      <c r="AU128" s="284"/>
      <c r="AV128" s="284"/>
      <c r="AW128" s="284"/>
      <c r="AX128" s="891" t="s">
        <v>482</v>
      </c>
      <c r="AY128" s="892"/>
      <c r="AZ128" s="892"/>
      <c r="BA128" s="892"/>
      <c r="BB128" s="892"/>
      <c r="BC128" s="892"/>
      <c r="BD128" s="892"/>
      <c r="BE128" s="893"/>
      <c r="BF128" s="870" t="s">
        <v>128</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483</v>
      </c>
      <c r="CQ128" s="812"/>
      <c r="CR128" s="812"/>
      <c r="CS128" s="812"/>
      <c r="CT128" s="812"/>
      <c r="CU128" s="812"/>
      <c r="CV128" s="812"/>
      <c r="CW128" s="812"/>
      <c r="CX128" s="812"/>
      <c r="CY128" s="812"/>
      <c r="CZ128" s="812"/>
      <c r="DA128" s="812"/>
      <c r="DB128" s="812"/>
      <c r="DC128" s="812"/>
      <c r="DD128" s="812"/>
      <c r="DE128" s="812"/>
      <c r="DF128" s="813"/>
      <c r="DG128" s="874" t="s">
        <v>128</v>
      </c>
      <c r="DH128" s="875"/>
      <c r="DI128" s="875"/>
      <c r="DJ128" s="875"/>
      <c r="DK128" s="875"/>
      <c r="DL128" s="875" t="s">
        <v>128</v>
      </c>
      <c r="DM128" s="875"/>
      <c r="DN128" s="875"/>
      <c r="DO128" s="875"/>
      <c r="DP128" s="875"/>
      <c r="DQ128" s="875" t="s">
        <v>128</v>
      </c>
      <c r="DR128" s="875"/>
      <c r="DS128" s="875"/>
      <c r="DT128" s="875"/>
      <c r="DU128" s="875"/>
      <c r="DV128" s="876" t="s">
        <v>128</v>
      </c>
      <c r="DW128" s="876"/>
      <c r="DX128" s="876"/>
      <c r="DY128" s="876"/>
      <c r="DZ128" s="877"/>
    </row>
    <row r="129" spans="1:131" s="248" customFormat="1" ht="26.25" customHeight="1">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484</v>
      </c>
      <c r="X129" s="861"/>
      <c r="Y129" s="861"/>
      <c r="Z129" s="862"/>
      <c r="AA129" s="863">
        <v>1393233</v>
      </c>
      <c r="AB129" s="864"/>
      <c r="AC129" s="864"/>
      <c r="AD129" s="864"/>
      <c r="AE129" s="865"/>
      <c r="AF129" s="866">
        <v>1413058</v>
      </c>
      <c r="AG129" s="864"/>
      <c r="AH129" s="864"/>
      <c r="AI129" s="864"/>
      <c r="AJ129" s="865"/>
      <c r="AK129" s="866">
        <v>1437275</v>
      </c>
      <c r="AL129" s="864"/>
      <c r="AM129" s="864"/>
      <c r="AN129" s="864"/>
      <c r="AO129" s="865"/>
      <c r="AP129" s="867"/>
      <c r="AQ129" s="868"/>
      <c r="AR129" s="868"/>
      <c r="AS129" s="868"/>
      <c r="AT129" s="869"/>
      <c r="AU129" s="286"/>
      <c r="AV129" s="286"/>
      <c r="AW129" s="286"/>
      <c r="AX129" s="833" t="s">
        <v>485</v>
      </c>
      <c r="AY129" s="834"/>
      <c r="AZ129" s="834"/>
      <c r="BA129" s="834"/>
      <c r="BB129" s="834"/>
      <c r="BC129" s="834"/>
      <c r="BD129" s="834"/>
      <c r="BE129" s="835"/>
      <c r="BF129" s="853" t="s">
        <v>128</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486</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487</v>
      </c>
      <c r="X130" s="861"/>
      <c r="Y130" s="861"/>
      <c r="Z130" s="862"/>
      <c r="AA130" s="863">
        <v>393516</v>
      </c>
      <c r="AB130" s="864"/>
      <c r="AC130" s="864"/>
      <c r="AD130" s="864"/>
      <c r="AE130" s="865"/>
      <c r="AF130" s="866">
        <v>368265</v>
      </c>
      <c r="AG130" s="864"/>
      <c r="AH130" s="864"/>
      <c r="AI130" s="864"/>
      <c r="AJ130" s="865"/>
      <c r="AK130" s="866">
        <v>347906</v>
      </c>
      <c r="AL130" s="864"/>
      <c r="AM130" s="864"/>
      <c r="AN130" s="864"/>
      <c r="AO130" s="865"/>
      <c r="AP130" s="867"/>
      <c r="AQ130" s="868"/>
      <c r="AR130" s="868"/>
      <c r="AS130" s="868"/>
      <c r="AT130" s="869"/>
      <c r="AU130" s="286"/>
      <c r="AV130" s="286"/>
      <c r="AW130" s="286"/>
      <c r="AX130" s="833" t="s">
        <v>488</v>
      </c>
      <c r="AY130" s="834"/>
      <c r="AZ130" s="834"/>
      <c r="BA130" s="834"/>
      <c r="BB130" s="834"/>
      <c r="BC130" s="834"/>
      <c r="BD130" s="834"/>
      <c r="BE130" s="835"/>
      <c r="BF130" s="836">
        <v>10.1</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489</v>
      </c>
      <c r="X131" s="844"/>
      <c r="Y131" s="844"/>
      <c r="Z131" s="845"/>
      <c r="AA131" s="846">
        <v>999717</v>
      </c>
      <c r="AB131" s="847"/>
      <c r="AC131" s="847"/>
      <c r="AD131" s="847"/>
      <c r="AE131" s="848"/>
      <c r="AF131" s="849">
        <v>1044793</v>
      </c>
      <c r="AG131" s="847"/>
      <c r="AH131" s="847"/>
      <c r="AI131" s="847"/>
      <c r="AJ131" s="848"/>
      <c r="AK131" s="849">
        <v>1089369</v>
      </c>
      <c r="AL131" s="847"/>
      <c r="AM131" s="847"/>
      <c r="AN131" s="847"/>
      <c r="AO131" s="848"/>
      <c r="AP131" s="850"/>
      <c r="AQ131" s="851"/>
      <c r="AR131" s="851"/>
      <c r="AS131" s="851"/>
      <c r="AT131" s="852"/>
      <c r="AU131" s="286"/>
      <c r="AV131" s="286"/>
      <c r="AW131" s="286"/>
      <c r="AX131" s="811" t="s">
        <v>490</v>
      </c>
      <c r="AY131" s="812"/>
      <c r="AZ131" s="812"/>
      <c r="BA131" s="812"/>
      <c r="BB131" s="812"/>
      <c r="BC131" s="812"/>
      <c r="BD131" s="812"/>
      <c r="BE131" s="813"/>
      <c r="BF131" s="814" t="s">
        <v>128</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491</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492</v>
      </c>
      <c r="W132" s="824"/>
      <c r="X132" s="824"/>
      <c r="Y132" s="824"/>
      <c r="Z132" s="825"/>
      <c r="AA132" s="826">
        <v>12.36950057</v>
      </c>
      <c r="AB132" s="827"/>
      <c r="AC132" s="827"/>
      <c r="AD132" s="827"/>
      <c r="AE132" s="828"/>
      <c r="AF132" s="829">
        <v>8.8384971950000004</v>
      </c>
      <c r="AG132" s="827"/>
      <c r="AH132" s="827"/>
      <c r="AI132" s="827"/>
      <c r="AJ132" s="828"/>
      <c r="AK132" s="829">
        <v>9.1972508860000008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493</v>
      </c>
      <c r="W133" s="803"/>
      <c r="X133" s="803"/>
      <c r="Y133" s="803"/>
      <c r="Z133" s="804"/>
      <c r="AA133" s="805">
        <v>7.4</v>
      </c>
      <c r="AB133" s="806"/>
      <c r="AC133" s="806"/>
      <c r="AD133" s="806"/>
      <c r="AE133" s="807"/>
      <c r="AF133" s="805">
        <v>11.6</v>
      </c>
      <c r="AG133" s="806"/>
      <c r="AH133" s="806"/>
      <c r="AI133" s="806"/>
      <c r="AJ133" s="807"/>
      <c r="AK133" s="805">
        <v>10.1</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CJYCd3FYMDibBGn/UY0l4DAAD2+I3L57PGqiycfUW4j8SO9i5u5i9GJdpBuqPSliaVayoREk/l+gsYmHdjhIhw==" saltValue="JIj65g2KDo//SAH87aKRl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05"/>
  <sheetViews>
    <sheetView showGridLines="0" zoomScaleNormal="100"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494</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M4g+GKdwCjcymdTXyp1pkOfxnOQ4eyJK8v5J3LJhrpht0qMzCauXCfF4OqRHwJcL8HeucPPNKXx2KPOmFwDqYA==" saltValue="4DddCFirh8YU97Wa9ae8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lU7tuQLLzkucpjr9E7ZZWQ20FTEu9tZwjzTf9UYXd2c4jkF8M2xuVbBPMZJ2kurX5uVJDA+50wM0lsNQ+nYBGA==" saltValue="B9T3vjK0YvagQu/fHVoEe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Normal="100" zoomScaleSheetLayoutView="100"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495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496</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497</v>
      </c>
      <c r="AP7" s="305"/>
      <c r="AQ7" s="306" t="s">
        <v>498</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499</v>
      </c>
      <c r="AQ8" s="312" t="s">
        <v>500</v>
      </c>
      <c r="AR8" s="313" t="s">
        <v>501</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502</v>
      </c>
      <c r="AL9" s="1228"/>
      <c r="AM9" s="1228"/>
      <c r="AN9" s="1229"/>
      <c r="AO9" s="314">
        <v>556929</v>
      </c>
      <c r="AP9" s="314">
        <v>814224</v>
      </c>
      <c r="AQ9" s="315">
        <v>224098</v>
      </c>
      <c r="AR9" s="316">
        <v>263.3</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503</v>
      </c>
      <c r="AL10" s="1228"/>
      <c r="AM10" s="1228"/>
      <c r="AN10" s="1229"/>
      <c r="AO10" s="317">
        <v>2453</v>
      </c>
      <c r="AP10" s="317">
        <v>3586</v>
      </c>
      <c r="AQ10" s="318">
        <v>32087</v>
      </c>
      <c r="AR10" s="319">
        <v>-88.8</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504</v>
      </c>
      <c r="AL11" s="1228"/>
      <c r="AM11" s="1228"/>
      <c r="AN11" s="1229"/>
      <c r="AO11" s="317" t="s">
        <v>505</v>
      </c>
      <c r="AP11" s="317" t="s">
        <v>505</v>
      </c>
      <c r="AQ11" s="318">
        <v>3587</v>
      </c>
      <c r="AR11" s="319" t="s">
        <v>505</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506</v>
      </c>
      <c r="AL12" s="1228"/>
      <c r="AM12" s="1228"/>
      <c r="AN12" s="1229"/>
      <c r="AO12" s="317" t="s">
        <v>505</v>
      </c>
      <c r="AP12" s="317" t="s">
        <v>505</v>
      </c>
      <c r="AQ12" s="318" t="s">
        <v>505</v>
      </c>
      <c r="AR12" s="319" t="s">
        <v>505</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507</v>
      </c>
      <c r="AL13" s="1228"/>
      <c r="AM13" s="1228"/>
      <c r="AN13" s="1229"/>
      <c r="AO13" s="317" t="s">
        <v>505</v>
      </c>
      <c r="AP13" s="317" t="s">
        <v>505</v>
      </c>
      <c r="AQ13" s="318">
        <v>11579</v>
      </c>
      <c r="AR13" s="319" t="s">
        <v>505</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508</v>
      </c>
      <c r="AL14" s="1228"/>
      <c r="AM14" s="1228"/>
      <c r="AN14" s="1229"/>
      <c r="AO14" s="317">
        <v>17146</v>
      </c>
      <c r="AP14" s="317">
        <v>25067</v>
      </c>
      <c r="AQ14" s="318">
        <v>4496</v>
      </c>
      <c r="AR14" s="319">
        <v>457.5</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509</v>
      </c>
      <c r="AL15" s="1231"/>
      <c r="AM15" s="1231"/>
      <c r="AN15" s="1232"/>
      <c r="AO15" s="317">
        <v>-33558</v>
      </c>
      <c r="AP15" s="317">
        <v>-49061</v>
      </c>
      <c r="AQ15" s="318">
        <v>-17592</v>
      </c>
      <c r="AR15" s="319">
        <v>178.9</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542970</v>
      </c>
      <c r="AP16" s="317">
        <v>793816</v>
      </c>
      <c r="AQ16" s="318">
        <v>258255</v>
      </c>
      <c r="AR16" s="319">
        <v>207.4</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510</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511</v>
      </c>
      <c r="AP20" s="326" t="s">
        <v>512</v>
      </c>
      <c r="AQ20" s="327" t="s">
        <v>513</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514</v>
      </c>
      <c r="AL21" s="1234"/>
      <c r="AM21" s="1234"/>
      <c r="AN21" s="1235"/>
      <c r="AO21" s="330">
        <v>62.87</v>
      </c>
      <c r="AP21" s="331">
        <v>22.75</v>
      </c>
      <c r="AQ21" s="332">
        <v>40.119999999999997</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515</v>
      </c>
      <c r="AL22" s="1234"/>
      <c r="AM22" s="1234"/>
      <c r="AN22" s="1235"/>
      <c r="AO22" s="335">
        <v>95.9</v>
      </c>
      <c r="AP22" s="336">
        <v>95.6</v>
      </c>
      <c r="AQ22" s="337">
        <v>0.3</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516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517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518</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497</v>
      </c>
      <c r="AP30" s="305"/>
      <c r="AQ30" s="306" t="s">
        <v>498</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499</v>
      </c>
      <c r="AQ31" s="312" t="s">
        <v>500</v>
      </c>
      <c r="AR31" s="313" t="s">
        <v>501</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519</v>
      </c>
      <c r="AL32" s="1217"/>
      <c r="AM32" s="1217"/>
      <c r="AN32" s="1218"/>
      <c r="AO32" s="345">
        <v>434592</v>
      </c>
      <c r="AP32" s="345">
        <v>635368</v>
      </c>
      <c r="AQ32" s="346">
        <v>146295</v>
      </c>
      <c r="AR32" s="347">
        <v>334.3</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520</v>
      </c>
      <c r="AL33" s="1217"/>
      <c r="AM33" s="1217"/>
      <c r="AN33" s="1218"/>
      <c r="AO33" s="345" t="s">
        <v>505</v>
      </c>
      <c r="AP33" s="345" t="s">
        <v>505</v>
      </c>
      <c r="AQ33" s="346" t="s">
        <v>505</v>
      </c>
      <c r="AR33" s="347" t="s">
        <v>505</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521</v>
      </c>
      <c r="AL34" s="1217"/>
      <c r="AM34" s="1217"/>
      <c r="AN34" s="1218"/>
      <c r="AO34" s="345" t="s">
        <v>505</v>
      </c>
      <c r="AP34" s="345" t="s">
        <v>505</v>
      </c>
      <c r="AQ34" s="346">
        <v>4</v>
      </c>
      <c r="AR34" s="347" t="s">
        <v>505</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522</v>
      </c>
      <c r="AL35" s="1217"/>
      <c r="AM35" s="1217"/>
      <c r="AN35" s="1218"/>
      <c r="AO35" s="345">
        <v>13506</v>
      </c>
      <c r="AP35" s="345">
        <v>19746</v>
      </c>
      <c r="AQ35" s="346">
        <v>31593</v>
      </c>
      <c r="AR35" s="347">
        <v>-37.5</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523</v>
      </c>
      <c r="AL36" s="1217"/>
      <c r="AM36" s="1217"/>
      <c r="AN36" s="1218"/>
      <c r="AO36" s="345" t="s">
        <v>505</v>
      </c>
      <c r="AP36" s="345" t="s">
        <v>505</v>
      </c>
      <c r="AQ36" s="346">
        <v>3914</v>
      </c>
      <c r="AR36" s="347" t="s">
        <v>505</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524</v>
      </c>
      <c r="AL37" s="1217"/>
      <c r="AM37" s="1217"/>
      <c r="AN37" s="1218"/>
      <c r="AO37" s="345" t="s">
        <v>505</v>
      </c>
      <c r="AP37" s="345" t="s">
        <v>505</v>
      </c>
      <c r="AQ37" s="346">
        <v>1348</v>
      </c>
      <c r="AR37" s="347" t="s">
        <v>505</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525</v>
      </c>
      <c r="AL38" s="1214"/>
      <c r="AM38" s="1214"/>
      <c r="AN38" s="1215"/>
      <c r="AO38" s="348" t="s">
        <v>505</v>
      </c>
      <c r="AP38" s="348" t="s">
        <v>505</v>
      </c>
      <c r="AQ38" s="349">
        <v>27</v>
      </c>
      <c r="AR38" s="337" t="s">
        <v>505</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526</v>
      </c>
      <c r="AL39" s="1214"/>
      <c r="AM39" s="1214"/>
      <c r="AN39" s="1215"/>
      <c r="AO39" s="345" t="s">
        <v>505</v>
      </c>
      <c r="AP39" s="345" t="s">
        <v>505</v>
      </c>
      <c r="AQ39" s="346">
        <v>-7201</v>
      </c>
      <c r="AR39" s="347" t="s">
        <v>505</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527</v>
      </c>
      <c r="AL40" s="1217"/>
      <c r="AM40" s="1217"/>
      <c r="AN40" s="1218"/>
      <c r="AO40" s="345">
        <v>-347906</v>
      </c>
      <c r="AP40" s="345">
        <v>-508635</v>
      </c>
      <c r="AQ40" s="346">
        <v>-128709</v>
      </c>
      <c r="AR40" s="347">
        <v>295.2</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300</v>
      </c>
      <c r="AL41" s="1220"/>
      <c r="AM41" s="1220"/>
      <c r="AN41" s="1221"/>
      <c r="AO41" s="345">
        <v>100192</v>
      </c>
      <c r="AP41" s="345">
        <v>146480</v>
      </c>
      <c r="AQ41" s="346">
        <v>47272</v>
      </c>
      <c r="AR41" s="347">
        <v>209.9</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528</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529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530</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497</v>
      </c>
      <c r="AN49" s="1224" t="s">
        <v>531</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532</v>
      </c>
      <c r="AO50" s="362" t="s">
        <v>533</v>
      </c>
      <c r="AP50" s="363" t="s">
        <v>534</v>
      </c>
      <c r="AQ50" s="364" t="s">
        <v>535</v>
      </c>
      <c r="AR50" s="365" t="s">
        <v>536</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537</v>
      </c>
      <c r="AL51" s="358"/>
      <c r="AM51" s="366">
        <v>2650006</v>
      </c>
      <c r="AN51" s="367">
        <v>3685683</v>
      </c>
      <c r="AO51" s="368">
        <v>120.4</v>
      </c>
      <c r="AP51" s="369">
        <v>291945</v>
      </c>
      <c r="AQ51" s="370">
        <v>4.0999999999999996</v>
      </c>
      <c r="AR51" s="371">
        <v>116.3</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538</v>
      </c>
      <c r="AM52" s="374">
        <v>651959</v>
      </c>
      <c r="AN52" s="375">
        <v>906758</v>
      </c>
      <c r="AO52" s="376">
        <v>10</v>
      </c>
      <c r="AP52" s="377">
        <v>127651</v>
      </c>
      <c r="AQ52" s="378">
        <v>0.3</v>
      </c>
      <c r="AR52" s="379">
        <v>9.6999999999999993</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539</v>
      </c>
      <c r="AL53" s="358"/>
      <c r="AM53" s="366">
        <v>1765138</v>
      </c>
      <c r="AN53" s="367">
        <v>2489616</v>
      </c>
      <c r="AO53" s="368">
        <v>-32.5</v>
      </c>
      <c r="AP53" s="369">
        <v>291173</v>
      </c>
      <c r="AQ53" s="370">
        <v>-0.3</v>
      </c>
      <c r="AR53" s="371">
        <v>-32.200000000000003</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538</v>
      </c>
      <c r="AM54" s="374">
        <v>511501</v>
      </c>
      <c r="AN54" s="375">
        <v>721440</v>
      </c>
      <c r="AO54" s="376">
        <v>-20.399999999999999</v>
      </c>
      <c r="AP54" s="377">
        <v>119071</v>
      </c>
      <c r="AQ54" s="378">
        <v>-6.7</v>
      </c>
      <c r="AR54" s="379">
        <v>-13.7</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540</v>
      </c>
      <c r="AL55" s="358"/>
      <c r="AM55" s="366">
        <v>1906210</v>
      </c>
      <c r="AN55" s="367">
        <v>2766633</v>
      </c>
      <c r="AO55" s="368">
        <v>11.1</v>
      </c>
      <c r="AP55" s="369">
        <v>271581</v>
      </c>
      <c r="AQ55" s="370">
        <v>-6.7</v>
      </c>
      <c r="AR55" s="371">
        <v>17.8</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538</v>
      </c>
      <c r="AM56" s="374">
        <v>465985</v>
      </c>
      <c r="AN56" s="375">
        <v>676321</v>
      </c>
      <c r="AO56" s="376">
        <v>-6.3</v>
      </c>
      <c r="AP56" s="377">
        <v>117844</v>
      </c>
      <c r="AQ56" s="378">
        <v>-1</v>
      </c>
      <c r="AR56" s="379">
        <v>-5.3</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541</v>
      </c>
      <c r="AL57" s="358"/>
      <c r="AM57" s="366">
        <v>2901130</v>
      </c>
      <c r="AN57" s="367">
        <v>4260103</v>
      </c>
      <c r="AO57" s="368">
        <v>54</v>
      </c>
      <c r="AP57" s="369">
        <v>268375</v>
      </c>
      <c r="AQ57" s="370">
        <v>-1.2</v>
      </c>
      <c r="AR57" s="371">
        <v>55.2</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538</v>
      </c>
      <c r="AM58" s="374">
        <v>730287</v>
      </c>
      <c r="AN58" s="375">
        <v>1072374</v>
      </c>
      <c r="AO58" s="376">
        <v>58.6</v>
      </c>
      <c r="AP58" s="377">
        <v>119602</v>
      </c>
      <c r="AQ58" s="378">
        <v>1.5</v>
      </c>
      <c r="AR58" s="379">
        <v>57.1</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542</v>
      </c>
      <c r="AL59" s="358"/>
      <c r="AM59" s="366">
        <v>2927796</v>
      </c>
      <c r="AN59" s="367">
        <v>4280404</v>
      </c>
      <c r="AO59" s="368">
        <v>0.5</v>
      </c>
      <c r="AP59" s="369">
        <v>301035</v>
      </c>
      <c r="AQ59" s="370">
        <v>12.2</v>
      </c>
      <c r="AR59" s="371">
        <v>-11.7</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538</v>
      </c>
      <c r="AM60" s="374">
        <v>505700</v>
      </c>
      <c r="AN60" s="375">
        <v>739327</v>
      </c>
      <c r="AO60" s="376">
        <v>-31.1</v>
      </c>
      <c r="AP60" s="377">
        <v>154376</v>
      </c>
      <c r="AQ60" s="378">
        <v>29.1</v>
      </c>
      <c r="AR60" s="379">
        <v>-60.2</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543</v>
      </c>
      <c r="AL61" s="380"/>
      <c r="AM61" s="381">
        <v>2430056</v>
      </c>
      <c r="AN61" s="382">
        <v>3496488</v>
      </c>
      <c r="AO61" s="383">
        <v>30.7</v>
      </c>
      <c r="AP61" s="384">
        <v>284822</v>
      </c>
      <c r="AQ61" s="385">
        <v>1.6</v>
      </c>
      <c r="AR61" s="371">
        <v>29.1</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538</v>
      </c>
      <c r="AM62" s="374">
        <v>573086</v>
      </c>
      <c r="AN62" s="375">
        <v>823244</v>
      </c>
      <c r="AO62" s="376">
        <v>2.2000000000000002</v>
      </c>
      <c r="AP62" s="377">
        <v>127709</v>
      </c>
      <c r="AQ62" s="378">
        <v>4.5999999999999996</v>
      </c>
      <c r="AR62" s="379">
        <v>-2.4</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8mjWIDuVUTItFZPUh2gxaY1AZhb3v3OCGOaplf/mMxoMxWdCKYmhF0jBBcNYURcPhz7W4u2riMgxwVCeJC1r7g==" saltValue="wym+QO1Z6TCLvOFyQ7wlF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545</v>
      </c>
    </row>
    <row r="121" spans="125:125" ht="13.5" hidden="1" customHeight="1">
      <c r="DU121" s="292"/>
    </row>
  </sheetData>
  <sheetProtection algorithmName="SHA-512" hashValue="jzJxvIo09ANK5lHmAwaerh3GOy2cZjXlazDXABMgZ4t9P9Iz6S2ewOCozLc8h3OtB6NXi8AhgcMPy13+962L3A==" saltValue="R0DNQ0T/bq6ilCqBk5tk3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546</v>
      </c>
    </row>
  </sheetData>
  <sheetProtection algorithmName="SHA-512" hashValue="PQe+cjbpR3nBzuPm1B8zOiKZBO5Ug40G5W8QAPjA474Q6s7SkAJ+5qNXybMAvavsiTP84ypssNYD/hWLV/RlSg==" saltValue="/D+sBCHKIehiesz5h/Mir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238" t="s">
        <v>3</v>
      </c>
      <c r="D47" s="1238"/>
      <c r="E47" s="1239"/>
      <c r="F47" s="11">
        <v>37.72</v>
      </c>
      <c r="G47" s="12">
        <v>43.42</v>
      </c>
      <c r="H47" s="12">
        <v>46.01</v>
      </c>
      <c r="I47" s="12">
        <v>46.83</v>
      </c>
      <c r="J47" s="13">
        <v>44.51</v>
      </c>
    </row>
    <row r="48" spans="2:10" ht="57.75" customHeight="1">
      <c r="B48" s="14"/>
      <c r="C48" s="1240" t="s">
        <v>4</v>
      </c>
      <c r="D48" s="1240"/>
      <c r="E48" s="1241"/>
      <c r="F48" s="15">
        <v>6.47</v>
      </c>
      <c r="G48" s="16">
        <v>4.8</v>
      </c>
      <c r="H48" s="16">
        <v>2.92</v>
      </c>
      <c r="I48" s="16">
        <v>5.82</v>
      </c>
      <c r="J48" s="17">
        <v>4.8600000000000003</v>
      </c>
    </row>
    <row r="49" spans="2:10" ht="57.75" customHeight="1" thickBot="1">
      <c r="B49" s="18"/>
      <c r="C49" s="1242" t="s">
        <v>5</v>
      </c>
      <c r="D49" s="1242"/>
      <c r="E49" s="1243"/>
      <c r="F49" s="19">
        <v>17.78</v>
      </c>
      <c r="G49" s="20" t="s">
        <v>552</v>
      </c>
      <c r="H49" s="20" t="s">
        <v>553</v>
      </c>
      <c r="I49" s="20">
        <v>2.96</v>
      </c>
      <c r="J49" s="21" t="s">
        <v>554</v>
      </c>
    </row>
    <row r="50" spans="2:10" ht="13.5" customHeight="1"/>
  </sheetData>
  <sheetProtection algorithmName="SHA-512" hashValue="72eh+v3WdT63bH1Wqjq35VYIOwpyumoBfNEjpGOYr5vLuG/rmytiQCjFV4NPYlhogWbB/pBIfELbba6eFgA10w==" saltValue="aPV9c0SzE2wG46prAQgw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2022-03-18T01:25:17Z</cp:lastPrinted>
  <dcterms:created xsi:type="dcterms:W3CDTF">2022-02-02T07:39:18Z</dcterms:created>
  <dcterms:modified xsi:type="dcterms:W3CDTF">2022-09-22T10:29:29Z</dcterms:modified>
  <cp:category/>
</cp:coreProperties>
</file>