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35\Desktop\"/>
    </mc:Choice>
  </mc:AlternateContent>
  <bookViews>
    <workbookView xWindow="0" yWindow="0" windowWidth="2049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AM35" i="10"/>
  <c r="C35" i="10"/>
  <c r="CO34" i="10"/>
  <c r="BE34" i="10"/>
  <c r="C34" i="10"/>
  <c r="U34" i="10" s="1"/>
  <c r="U35" i="10" s="1"/>
  <c r="U36" i="10" s="1"/>
  <c r="U37" i="10" s="1"/>
  <c r="AM34" i="10" l="1"/>
  <c r="BW34" i="10" s="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<sst xmlns="http://schemas.openxmlformats.org/spreadsheetml/2006/main" count="1119" uniqueCount="609">
  <si>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</si>
  <si>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</si>
  <si>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</si>
  <si>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</si>
  <si>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</si>
  <si>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</si>
  <si>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</si>
  <si>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</si>
  <si>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</si>
  <si>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</si>
  <si>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</si>
  <si>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</si>
  <si>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</si>
  <si>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</si>
  <si>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</si>
  <si>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</si>
  <si>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</si>
  <si>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</si>
  <si>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</si>
  <si>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</si>
  <si>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</si>
  <si>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</si>
  <si>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</si>
  <si>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</si>
  <si>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</si>
  <si>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</si>
  <si>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</si>
  <si>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</si>
  <si>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</si>
  <si>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</si>
  <si>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</si>
  <si>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</si>
  <si>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</si>
  <si>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</si>
  <si>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</si>
  <si>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</si>
  <si>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</si>
  <si>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</si>
  <si>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</si>
  <si>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</si>
  <si>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</si>
  <si>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</si>
  <si>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</si>
  <si>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</si>
  <si>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</si>
  <si>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</si>
  <si>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</si>
  <si>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</si>
  <si>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</si>
  <si>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</si>
  <si>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</si>
  <si>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</si>
  <si>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</si>
  <si>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</si>
  <si>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</si>
  <si>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</si>
  <si>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</si>
  <si>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</si>
  <si>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</si>
  <si>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</si>
  <si>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</si>
  <si>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</si>
  <si>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</si>
  <si>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</si>
  <si>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</si>
  <si>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</si>
  <si>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</si>
  <si>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</si>
  <si>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</si>
  <si>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</si>
  <si>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</si>
  <si>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</si>
  <si>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</si>
  <si>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</si>
  <si>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</si>
  <si>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</si>
  <si>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</si>
  <si>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</si>
  <si>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</si>
  <si>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</si>
  <si>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</si>
  <si>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</si>
  <si>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</si>
  <si>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</si>
  <si>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</si>
  <si>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</si>
  <si>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</si>
  <si>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</si>
  <si>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</si>
  <si>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</si>
  <si>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</si>
  <si>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</si>
  <si>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</si>
  <si>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</si>
  <si>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</si>
  <si>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</si>
  <si>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</si>
  <si>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</si>
  <si>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東串良町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</si>
  <si>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</si>
  <si>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</si>
  <si>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</si>
  <si>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</si>
  <si>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</si>
  <si>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</si>
  <si>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</si>
  <si>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</si>
  <si>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</si>
  <si>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</si>
  <si>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</si>
  <si>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</si>
  <si>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</si>
  <si>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</si>
  <si>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</si>
  <si>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</si>
  <si>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</si>
  <si>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</si>
  <si>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</si>
  <si>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</si>
  <si>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</si>
  <si>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</si>
  <si>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</si>
  <si>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</si>
  <si>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</si>
  <si>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</si>
  <si>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</si>
  <si>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</si>
  <si>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</si>
  <si>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</si>
  <si>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</si>
  <si>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</si>
  <si>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</si>
  <si>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</si>
  <si>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</si>
  <si>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</si>
  <si>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</si>
  <si>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</si>
  <si>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</si>
  <si>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</si>
  <si>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</si>
  <si>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</si>
  <si>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</si>
  <si>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</si>
  <si>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</si>
  <si>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</si>
  <si>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</si>
  <si>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</si>
  <si>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</si>
  <si>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</si>
  <si>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</si>
  <si>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</si>
  <si>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</si>
  <si>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</si>
  <si>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</si>
  <si>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</si>
  <si>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</si>
  <si>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</si>
  <si>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</si>
  <si>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</si>
  <si>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</si>
  <si>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</si>
  <si>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</si>
  <si>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</si>
  <si>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</si>
  <si>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</si>
  <si>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</si>
  <si>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</si>
  <si>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</si>
  <si>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</si>
  <si>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</si>
  <si>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</si>
  <si>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</si>
  <si>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</si>
  <si>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</si>
  <si>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</si>
  <si>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</si>
  <si>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</si>
  <si>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</si>
  <si>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</si>
  <si>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</si>
  <si>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</si>
  <si>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</si>
  <si>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</si>
  <si>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</si>
  <si>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</si>
  <si>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</si>
  <si>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</si>
  <si>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</si>
  <si>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</si>
  <si>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</si>
  <si>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</si>
  <si>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</si>
  <si>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</si>
  <si>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</si>
  <si>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</si>
  <si>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</si>
  <si>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</si>
  <si>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</si>
  <si>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</si>
  <si>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</si>
  <si>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</si>
  <si>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</si>
  <si>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</si>
  <si>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</si>
  <si>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</si>
  <si>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</si>
  <si>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</si>
  <si>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</si>
  <si>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</si>
  <si>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</si>
  <si>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</si>
  <si>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</si>
  <si>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</si>
  <si>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</si>
  <si>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</si>
  <si>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</si>
  <si>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</si>
  <si>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</si>
  <si>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</si>
  <si>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</si>
  <si>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鹿児島県東串良町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</si>
  <si>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</si>
  <si>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</si>
  <si>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</si>
  <si>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</si>
  <si>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</si>
  <si>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</si>
  <si>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</si>
  <si>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</si>
  <si>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</si>
  <si>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</si>
  <si>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</si>
  <si>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</si>
  <si>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</si>
  <si>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</si>
  <si>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</si>
  <si>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</si>
  <si>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</si>
  <si>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</si>
  <si>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</si>
  <si>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</si>
  <si>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</si>
  <si>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</si>
  <si>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</si>
  <si>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</si>
  <si>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</si>
  <si>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</si>
  <si>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</si>
  <si>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</si>
  <si>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</si>
  <si>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</si>
  <si>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</si>
  <si>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</si>
  <si>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</si>
  <si>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</si>
  <si>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</si>
  <si>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</si>
  <si>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</si>
  <si>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</si>
  <si>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</si>
  <si>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</si>
  <si>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</si>
  <si>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</si>
  <si>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</si>
  <si>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</si>
  <si>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</si>
  <si>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</si>
  <si>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</si>
  <si>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</si>
  <si>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</si>
  <si>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</si>
  <si>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</si>
  <si>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</si>
  <si>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</si>
  <si>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</si>
  <si>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</si>
  <si>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</si>
  <si>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</si>
  <si>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</si>
  <si>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</si>
  <si>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</si>
  <si>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</si>
  <si>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</si>
  <si>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</si>
  <si>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</si>
  <si>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</si>
  <si>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</si>
  <si>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</si>
  <si>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</si>
  <si>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</si>
  <si>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</si>
  <si>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</si>
  <si>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</si>
  <si>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</si>
  <si>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</si>
  <si>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</si>
  <si>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</si>
  <si>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</si>
  <si>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</si>
  <si>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</si>
  <si>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</si>
  <si>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</si>
  <si>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</si>
  <si>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</si>
  <si>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</si>
  <si>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</si>
  <si>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</si>
  <si>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</si>
  <si>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</si>
  <si>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</si>
  <si>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</si>
  <si>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</si>
  <si>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</si>
  <si>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</si>
  <si>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</si>
  <si>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</si>
  <si>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</si>
  <si>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</si>
  <si>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</si>
  <si>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</si>
  <si>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</si>
  <si>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</si>
  <si>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</si>
  <si>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</si>
  <si>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</si>
  <si>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</si>
  <si>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</si>
  <si>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</si>
  <si>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</si>
  <si>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</si>
  <si>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</si>
  <si>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</si>
  <si>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</si>
  <si>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</si>
  <si>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</si>
  <si>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</si>
  <si>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</si>
  <si>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</si>
  <si>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</si>
  <si>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</si>
  <si>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</si>
  <si>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</si>
  <si>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</si>
  <si>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</si>
  <si>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</si>
  <si>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</si>
  <si>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</si>
  <si>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</si>
  <si>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</si>
  <si>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</si>
  <si>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</si>
  <si>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</si>
  <si>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</si>
  <si>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</si>
  <si>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</si>
  <si>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</si>
  <si>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</si>
  <si>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</si>
  <si>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</si>
  <si>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</si>
  <si>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</si>
  <si>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</si>
  <si>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</si>
  <si>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</si>
  <si>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</si>
  <si>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</si>
  <si>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</si>
  <si>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</si>
  <si>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</si>
  <si>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</si>
  <si>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</si>
  <si>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</si>
  <si>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</si>
  <si>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</si>
  <si>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</si>
  <si>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</si>
  <si>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鹿児島県東串良町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</si>
  <si>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</si>
  <si>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</si>
  <si>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</si>
  <si>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</si>
  <si>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</si>
  <si>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</si>
  <si>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</si>
  <si>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</si>
  <si>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</si>
  <si>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</si>
  <si>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</si>
  <si>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</si>
  <si>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</si>
  <si>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</si>
  <si>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</si>
  <si>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</si>
  <si>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</si>
  <si>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</si>
  <si>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</si>
  <si>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</si>
  <si>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</si>
  <si>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</si>
  <si>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</si>
  <si>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</si>
  <si>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</si>
  <si>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</si>
  <si>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</si>
  <si>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</si>
  <si>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</si>
  <si>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</si>
  <si>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</si>
  <si>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</si>
  <si>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</si>
  <si>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</si>
  <si>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東串良町国民健康保険特別会計</t>
    <phoneticPr fontId="5"/>
  </si>
  <si>
    <t>東串良町介護保険特別会計（保険事業勘定）</t>
    <phoneticPr fontId="5"/>
  </si>
  <si>
    <t>東串良町介護保険特別会計（サービス事業勘定）</t>
    <phoneticPr fontId="5"/>
  </si>
  <si>
    <t>東串良町後期高齢者医療特別会計</t>
    <phoneticPr fontId="5"/>
  </si>
  <si>
    <t>東串良町水道事業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</si>
  <si>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</si>
  <si>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</si>
  <si>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</si>
  <si>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</si>
  <si>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</si>
  <si>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</si>
  <si>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</si>
  <si>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</si>
  <si>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</si>
  <si>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</si>
  <si>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</si>
  <si>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</si>
  <si>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</si>
  <si>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</si>
  <si>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</si>
  <si>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</si>
  <si>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</si>
  <si>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</si>
  <si>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</si>
  <si>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</si>
  <si>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</si>
  <si>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</si>
  <si>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</si>
  <si>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</si>
  <si>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</si>
  <si>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</si>
  <si>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</si>
  <si>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</si>
  <si>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</si>
  <si>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</si>
  <si>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</si>
  <si>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</si>
  <si>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</si>
  <si>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</si>
  <si>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</si>
  <si>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</si>
  <si>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</si>
  <si>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</si>
  <si>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</si>
  <si>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</si>
  <si>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</si>
  <si>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</si>
  <si>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</si>
  <si>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</si>
  <si>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</si>
  <si>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</si>
  <si>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</si>
  <si>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</si>
  <si>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</si>
  <si>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</si>
  <si>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</si>
  <si>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</si>
  <si>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</si>
  <si>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</si>
  <si>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</si>
  <si>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</si>
  <si>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</si>
  <si>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</si>
  <si>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</si>
  <si>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</si>
  <si>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</si>
  <si>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</si>
  <si>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</si>
  <si>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</si>
  <si>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東串良町水道事業会計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</si>
  <si>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</si>
  <si>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</si>
  <si>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東串良町介護保険特別会計（サービス事業勘定）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</si>
  <si>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</si>
  <si>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東串良町介護保険特別会計（保険事業勘定）</t>
    <phoneticPr fontId="5"/>
  </si>
  <si>
    <t>(Ｆ)</t>
    <phoneticPr fontId="5"/>
  </si>
  <si>
    <t>東串良町後期高齢者医療特別会計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</si>
  <si>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</si>
  <si>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</si>
  <si>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</si>
  <si>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</si>
  <si>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</si>
  <si>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</si>
  <si>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</si>
  <si>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</si>
  <si>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</si>
  <si>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</si>
  <si>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</si>
  <si>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</si>
  <si>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</si>
  <si>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</si>
  <si>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</si>
  <si>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</si>
  <si>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</si>
  <si>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</si>
  <si>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</si>
  <si>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</si>
  <si>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</si>
  <si>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</si>
  <si>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</si>
  <si>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</si>
  <si>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</si>
  <si>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</si>
  <si>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</si>
  <si>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</si>
  <si>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</si>
  <si>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</si>
  <si>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</si>
  <si>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</si>
  <si>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</si>
  <si>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</si>
  <si>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</si>
  <si>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</si>
  <si>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</si>
  <si>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</si>
  <si>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</si>
  <si>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</si>
  <si>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</si>
  <si>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</si>
  <si>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</si>
  <si>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</si>
  <si>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</si>
  <si>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</si>
  <si>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</si>
  <si>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</si>
  <si>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</si>
  <si>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</si>
  <si>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</si>
  <si>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</si>
  <si>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</si>
  <si>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</si>
  <si>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</si>
  <si>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</si>
  <si>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</si>
  <si>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</si>
  <si>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</si>
  <si>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</si>
  <si>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</si>
  <si>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</si>
  <si>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</si>
  <si>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</si>
  <si>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</si>
  <si>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</si>
  <si>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</si>
  <si>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</si>
  <si>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</si>
  <si>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</si>
  <si>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</si>
  <si>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</si>
  <si>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</si>
  <si>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</si>
  <si>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</si>
  <si>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</si>
  <si>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</si>
  <si>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</si>
  <si>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</si>
  <si>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</si>
  <si>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</si>
  <si>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</si>
  <si>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</si>
  <si>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</si>
  <si>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東串良町水道事業</t>
  </si>
  <si>
    <t>一般会計</t>
  </si>
  <si>
    <t>東串良町介護保険特別会計（保険事業勘定）</t>
  </si>
  <si>
    <t>東串良町国民健康保険特別会計</t>
  </si>
  <si>
    <t>東串良町介護保険特別会計（サービス事業勘定）</t>
  </si>
  <si>
    <t>東串良町後期高齢者医療特別会計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</si>
  <si>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</si>
  <si>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</si>
  <si>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</si>
  <si>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</si>
  <si>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</si>
  <si>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</si>
  <si>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</si>
  <si>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</si>
  <si>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</si>
  <si>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大隅肝属広域事務組合</t>
    <rPh sb="0" eb="2">
      <t>オオスミ</t>
    </rPh>
    <rPh sb="2" eb="4">
      <t>キモツキ</t>
    </rPh>
    <rPh sb="4" eb="6">
      <t>コウイキ</t>
    </rPh>
    <rPh sb="6" eb="8">
      <t>ジム</t>
    </rPh>
    <rPh sb="8" eb="10">
      <t>クミアイ</t>
    </rPh>
    <phoneticPr fontId="2"/>
  </si>
  <si>
    <t>大隅肝属地区消防組合</t>
    <rPh sb="0" eb="2">
      <t>オオスミ</t>
    </rPh>
    <rPh sb="2" eb="4">
      <t>キモツキ</t>
    </rPh>
    <rPh sb="4" eb="6">
      <t>チク</t>
    </rPh>
    <rPh sb="6" eb="8">
      <t>ショウボウ</t>
    </rPh>
    <rPh sb="8" eb="10">
      <t>クミアイ</t>
    </rPh>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</si>
  <si>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</si>
  <si>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</si>
  <si>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鹿児島県後期高齢者医療広域連合（特別会計）</t>
    <rPh sb="16" eb="18">
      <t>トクベツ</t>
    </rPh>
    <phoneticPr fontId="2"/>
  </si>
  <si>
    <t>東串良町ふるさと応援基金</t>
    <rPh sb="0" eb="4">
      <t>ヒガシクシラチョウ</t>
    </rPh>
    <rPh sb="8" eb="10">
      <t>オウエン</t>
    </rPh>
    <rPh sb="10" eb="12">
      <t>キキン</t>
    </rPh>
    <phoneticPr fontId="5"/>
  </si>
  <si>
    <t>みずほ銀行有価証券配当積立金</t>
  </si>
  <si>
    <t>森林環境譲与税基金</t>
    <rPh sb="0" eb="4">
      <t>シンリンカンキョウ</t>
    </rPh>
    <rPh sb="4" eb="6">
      <t>ジョウヨ</t>
    </rPh>
    <rPh sb="6" eb="7">
      <t>ゼイ</t>
    </rPh>
    <rPh sb="7" eb="9">
      <t>キキン</t>
    </rPh>
    <phoneticPr fontId="2"/>
  </si>
  <si>
    <t>東串良町公共施設等整備基金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</si>
  <si>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</si>
  <si>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</si>
  <si>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</si>
  <si>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</si>
  <si>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</si>
  <si>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</si>
  <si>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</si>
  <si>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</si>
  <si>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</si>
  <si>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</si>
  <si>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</si>
  <si>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に比べ低い水準にあるが、有形固定資産減価償却率が類似団体と比べ高いため、公共施設等への投資が抑制され過ぎているとも考えられる。公共施設等を安心安全に利用できるよう維持補修等するだけでなく、老朽化の著しい施設については、公共施設等総合管理計画等に基づき、更新等を検討・実行していく必要がある。</t>
    <rPh sb="36" eb="40">
      <t>ルイジダンタイ</t>
    </rPh>
    <rPh sb="41" eb="42">
      <t>クラ</t>
    </rPh>
    <rPh sb="43" eb="44">
      <t>タカ</t>
    </rPh>
    <rPh sb="48" eb="50">
      <t>コウキョウ</t>
    </rPh>
    <rPh sb="50" eb="52">
      <t>シセツ</t>
    </rPh>
    <rPh sb="52" eb="53">
      <t>トウ</t>
    </rPh>
    <rPh sb="55" eb="57">
      <t>トウシ</t>
    </rPh>
    <rPh sb="58" eb="60">
      <t>ヨクセイ</t>
    </rPh>
    <rPh sb="62" eb="63">
      <t>ス</t>
    </rPh>
    <rPh sb="69" eb="70">
      <t>カンガ</t>
    </rPh>
    <rPh sb="75" eb="77">
      <t>コウキョウ</t>
    </rPh>
    <rPh sb="77" eb="79">
      <t>シセツ</t>
    </rPh>
    <rPh sb="79" eb="80">
      <t>トウ</t>
    </rPh>
    <rPh sb="81" eb="83">
      <t>アンシン</t>
    </rPh>
    <rPh sb="83" eb="85">
      <t>アンゼン</t>
    </rPh>
    <rPh sb="86" eb="88">
      <t>リヨウ</t>
    </rPh>
    <rPh sb="93" eb="95">
      <t>イジ</t>
    </rPh>
    <rPh sb="95" eb="97">
      <t>ホシュウ</t>
    </rPh>
    <rPh sb="97" eb="98">
      <t>トウ</t>
    </rPh>
    <phoneticPr fontId="5"/>
  </si>
  <si>
    <t>　将来負担比率・実質公債費比率ともに、類似団体に比べ低い水準にあるが、近年の地方債発行額が増えたことで元利償還金が増加し、実質公債費比率も増加傾向にある。それに伴い、将来負担比率も今後増加すると思われるため、今後、住民サービスの低下を招かないよう十分配慮しながら、計画的な地方債の発行と元利償還金の減少に取り組むとともに、公債費や義務的経費の削減を中心に、財政の健全化に努める。</t>
    <rPh sb="35" eb="37">
      <t>キンネン</t>
    </rPh>
    <rPh sb="38" eb="40">
      <t>チホウ</t>
    </rPh>
    <rPh sb="40" eb="41">
      <t>サイ</t>
    </rPh>
    <rPh sb="41" eb="43">
      <t>ハッコウ</t>
    </rPh>
    <rPh sb="43" eb="44">
      <t>ガク</t>
    </rPh>
    <rPh sb="45" eb="46">
      <t>フ</t>
    </rPh>
    <rPh sb="51" eb="53">
      <t>ガンリ</t>
    </rPh>
    <rPh sb="53" eb="56">
      <t>ショウカンキン</t>
    </rPh>
    <rPh sb="57" eb="59">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</si>
</sst>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B98A-4E19-B3C5-03A11DA5A5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135097</c:v>
                </c:pt>
                <c:pt idx="1">
                  <c:v>156530</c:v>
                </c:pt>
                <c:pt idx="2">
                  <c:v>135138</c:v>
                </c:pt>
                <c:pt idx="3">
                  <c:v>169646</c:v>
                </c:pt>
                <c:pt idx="4">
                  <c:v>156025</c:v>
                </c:pt>
              </c:numCache>
            </c:numRef>
          </c:val>
          <c:smooth val="0"/>
          <c:extLst>
            <c:ext xmlns:c16="http://schemas.microsoft.com/office/drawing/2014/chart" uri="{C3380CC4-5D6E-409C-BE32-E72D297353CC}">
              <c16:uniqueId val="{00000001-B98A-4E19-B3C5-03A11DA5A5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8.6999999999999993</c:v>
                </c:pt>
                <c:pt idx="1">
                  <c:v>5.4</c:v>
                </c:pt>
                <c:pt idx="2">
                  <c:v>7.18</c:v>
                </c:pt>
                <c:pt idx="3">
                  <c:v>7.87</c:v>
                </c:pt>
                <c:pt idx="4">
                  <c:v>8.17</c:v>
                </c:pt>
              </c:numCache>
            </c:numRef>
          </c:val>
          <c:extLst>
            <c:ext xmlns:c16="http://schemas.microsoft.com/office/drawing/2014/chart" uri="{C3380CC4-5D6E-409C-BE32-E72D297353CC}">
              <c16:uniqueId val="{00000000-5F9C-47A1-9E13-1EFEAD46E7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60.95</c:v>
                </c:pt>
                <c:pt idx="1">
                  <c:v>64.849999999999994</c:v>
                </c:pt>
                <c:pt idx="2">
                  <c:v>63.48</c:v>
                </c:pt>
                <c:pt idx="3">
                  <c:v>63.72</c:v>
                </c:pt>
                <c:pt idx="4">
                  <c:v>64.02</c:v>
                </c:pt>
              </c:numCache>
            </c:numRef>
          </c:val>
          <c:extLst>
            <c:ext xmlns:c16="http://schemas.microsoft.com/office/drawing/2014/chart" uri="{C3380CC4-5D6E-409C-BE32-E72D297353CC}">
              <c16:uniqueId val="{00000001-5F9C-47A1-9E13-1EFEAD46E7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7.8</c:v>
                </c:pt>
                <c:pt idx="1">
                  <c:v>0.78</c:v>
                </c:pt>
                <c:pt idx="2">
                  <c:v>1.02</c:v>
                </c:pt>
                <c:pt idx="3">
                  <c:v>1.84</c:v>
                </c:pt>
                <c:pt idx="4">
                  <c:v>4.47</c:v>
                </c:pt>
              </c:numCache>
            </c:numRef>
          </c:val>
          <c:smooth val="0"/>
          <c:extLst>
            <c:ext xmlns:c16="http://schemas.microsoft.com/office/drawing/2014/chart" uri="{C3380CC4-5D6E-409C-BE32-E72D297353CC}">
              <c16:uniqueId val="{00000002-5F9C-47A1-9E13-1EFEAD46E7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1.83</c:v>
                </c:pt>
                <c:pt idx="2">
                  <c:v>#N/A</c:v>
                </c:pt>
                <c:pt idx="3">
                  <c:v>2.23</c:v>
                </c:pt>
                <c:pt idx="4">
                  <c:v>#N/A</c:v>
                </c:pt>
                <c:pt idx="5">
                  <c:v>1.35</c:v>
                </c:pt>
                <c:pt idx="6">
                  <c:v>#N/A</c:v>
                </c:pt>
                <c:pt idx="7">
                  <c:v>0.77</c:v>
                </c:pt>
                <c:pt idx="8">
                  <c:v>0</c:v>
                </c:pt>
                <c:pt idx="9">
                  <c:v>0</c:v>
                </c:pt>
              </c:numCache>
            </c:numRef>
          </c:val>
          <c:extLst>
            <c:ext xmlns:c16="http://schemas.microsoft.com/office/drawing/2014/chart" uri="{C3380CC4-5D6E-409C-BE32-E72D297353CC}">
              <c16:uniqueId val="{00000000-098F-412A-842F-FF1CC6F40C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98F-412A-842F-FF1CC6F40C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98F-412A-842F-FF1CC6F40C8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98F-412A-842F-FF1CC6F40C81}"/>
            </c:ext>
          </c:extLst>
        </c:ser>
        <c:ser>
          <c:idx val="4"/>
          <c:order val="4"/>
          <c:tx>
            <c:strRef>
              <c:f>データシート!$A$31</c:f>
              <c:strCache>
                <c:ptCount val="1"/>
                <c:pt idx="0">
                  <c:v>東串良町後期高齢者医療特別会計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c:v>
                </c:pt>
                <c:pt idx="6">
                  <c:v>#N/A</c:v>
                </c:pt>
                <c:pt idx="7">
                  <c:v>0.02</c:v>
                </c:pt>
                <c:pt idx="8">
                  <c:v>#N/A</c:v>
                </c:pt>
                <c:pt idx="9">
                  <c:v>0.02</c:v>
                </c:pt>
              </c:numCache>
            </c:numRef>
          </c:val>
          <c:extLst>
            <c:ext xmlns:c16="http://schemas.microsoft.com/office/drawing/2014/chart" uri="{C3380CC4-5D6E-409C-BE32-E72D297353CC}">
              <c16:uniqueId val="{00000004-098F-412A-842F-FF1CC6F40C81}"/>
            </c:ext>
          </c:extLst>
        </c:ser>
        <c:ser>
          <c:idx val="5"/>
          <c:order val="5"/>
          <c:tx>
            <c:strRef>
              <c:f>データシート!$A$32</c:f>
              <c:strCache>
                <c:ptCount val="1"/>
                <c:pt idx="0">
                  <c:v>東串良町介護保険特別会計（サービス事業勘定）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0.05</c:v>
                </c:pt>
                <c:pt idx="4">
                  <c:v>#N/A</c:v>
                </c:pt>
                <c:pt idx="5">
                  <c:v>0.06</c:v>
                </c:pt>
                <c:pt idx="6">
                  <c:v>#N/A</c:v>
                </c:pt>
                <c:pt idx="7">
                  <c:v>0.08</c:v>
                </c:pt>
                <c:pt idx="8">
                  <c:v>#N/A</c:v>
                </c:pt>
                <c:pt idx="9">
                  <c:v>0.03</c:v>
                </c:pt>
              </c:numCache>
            </c:numRef>
          </c:val>
          <c:extLst>
            <c:ext xmlns:c16="http://schemas.microsoft.com/office/drawing/2014/chart" uri="{C3380CC4-5D6E-409C-BE32-E72D297353CC}">
              <c16:uniqueId val="{00000005-098F-412A-842F-FF1CC6F40C81}"/>
            </c:ext>
          </c:extLst>
        </c:ser>
        <c:ser>
          <c:idx val="6"/>
          <c:order val="6"/>
          <c:tx>
            <c:strRef>
              <c:f>データシート!$A$33</c:f>
              <c:strCache>
                <c:ptCount val="1"/>
                <c:pt idx="0">
                  <c:v>東串良町国民健康保険特別会計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1.39</c:v>
                </c:pt>
                <c:pt idx="2">
                  <c:v>#N/A</c:v>
                </c:pt>
                <c:pt idx="3">
                  <c:v>3.02</c:v>
                </c:pt>
                <c:pt idx="4">
                  <c:v>#N/A</c:v>
                </c:pt>
                <c:pt idx="5">
                  <c:v>1.28</c:v>
                </c:pt>
                <c:pt idx="6">
                  <c:v>#N/A</c:v>
                </c:pt>
                <c:pt idx="7">
                  <c:v>0.84</c:v>
                </c:pt>
                <c:pt idx="8">
                  <c:v>#N/A</c:v>
                </c:pt>
                <c:pt idx="9">
                  <c:v>1.86</c:v>
                </c:pt>
              </c:numCache>
            </c:numRef>
          </c:val>
          <c:extLst>
            <c:ext xmlns:c16="http://schemas.microsoft.com/office/drawing/2014/chart" uri="{C3380CC4-5D6E-409C-BE32-E72D297353CC}">
              <c16:uniqueId val="{00000006-098F-412A-842F-FF1CC6F40C81}"/>
            </c:ext>
          </c:extLst>
        </c:ser>
        <c:ser>
          <c:idx val="7"/>
          <c:order val="7"/>
          <c:tx>
            <c:strRef>
              <c:f>データシート!$A$34</c:f>
              <c:strCache>
                <c:ptCount val="1"/>
                <c:pt idx="0">
                  <c:v>東串良町介護保険特別会計（保険事業勘定）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3.37</c:v>
                </c:pt>
                <c:pt idx="2">
                  <c:v>#N/A</c:v>
                </c:pt>
                <c:pt idx="3">
                  <c:v>2.08</c:v>
                </c:pt>
                <c:pt idx="4">
                  <c:v>#N/A</c:v>
                </c:pt>
                <c:pt idx="5">
                  <c:v>2.2000000000000002</c:v>
                </c:pt>
                <c:pt idx="6">
                  <c:v>#N/A</c:v>
                </c:pt>
                <c:pt idx="7">
                  <c:v>2.59</c:v>
                </c:pt>
                <c:pt idx="8">
                  <c:v>#N/A</c:v>
                </c:pt>
                <c:pt idx="9">
                  <c:v>2.92</c:v>
                </c:pt>
              </c:numCache>
            </c:numRef>
          </c:val>
          <c:extLst>
            <c:ext xmlns:c16="http://schemas.microsoft.com/office/drawing/2014/chart" uri="{C3380CC4-5D6E-409C-BE32-E72D297353CC}">
              <c16:uniqueId val="{00000007-098F-412A-842F-FF1CC6F40C8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8.6999999999999993</c:v>
                </c:pt>
                <c:pt idx="2">
                  <c:v>#N/A</c:v>
                </c:pt>
                <c:pt idx="3">
                  <c:v>5.39</c:v>
                </c:pt>
                <c:pt idx="4">
                  <c:v>#N/A</c:v>
                </c:pt>
                <c:pt idx="5">
                  <c:v>7.18</c:v>
                </c:pt>
                <c:pt idx="6">
                  <c:v>#N/A</c:v>
                </c:pt>
                <c:pt idx="7">
                  <c:v>7.87</c:v>
                </c:pt>
                <c:pt idx="8">
                  <c:v>#N/A</c:v>
                </c:pt>
                <c:pt idx="9">
                  <c:v>8.16</c:v>
                </c:pt>
              </c:numCache>
            </c:numRef>
          </c:val>
          <c:extLst>
            <c:ext xmlns:c16="http://schemas.microsoft.com/office/drawing/2014/chart" uri="{C3380CC4-5D6E-409C-BE32-E72D297353CC}">
              <c16:uniqueId val="{00000008-098F-412A-842F-FF1CC6F40C81}"/>
            </c:ext>
          </c:extLst>
        </c:ser>
        <c:ser>
          <c:idx val="9"/>
          <c:order val="9"/>
          <c:tx>
            <c:strRef>
              <c:f>データシート!$A$36</c:f>
              <c:strCache>
                <c:ptCount val="1"/>
                <c:pt idx="0">
                  <c:v>東串良町水道事業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9.7799999999999994</c:v>
                </c:pt>
              </c:numCache>
            </c:numRef>
          </c:val>
          <c:extLst>
            <c:ext xmlns:c16="http://schemas.microsoft.com/office/drawing/2014/chart" uri="{C3380CC4-5D6E-409C-BE32-E72D297353CC}">
              <c16:uniqueId val="{00000009-098F-412A-842F-FF1CC6F40C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361</c:v>
                </c:pt>
                <c:pt idx="5">
                  <c:v>374</c:v>
                </c:pt>
                <c:pt idx="8">
                  <c:v>396</c:v>
                </c:pt>
                <c:pt idx="11">
                  <c:v>412</c:v>
                </c:pt>
                <c:pt idx="14">
                  <c:v>413</c:v>
                </c:pt>
              </c:numCache>
            </c:numRef>
          </c:val>
          <c:extLst>
            <c:ext xmlns:c16="http://schemas.microsoft.com/office/drawing/2014/chart" uri="{C3380CC4-5D6E-409C-BE32-E72D297353CC}">
              <c16:uniqueId val="{00000000-2F90-49DB-927E-DEFB6E80DE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90-49DB-927E-DEFB6E80DE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F90-49DB-927E-DEFB6E80DE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42</c:v>
                </c:pt>
                <c:pt idx="3">
                  <c:v>43</c:v>
                </c:pt>
                <c:pt idx="6">
                  <c:v>44</c:v>
                </c:pt>
                <c:pt idx="9">
                  <c:v>44</c:v>
                </c:pt>
                <c:pt idx="12">
                  <c:v>45</c:v>
                </c:pt>
              </c:numCache>
            </c:numRef>
          </c:val>
          <c:extLst>
            <c:ext xmlns:c16="http://schemas.microsoft.com/office/drawing/2014/chart" uri="{C3380CC4-5D6E-409C-BE32-E72D297353CC}">
              <c16:uniqueId val="{00000003-2F90-49DB-927E-DEFB6E80DE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c:v>
                </c:pt>
                <c:pt idx="3">
                  <c:v>7</c:v>
                </c:pt>
                <c:pt idx="6">
                  <c:v>11</c:v>
                </c:pt>
                <c:pt idx="9">
                  <c:v>18</c:v>
                </c:pt>
                <c:pt idx="12">
                  <c:v>13</c:v>
                </c:pt>
              </c:numCache>
            </c:numRef>
          </c:val>
          <c:extLst>
            <c:ext xmlns:c16="http://schemas.microsoft.com/office/drawing/2014/chart" uri="{C3380CC4-5D6E-409C-BE32-E72D297353CC}">
              <c16:uniqueId val="{00000004-2F90-49DB-927E-DEFB6E80DE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90-49DB-927E-DEFB6E80DE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90-49DB-927E-DEFB6E80DE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441</c:v>
                </c:pt>
                <c:pt idx="3">
                  <c:v>472</c:v>
                </c:pt>
                <c:pt idx="6">
                  <c:v>524</c:v>
                </c:pt>
                <c:pt idx="9">
                  <c:v>529</c:v>
                </c:pt>
                <c:pt idx="12">
                  <c:v>547</c:v>
                </c:pt>
              </c:numCache>
            </c:numRef>
          </c:val>
          <c:extLst>
            <c:ext xmlns:c16="http://schemas.microsoft.com/office/drawing/2014/chart" uri="{C3380CC4-5D6E-409C-BE32-E72D297353CC}">
              <c16:uniqueId val="{00000007-2F90-49DB-927E-DEFB6E80DE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129</c:v>
                </c:pt>
                <c:pt idx="2">
                  <c:v>#N/A</c:v>
                </c:pt>
                <c:pt idx="3">
                  <c:v>#N/A</c:v>
                </c:pt>
                <c:pt idx="4">
                  <c:v>148</c:v>
                </c:pt>
                <c:pt idx="5">
                  <c:v>#N/A</c:v>
                </c:pt>
                <c:pt idx="6">
                  <c:v>#N/A</c:v>
                </c:pt>
                <c:pt idx="7">
                  <c:v>183</c:v>
                </c:pt>
                <c:pt idx="8">
                  <c:v>#N/A</c:v>
                </c:pt>
                <c:pt idx="9">
                  <c:v>#N/A</c:v>
                </c:pt>
                <c:pt idx="10">
                  <c:v>179</c:v>
                </c:pt>
                <c:pt idx="11">
                  <c:v>#N/A</c:v>
                </c:pt>
                <c:pt idx="12">
                  <c:v>#N/A</c:v>
                </c:pt>
                <c:pt idx="13">
                  <c:v>192</c:v>
                </c:pt>
                <c:pt idx="14">
                  <c:v>#N/A</c:v>
                </c:pt>
              </c:numCache>
            </c:numRef>
          </c:val>
          <c:smooth val="0"/>
          <c:extLst>
            <c:ext xmlns:c16="http://schemas.microsoft.com/office/drawing/2014/chart" uri="{C3380CC4-5D6E-409C-BE32-E72D297353CC}">
              <c16:uniqueId val="{00000008-2F90-49DB-927E-DEFB6E80DE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4289</c:v>
                </c:pt>
                <c:pt idx="5">
                  <c:v>4530</c:v>
                </c:pt>
                <c:pt idx="8">
                  <c:v>4686</c:v>
                </c:pt>
                <c:pt idx="11">
                  <c:v>4711</c:v>
                </c:pt>
                <c:pt idx="14">
                  <c:v>4448</c:v>
                </c:pt>
              </c:numCache>
            </c:numRef>
          </c:val>
          <c:extLst>
            <c:ext xmlns:c16="http://schemas.microsoft.com/office/drawing/2014/chart" uri="{C3380CC4-5D6E-409C-BE32-E72D297353CC}">
              <c16:uniqueId val="{00000000-0939-4F3E-B5AE-1B3E553696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109</c:v>
                </c:pt>
                <c:pt idx="5">
                  <c:v>97</c:v>
                </c:pt>
                <c:pt idx="8">
                  <c:v>81</c:v>
                </c:pt>
                <c:pt idx="11">
                  <c:v>67</c:v>
                </c:pt>
                <c:pt idx="14">
                  <c:v>53</c:v>
                </c:pt>
              </c:numCache>
            </c:numRef>
          </c:val>
          <c:extLst>
            <c:ext xmlns:c16="http://schemas.microsoft.com/office/drawing/2014/chart" uri="{C3380CC4-5D6E-409C-BE32-E72D297353CC}">
              <c16:uniqueId val="{00000001-0939-4F3E-B5AE-1B3E553696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2377</c:v>
                </c:pt>
                <c:pt idx="5">
                  <c:v>2617</c:v>
                </c:pt>
                <c:pt idx="8">
                  <c:v>2700</c:v>
                </c:pt>
                <c:pt idx="11">
                  <c:v>2738</c:v>
                </c:pt>
                <c:pt idx="14">
                  <c:v>3101</c:v>
                </c:pt>
              </c:numCache>
            </c:numRef>
          </c:val>
          <c:extLst>
            <c:ext xmlns:c16="http://schemas.microsoft.com/office/drawing/2014/chart" uri="{C3380CC4-5D6E-409C-BE32-E72D297353CC}">
              <c16:uniqueId val="{00000002-0939-4F3E-B5AE-1B3E553696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39-4F3E-B5AE-1B3E553696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39-4F3E-B5AE-1B3E553696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39-4F3E-B5AE-1B3E553696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490</c:v>
                </c:pt>
                <c:pt idx="3">
                  <c:v>454</c:v>
                </c:pt>
                <c:pt idx="6">
                  <c:v>451</c:v>
                </c:pt>
                <c:pt idx="9">
                  <c:v>384</c:v>
                </c:pt>
                <c:pt idx="12">
                  <c:v>300</c:v>
                </c:pt>
              </c:numCache>
            </c:numRef>
          </c:val>
          <c:extLst>
            <c:ext xmlns:c16="http://schemas.microsoft.com/office/drawing/2014/chart" uri="{C3380CC4-5D6E-409C-BE32-E72D297353CC}">
              <c16:uniqueId val="{00000006-0939-4F3E-B5AE-1B3E553696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278</c:v>
                </c:pt>
                <c:pt idx="3">
                  <c:v>245</c:v>
                </c:pt>
                <c:pt idx="6">
                  <c:v>200</c:v>
                </c:pt>
                <c:pt idx="9">
                  <c:v>160</c:v>
                </c:pt>
                <c:pt idx="12">
                  <c:v>114</c:v>
                </c:pt>
              </c:numCache>
            </c:numRef>
          </c:val>
          <c:extLst>
            <c:ext xmlns:c16="http://schemas.microsoft.com/office/drawing/2014/chart" uri="{C3380CC4-5D6E-409C-BE32-E72D297353CC}">
              <c16:uniqueId val="{00000007-0939-4F3E-B5AE-1B3E553696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187</c:v>
                </c:pt>
                <c:pt idx="3">
                  <c:v>230</c:v>
                </c:pt>
                <c:pt idx="6">
                  <c:v>330</c:v>
                </c:pt>
                <c:pt idx="9">
                  <c:v>344</c:v>
                </c:pt>
                <c:pt idx="12">
                  <c:v>271</c:v>
                </c:pt>
              </c:numCache>
            </c:numRef>
          </c:val>
          <c:extLst>
            <c:ext xmlns:c16="http://schemas.microsoft.com/office/drawing/2014/chart" uri="{C3380CC4-5D6E-409C-BE32-E72D297353CC}">
              <c16:uniqueId val="{00000008-0939-4F3E-B5AE-1B3E553696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c:v>
                </c:pt>
                <c:pt idx="3">
                  <c:v>15</c:v>
                </c:pt>
                <c:pt idx="6">
                  <c:v>324</c:v>
                </c:pt>
                <c:pt idx="9">
                  <c:v>545</c:v>
                </c:pt>
                <c:pt idx="12">
                  <c:v>425</c:v>
                </c:pt>
              </c:numCache>
            </c:numRef>
          </c:val>
          <c:extLst>
            <c:ext xmlns:c16="http://schemas.microsoft.com/office/drawing/2014/chart" uri="{C3380CC4-5D6E-409C-BE32-E72D297353CC}">
              <c16:uniqueId val="{00000009-0939-4F3E-B5AE-1B3E553696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5206</c:v>
                </c:pt>
                <c:pt idx="3">
                  <c:v>5437</c:v>
                </c:pt>
                <c:pt idx="6">
                  <c:v>5551</c:v>
                </c:pt>
                <c:pt idx="9">
                  <c:v>5721</c:v>
                </c:pt>
                <c:pt idx="12">
                  <c:v>5763</c:v>
                </c:pt>
              </c:numCache>
            </c:numRef>
          </c:val>
          <c:extLst>
            <c:ext xmlns:c16="http://schemas.microsoft.com/office/drawing/2014/chart" uri="{C3380CC4-5D6E-409C-BE32-E72D297353CC}">
              <c16:uniqueId val="{0000000A-0939-4F3E-B5AE-1B3E553696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39-4F3E-B5AE-1B3E553696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1697</c:v>
                </c:pt>
                <c:pt idx="1">
                  <c:v>1726</c:v>
                </c:pt>
                <c:pt idx="2">
                  <c:v>1833</c:v>
                </c:pt>
              </c:numCache>
            </c:numRef>
          </c:val>
          <c:extLst>
            <c:ext xmlns:c16="http://schemas.microsoft.com/office/drawing/2014/chart" uri="{C3380CC4-5D6E-409C-BE32-E72D297353CC}">
              <c16:uniqueId val="{00000000-2CFD-499A-B557-C5765B640A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298</c:v>
                </c:pt>
                <c:pt idx="1">
                  <c:v>299</c:v>
                </c:pt>
                <c:pt idx="2">
                  <c:v>299</c:v>
                </c:pt>
              </c:numCache>
            </c:numRef>
          </c:val>
          <c:extLst>
            <c:ext xmlns:c16="http://schemas.microsoft.com/office/drawing/2014/chart" uri="{C3380CC4-5D6E-409C-BE32-E72D297353CC}">
              <c16:uniqueId val="{00000001-2CFD-499A-B557-C5765B640A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417</c:v>
                </c:pt>
                <c:pt idx="1">
                  <c:v>444</c:v>
                </c:pt>
                <c:pt idx="2">
                  <c:v>857</c:v>
                </c:pt>
              </c:numCache>
            </c:numRef>
          </c:val>
          <c:extLst>
            <c:ext xmlns:c16="http://schemas.microsoft.com/office/drawing/2014/chart" uri="{C3380CC4-5D6E-409C-BE32-E72D297353CC}">
              <c16:uniqueId val="{00000002-2CFD-499A-B557-C5765B640A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{B66404CD-ADA4-4D8A-A477-5D40F5868BCD}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649-48CC-AC35-3942CB1344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{52C9B801-A03E-4816-862E-AF51E00EE29C}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49-48CC-AC35-3942CB1344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{2A116C2A-E828-419D-B57B-E84DB656C164}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49-48CC-AC35-3942CB1344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{4848A2B0-24D5-4181-9D94-C5DB0DEF59C0}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49-48CC-AC35-3942CB1344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{158B488B-C2F5-4E5C-AE19-B83F0D3D48FD}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49-48CC-AC35-3942CB1344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{2A9D32CD-39E2-4083-91BA-5104EB9AE88F}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649-48CC-AC35-3942CB1344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{59B0D7C5-EF88-4DCD-8185-B13A899C073C}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649-48CC-AC35-3942CB1344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{4E026863-F620-48A9-BD72-F8D069CE1D66}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649-48CC-AC35-3942CB1344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{16E89D85-2EE5-49F7-8871-E04910ABA97A}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649-48CC-AC35-3942CB1344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60.3</c:v>
                </c:pt>
                <c:pt idx="32">
                  <c:v>65.5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649-48CC-AC35-3942CB1344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{E22EE6E5-05C6-49E3-A675-35F59F2DD678}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649-48CC-AC35-3942CB1344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{1A544ACD-7F6F-441E-BB81-55E82D8E5675}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49-48CC-AC35-3942CB1344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{D1A00A00-F803-488C-B984-6BC1AB7D6C7B}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49-48CC-AC35-3942CB1344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{1C03359B-4597-497D-AE42-E9E1B5CC930A}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49-48CC-AC35-3942CB1344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{1AC715A4-3CBD-4D1A-BFA2-636BFF72C0DC}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49-48CC-AC35-3942CB1344C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{CC09B4B3-3679-4DBE-9C34-CA05D55D138E}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649-48CC-AC35-3942CB1344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{40110C2D-1E47-4959-BC07-B309CCF0B69F}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649-48CC-AC35-3942CB1344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{F1DECB3B-02FF-4828-9143-9BCD7F819359}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649-48CC-AC35-3942CB1344C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{D42B442E-E479-4CD6-8B68-2DE1F4545D5C}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649-48CC-AC35-3942CB1344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32">
                  <c:v>64</c:v>
                </c:pt>
              </c:numCache>
            </c:numRef>
          </c:xVal>
          <c:yVal>
            <c:numRef>
              <c:f>公会計指標分析・財政指標組合せ分析表!$BP$55:$DC$55</c:f>
              <c:numCache>
                <c:formatCode>#,##0.0;"▲ "#,##0.0</c:formatCode>
                <c:ptCount val="40"/>
                <c:pt idx="0">
                  <c:v>0</c:v>
                </c:pt>
                <c:pt idx="8">
                  <c:v>0</c:v>
                </c:pt>
                <c:pt idx="32">
                  <c:v>0</c:v>
                </c:pt>
              </c:numCache>
            </c:numRef>
          </c:yVal>
          <c:smooth val="0"/>
          <c:extLst>
            <c:ext xmlns:c16="http://schemas.microsoft.com/office/drawing/2014/chart" uri="{C3380CC4-5D6E-409C-BE32-E72D297353CC}">
              <c16:uniqueId val="{00000013-2649-48CC-AC35-3942CB1344CB}"/>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{BCCB2D1B-0F45-4895-A03C-DBF1653BA48B}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BEE-4375-A46C-F37C8C10D0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{869A86E4-902C-4BA5-AD18-FF41949CD9A4}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EE-4375-A46C-F37C8C10D0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{A84F94A3-2589-46D4-B809-A1563F92C0EE}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EE-4375-A46C-F37C8C10D0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{9CD0C85C-04C3-4B3D-BBA1-7BD0D3E5D4DC}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EE-4375-A46C-F37C8C10D0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{B8AF91EE-C328-4EA0-8BCD-2FFF8733E781}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EE-4375-A46C-F37C8C10D0A6}"/>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{4524BFB7-7A32-4831-A1BC-C095A1226D8F}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BEE-4375-A46C-F37C8C10D0A6}"/>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{C8BFA271-E94B-4DE5-801B-86347F1B4D4D}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BEE-4375-A46C-F37C8C10D0A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{A6D28BC5-30B8-49FD-B1EC-395AEC267950}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BEE-4375-A46C-F37C8C10D0A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{EF2FCADA-5585-4E65-935A-539C27DACE5B}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BEE-4375-A46C-F37C8C10D0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c:v>
                </c:pt>
                <c:pt idx="16">
                  <c:v>6.6</c:v>
                </c:pt>
                <c:pt idx="24">
                  <c:v>7.4</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BEE-4375-A46C-F37C8C10D0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{CEE079D2-7447-4D6D-B3D6-B5B10881F1BE}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BEE-4375-A46C-F37C8C10D0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{4D1C9E72-4E2A-4DCC-A172-72E63DF80A42}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EE-4375-A46C-F37C8C10D0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{78319E12-E233-4A73-931D-4ABC1F7434E6}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EE-4375-A46C-F37C8C10D0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{66A49C42-3181-4A3F-B72B-861D17C1BC2F}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EE-4375-A46C-F37C8C10D0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{4DFE1AAC-EEFF-41BC-A6CC-D2A76D9C08AA}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EE-4375-A46C-F37C8C10D0A6}"/>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{7F92A849-2874-4429-881C-E4C72BBD2FB4}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BEE-4375-A46C-F37C8C10D0A6}"/>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{6DDF1A83-7821-4722-8151-4153A0395AD0}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BEE-4375-A46C-F37C8C10D0A6}"/>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{ED9B114F-248D-4901-8799-77ACEAD340F9}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BEE-4375-A46C-F37C8C10D0A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{BA33674D-3F7F-4308-86FA-1FDAB64C6C8D}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BEE-4375-A46C-F37C8C10D0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BEE-4375-A46C-F37C8C10D0A6}"/>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元利償還金は前年度より</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百万円増加している。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要因として、観光地整備や老朽化した施設整備等に過疎対策事業債</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を発行したことによるものである。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費用対効果を考慮した事業の選択を行い、有利な地方債の発行に努め、財政の健全化を図る。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減債基金残高のうち、実質公債費比率の算定に用いる満期一括償還地方債の償還の財源として積み立てた額はない。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将来負担率の分子については、前年度と同様マイナスとなって</a:t>
          </a:r>
          <a:r>
            <a:rPr kumimoji="1" lang="ja-JP" altLang="en-US" sz="1100" b="0" i="0" baseline="0">
              <a:solidFill>
                <a:schemeClr val="dk1"/>
              </a:solidFill>
              <a:effectLst/>
              <a:latin typeface="+mn-lt"/>
              <a:ea typeface="+mn-ea"/>
              <a:cs typeface="+mn-cs"/>
            </a:rPr>
            <a:t>おり、前年度に比べ減少している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要因として、将来負担額のうち、地方債の現在高が前年度より</a:t>
          </a:r>
          <a:r>
            <a:rPr kumimoji="1" lang="ja-JP" altLang="en-US" sz="1100" b="0" i="0" baseline="0">
              <a:solidFill>
                <a:schemeClr val="dk1"/>
              </a:solidFill>
              <a:effectLst/>
              <a:latin typeface="+mn-lt"/>
              <a:ea typeface="+mn-ea"/>
              <a:cs typeface="+mn-cs"/>
            </a:rPr>
            <a:t>若干</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したものの</a:t>
          </a:r>
          <a:r>
            <a:rPr kumimoji="1" lang="ja-JP" altLang="ja-JP" sz="1100" b="0" i="0" baseline="0">
              <a:solidFill>
                <a:schemeClr val="dk1"/>
              </a:solidFill>
              <a:effectLst/>
              <a:latin typeface="+mn-lt"/>
              <a:ea typeface="+mn-ea"/>
              <a:cs typeface="+mn-cs"/>
            </a:rPr>
            <a:t>、債務負担行為に基づく支出予定額、公営企業債等繰入見込額</a:t>
          </a:r>
          <a:r>
            <a:rPr kumimoji="1" lang="ja-JP" altLang="en-US" sz="1100" b="0" i="0" baseline="0">
              <a:solidFill>
                <a:schemeClr val="dk1"/>
              </a:solidFill>
              <a:effectLst/>
              <a:latin typeface="+mn-lt"/>
              <a:ea typeface="+mn-ea"/>
              <a:cs typeface="+mn-cs"/>
            </a:rPr>
            <a:t>、組合等負担等見込額、退職手当負担見込額が</a:t>
          </a:r>
          <a:r>
            <a:rPr kumimoji="1" lang="ja-JP" altLang="ja-JP" sz="1100" b="0" i="0" baseline="0">
              <a:solidFill>
                <a:schemeClr val="dk1"/>
              </a:solidFill>
              <a:effectLst/>
              <a:latin typeface="+mn-lt"/>
              <a:ea typeface="+mn-ea"/>
              <a:cs typeface="+mn-cs"/>
            </a:rPr>
            <a:t>前年度より</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財源等は、前年度より増加しているが、地方税のうち、固定資産税（国有資産等所在市町村交付金）等の減少が見込まれることから、充当可能基金が今後減少していく傾向にある。そのため、将来負担額の増加を抑制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鹿児島県東串良町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・国有資産等所在市町村交付金が毎年減額されて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、将来における一般財源確保のため、</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財政調整基金</a:t>
          </a:r>
          <a:r>
            <a:rPr kumimoji="1" lang="ja-JP" altLang="en-US" sz="1100" b="0" i="0" baseline="0">
              <a:solidFill>
                <a:schemeClr val="dk1"/>
              </a:solidFill>
              <a:effectLst/>
              <a:latin typeface="+mn-lt"/>
              <a:ea typeface="+mn-ea"/>
              <a:cs typeface="+mn-cs"/>
            </a:rPr>
            <a:t>」の積立目標額を</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億円</a:t>
          </a:r>
          <a:r>
            <a:rPr kumimoji="1" lang="ja-JP" altLang="en-US" sz="1100" b="0" i="0" baseline="0">
              <a:solidFill>
                <a:schemeClr val="dk1"/>
              </a:solidFill>
              <a:effectLst/>
              <a:latin typeface="+mn-lt"/>
              <a:ea typeface="+mn-ea"/>
              <a:cs typeface="+mn-cs"/>
            </a:rPr>
            <a:t>に設定</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いる。令和２年度は繰越金の一部を積み立てたことで「</a:t>
          </a:r>
          <a:r>
            <a:rPr kumimoji="1" lang="ja-JP" altLang="ja-JP" sz="1100" b="0" i="0" baseline="0">
              <a:solidFill>
                <a:schemeClr val="dk1"/>
              </a:solidFill>
              <a:effectLst/>
              <a:latin typeface="+mn-lt"/>
              <a:ea typeface="+mn-ea"/>
              <a:cs typeface="+mn-cs"/>
            </a:rPr>
            <a:t>財政調整基金</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残高が</a:t>
          </a:r>
          <a:r>
            <a:rPr kumimoji="1" lang="en-US" altLang="ja-JP" sz="1100" b="0" i="0" baseline="0">
              <a:solidFill>
                <a:schemeClr val="dk1"/>
              </a:solidFill>
              <a:effectLst/>
              <a:latin typeface="+mn-lt"/>
              <a:ea typeface="+mn-ea"/>
              <a:cs typeface="+mn-cs"/>
            </a:rPr>
            <a:t>107</a:t>
          </a:r>
          <a:r>
            <a:rPr kumimoji="1" lang="ja-JP" altLang="ja-JP" sz="1100" b="0" i="0" baseline="0">
              <a:solidFill>
                <a:schemeClr val="dk1"/>
              </a:solidFill>
              <a:effectLst/>
              <a:latin typeface="+mn-lt"/>
              <a:ea typeface="+mn-ea"/>
              <a:cs typeface="+mn-cs"/>
            </a:rPr>
            <a:t>百万円増加している。また、ふるさと納税返礼品の</a:t>
          </a:r>
          <a:r>
            <a:rPr kumimoji="1" lang="en-US" altLang="ja-JP" sz="1100" b="0" i="0" baseline="0">
              <a:solidFill>
                <a:schemeClr val="dk1"/>
              </a:solidFill>
              <a:effectLst/>
              <a:latin typeface="+mn-lt"/>
              <a:ea typeface="+mn-ea"/>
              <a:cs typeface="+mn-cs"/>
            </a:rPr>
            <a:t>PR</a:t>
          </a:r>
          <a:r>
            <a:rPr kumimoji="1" lang="ja-JP" altLang="ja-JP" sz="1100" b="0" i="0" baseline="0">
              <a:solidFill>
                <a:schemeClr val="dk1"/>
              </a:solidFill>
              <a:effectLst/>
              <a:latin typeface="+mn-lt"/>
              <a:ea typeface="+mn-ea"/>
              <a:cs typeface="+mn-cs"/>
            </a:rPr>
            <a:t>活動等の強化により納税額が増加し、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東串良町ふるさと応援基金</a:t>
          </a:r>
          <a:r>
            <a:rPr kumimoji="1" lang="ja-JP" altLang="en-US" sz="1100" b="0" i="0" baseline="0">
              <a:solidFill>
                <a:schemeClr val="dk1"/>
              </a:solidFill>
              <a:effectLst/>
              <a:latin typeface="+mn-lt"/>
              <a:ea typeface="+mn-ea"/>
              <a:cs typeface="+mn-cs"/>
            </a:rPr>
            <a:t>」に積み立てたことで</a:t>
          </a:r>
          <a:r>
            <a:rPr kumimoji="1" lang="ja-JP" altLang="ja-JP" sz="1100" b="0" i="0" baseline="0">
              <a:solidFill>
                <a:schemeClr val="dk1"/>
              </a:solidFill>
              <a:effectLst/>
              <a:latin typeface="+mn-lt"/>
              <a:ea typeface="+mn-ea"/>
              <a:cs typeface="+mn-cs"/>
            </a:rPr>
            <a:t>基金全体としては、</a:t>
          </a:r>
          <a:r>
            <a:rPr kumimoji="1" lang="en-US" altLang="ja-JP" sz="1100" b="0" i="0" baseline="0">
              <a:solidFill>
                <a:schemeClr val="dk1"/>
              </a:solidFill>
              <a:effectLst/>
              <a:latin typeface="+mn-lt"/>
              <a:ea typeface="+mn-ea"/>
              <a:cs typeface="+mn-cs"/>
            </a:rPr>
            <a:t>527</a:t>
          </a:r>
          <a:r>
            <a:rPr kumimoji="1" lang="ja-JP" altLang="ja-JP" sz="1100" b="0" i="0" baseline="0">
              <a:solidFill>
                <a:schemeClr val="dk1"/>
              </a:solidFill>
              <a:effectLst/>
              <a:latin typeface="+mn-lt"/>
              <a:ea typeface="+mn-ea"/>
              <a:cs typeface="+mn-cs"/>
            </a:rPr>
            <a:t>百万円増加している。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・今後も厳しい財政状況が続くため、将来における一般財源確保</a:t>
          </a:r>
          <a:r>
            <a:rPr kumimoji="1" lang="ja-JP" altLang="en-US" sz="1100" b="0" i="0" baseline="0">
              <a:solidFill>
                <a:schemeClr val="dk1"/>
              </a:solidFill>
              <a:effectLst/>
              <a:latin typeface="+mn-lt"/>
              <a:ea typeface="+mn-ea"/>
              <a:cs typeface="+mn-cs"/>
            </a:rPr>
            <a:t>を目的とし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財政調整基金</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着実に積み立て、適正な基金管理に努める。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・公共施設の老朽化に伴い、将来の施設更新を目的として「東串良町公共施設等整備基金」の積み立ても検討していく。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・東串良町ふるさと応援基金：まちづくりに賛同する人々からの寄附金を財源として、魅力あるふるさとづくりを進めていく</a:t>
          </a:r>
          <a:r>
            <a:rPr kumimoji="1" lang="ja-JP" altLang="en-US" sz="1100" b="0" i="0" baseline="0">
              <a:solidFill>
                <a:schemeClr val="dk1"/>
              </a:solidFill>
              <a:effectLst/>
              <a:latin typeface="+mn-lt"/>
              <a:ea typeface="+mn-ea"/>
              <a:cs typeface="+mn-cs"/>
            </a:rPr>
            <a:t>ため</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・東串良町公共施設等整備基金：公</a:t>
          </a:r>
          <a:r>
            <a:rPr lang="ja-JP" altLang="ja-JP" sz="1100" b="0" i="0" baseline="0">
              <a:solidFill>
                <a:schemeClr val="dk1"/>
              </a:solidFill>
              <a:effectLst/>
              <a:latin typeface="+mn-lt"/>
              <a:ea typeface="+mn-ea"/>
              <a:cs typeface="+mn-cs"/>
            </a:rPr>
            <a:t>共施設等の建設、改修又は維持管理に要する経費の財源確保をするため。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・ふるさと応援基金：返礼品の</a:t>
          </a:r>
          <a:r>
            <a:rPr kumimoji="1" lang="en-US" altLang="ja-JP" sz="1100" b="0" i="0" baseline="0">
              <a:solidFill>
                <a:schemeClr val="dk1"/>
              </a:solidFill>
              <a:effectLst/>
              <a:latin typeface="+mn-lt"/>
              <a:ea typeface="+mn-ea"/>
              <a:cs typeface="+mn-cs"/>
            </a:rPr>
            <a:t>PR</a:t>
          </a:r>
          <a:r>
            <a:rPr kumimoji="1" lang="ja-JP" altLang="ja-JP" sz="1100" b="0" i="0" baseline="0">
              <a:solidFill>
                <a:schemeClr val="dk1"/>
              </a:solidFill>
              <a:effectLst/>
              <a:latin typeface="+mn-lt"/>
              <a:ea typeface="+mn-ea"/>
              <a:cs typeface="+mn-cs"/>
            </a:rPr>
            <a:t>活動等に努め、納税者の増加によって</a:t>
          </a:r>
          <a:r>
            <a:rPr kumimoji="1" lang="en-US" altLang="ja-JP" sz="1100" b="0" i="0" baseline="0">
              <a:solidFill>
                <a:schemeClr val="dk1"/>
              </a:solidFill>
              <a:effectLst/>
              <a:latin typeface="+mn-lt"/>
              <a:ea typeface="+mn-ea"/>
              <a:cs typeface="+mn-cs"/>
            </a:rPr>
            <a:t>420</a:t>
          </a:r>
          <a:r>
            <a:rPr kumimoji="1" lang="ja-JP" altLang="ja-JP" sz="1100" b="0" i="0" baseline="0">
              <a:solidFill>
                <a:schemeClr val="dk1"/>
              </a:solidFill>
              <a:effectLst/>
              <a:latin typeface="+mn-lt"/>
              <a:ea typeface="+mn-ea"/>
              <a:cs typeface="+mn-cs"/>
            </a:rPr>
            <a:t>百万円の増加。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・東串良町公共施設等整備基金：ほぼ増減なし。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・公共施設の老朽化に伴い、将来の施設更新を目的として、今後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公共施設等整備基金</a:t>
          </a:r>
          <a:r>
            <a:rPr kumimoji="1" lang="ja-JP" altLang="en-US" sz="1100" b="0" i="0" baseline="0">
              <a:solidFill>
                <a:schemeClr val="dk1"/>
              </a:solidFill>
              <a:effectLst/>
              <a:latin typeface="+mn-lt"/>
              <a:ea typeface="+mn-ea"/>
              <a:cs typeface="+mn-cs"/>
            </a:rPr>
            <a:t>」への</a:t>
          </a:r>
          <a:r>
            <a:rPr kumimoji="1" lang="ja-JP" altLang="ja-JP" sz="1100" b="0" i="0" baseline="0">
              <a:solidFill>
                <a:schemeClr val="dk1"/>
              </a:solidFill>
              <a:effectLst/>
              <a:latin typeface="+mn-lt"/>
              <a:ea typeface="+mn-ea"/>
              <a:cs typeface="+mn-cs"/>
            </a:rPr>
            <a:t>積み立ても検討していく。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・地方財政法第７条に基づき、剰余金のうち</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を積み立てたことにより約１億増加している。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・国有資産等所在市町村交付金が、償却資産の減少に伴い毎年大幅に減額されているため、将来における財源確保</a:t>
          </a:r>
          <a:r>
            <a:rPr kumimoji="1" lang="ja-JP" altLang="en-US" sz="1100" b="0" i="0" baseline="0">
              <a:solidFill>
                <a:schemeClr val="dk1"/>
              </a:solidFill>
              <a:effectLst/>
              <a:latin typeface="+mn-lt"/>
              <a:ea typeface="+mn-ea"/>
              <a:cs typeface="+mn-cs"/>
            </a:rPr>
            <a:t>を目的として</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億円程度を目途に積み立てる。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約３億円で、</a:t>
          </a:r>
          <a:r>
            <a:rPr kumimoji="1" lang="ja-JP" altLang="ja-JP" sz="1100" b="0" i="0" baseline="0">
              <a:solidFill>
                <a:schemeClr val="dk1"/>
              </a:solidFill>
              <a:effectLst/>
              <a:latin typeface="+mn-lt"/>
              <a:ea typeface="+mn-ea"/>
              <a:cs typeface="+mn-cs"/>
            </a:rPr>
            <a:t>ほぼ増減</a:t>
          </a:r>
          <a:r>
            <a:rPr kumimoji="1" lang="ja-JP" altLang="en-US" sz="1100" b="0" i="0" baseline="0">
              <a:solidFill>
                <a:schemeClr val="dk1"/>
              </a:solidFill>
              <a:effectLst/>
              <a:latin typeface="+mn-lt"/>
              <a:ea typeface="+mn-ea"/>
              <a:cs typeface="+mn-cs"/>
            </a:rPr>
            <a:t>はない</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今後の金利変動等の公債費の償還リスクや</a:t>
          </a:r>
          <a:r>
            <a:rPr kumimoji="1" lang="ja-JP" altLang="ja-JP" sz="1100" b="0" i="0" baseline="0">
              <a:solidFill>
                <a:schemeClr val="dk1"/>
              </a:solidFill>
              <a:effectLst/>
              <a:latin typeface="+mn-lt"/>
              <a:ea typeface="+mn-ea"/>
              <a:cs typeface="+mn-cs"/>
            </a:rPr>
            <a:t>地方債</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償還計画を踏まえ、</a:t>
          </a:r>
          <a:r>
            <a:rPr kumimoji="1" lang="ja-JP" altLang="en-US" sz="1100" b="0" i="0" baseline="0">
              <a:solidFill>
                <a:schemeClr val="dk1"/>
              </a:solidFill>
              <a:effectLst/>
              <a:latin typeface="+mn-lt"/>
              <a:ea typeface="+mn-ea"/>
              <a:cs typeface="+mn-cs"/>
            </a:rPr>
            <a:t>必要に応じて</a:t>
          </a:r>
          <a:r>
            <a:rPr kumimoji="1" lang="ja-JP" altLang="ja-JP" sz="1100" b="0" i="0" baseline="0">
              <a:solidFill>
                <a:schemeClr val="dk1"/>
              </a:solidFill>
              <a:effectLst/>
              <a:latin typeface="+mn-lt"/>
              <a:ea typeface="+mn-ea"/>
              <a:cs typeface="+mn-cs"/>
            </a:rPr>
            <a:t>計画的に積み立てを</a:t>
          </a:r>
          <a:r>
            <a:rPr kumimoji="1" lang="ja-JP" altLang="en-US" sz="1100" b="0" i="0" baseline="0">
              <a:solidFill>
                <a:schemeClr val="dk1"/>
              </a:solidFill>
              <a:effectLst/>
              <a:latin typeface="+mn-lt"/>
              <a:ea typeface="+mn-ea"/>
              <a:cs typeface="+mn-cs"/>
            </a:rPr>
            <a:t>行っていく</a:t>
          </a:r>
          <a:r>
            <a:rPr kumimoji="1" lang="ja-JP" altLang="ja-JP" sz="1100" b="0" i="0" baseline="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B7F064F-E301-4179-BBA0-CF63EBD73D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E91B7CE-E425-417E-AA21-C612A0830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57062D8-619D-4035-A0E8-D771713868B8}"/>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AFA2715-3F67-44D2-93BD-25D7E7551FF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4600CCC0-DD14-4358-8205-6AE250899CE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ED83E823-D18B-4734-A62D-E5A5AB1CE64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F62E5B76-FFCD-472C-88E4-58FD3ED98A7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D6BB65A1-8E70-4838-88DC-F4074860379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F078071-72BC-442D-9666-56DD5C4F332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AA5E6D9F-1C00-49C7-8672-13D254DB5BE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1E0A8E74-FFBE-4CCA-9FE7-B890BA2DC83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41833D82-5756-463E-BDE2-FE5FB536798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242B30BC-BB98-4230-B68D-DDDF3BE51BE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926C77CF-C830-4462-8EBF-5ADC50F250F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1D51D354-C3CB-4B5D-AEB5-25B11869B17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E6C03066-5F24-4CCB-AB95-54BBCA7BB48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F4D63CD4-B164-4F9B-9791-464E8520055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490BC72B-F95B-4361-A07A-E6BF1C18F8D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37359938-F2F0-4083-9488-C62EBA1D316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7426058E-3221-4331-B6F7-9EED2C749F7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6,538
6,401
27.78
7,216,837
6,981,967
233,920
2,863,443
5,763,109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698E6F65-3FEF-48FA-AD0C-A00840DD20A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1D808226-F69F-464A-BDEA-6545E6FC9B6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8967F0AA-AFFF-4580-B691-A0F6DC5E3A1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6B88CD2C-2D30-47A1-85EA-4E89BA14E01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BECDE5F8-F96F-4C0D-B963-2F12C4B4C6E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8C015A00-EE67-4C64-873C-87BB5974CD4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78650B8D-8A61-45B2-BE29-8754A0AA873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93D12F1F-E9A0-45D6-9ECA-392D4E54D7C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32B0D6A6-7A07-4253-9F09-43CC592576B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3E14DB83-8DD8-421B-A20A-4908C0154AB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974B27EC-6A00-43A3-A115-281F50C310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8712B541-4265-4CF1-81BF-FC83F243C0B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3859BA90-02EC-491B-B9A7-090C323F988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ED79738-3B0F-4FF2-8F8B-D2D02DFAADC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607C501-D985-4269-BF0B-86F8D7909D8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CCD2ECD9-07B2-4F0D-9CE9-B7C2BF8A6C1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30549D2-9783-41BC-B8F2-31827CA0A1C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975293D2-E8B6-4DAA-8299-EEA39DEB903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EEA2E905-30A0-402C-B499-D3297C84360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FE43ABA1-4176-4C7E-9D8F-A41870730E9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768CD5EB-AD17-4AB4-847E-8A9A8F993BA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B3DB0541-3265-4EC1-AA6F-EBB89048D83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D0E3B2C4-D507-4EB1-9251-AFF30E26788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5A72BC4B-42DB-477A-9482-D3D6A40DAF6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298AF297-A3B8-435A-AD77-75DF7BFB96B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16DC0AB6-57DE-4EF4-ADF6-E14D4386037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18C6C3FF-EA0E-4A5C-8035-DE5D83F3EA7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5A5ED785-AFEE-46AD-9D69-9D178131CC9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EBCE9708-087A-478E-9264-64CDE72E533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89235A6D-DA10-4E77-8E6E-61BC155A938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B320FF94-1424-41CF-B109-5CD189F1CED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BBE51099-5AF9-4E88-8592-7446E2F8D35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6C3C1DFD-85B7-49D0-87A0-39A3871FCF0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B3E3238E-1C26-469C-8EED-7DEF4325A32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E3FC38F1-7D28-46EC-9874-A234689C9C0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有形固定資産減価償却率</a:t>
          </a:r>
          <a:r>
            <a:rPr lang="ja-JP" altLang="en-US" sz="1100" b="0" i="0" baseline="0">
              <a:solidFill>
                <a:schemeClr val="dk1"/>
              </a:solidFill>
              <a:effectLst/>
              <a:latin typeface="+mn-lt"/>
              <a:ea typeface="+mn-ea"/>
              <a:cs typeface="+mn-cs"/>
            </a:rPr>
            <a:t>は、類似団体・全国・県内平均を上回っている。維持補修等で、公共施設等の更新費用を抑えるよう努めているが、老朽化の著しい施設については、公共施設等総合管理計画等に基づき、更新等を検討・実行していく必要がある。</a:t>
          </a:r>
          <a:endParaRPr lang="en-US" altLang="ja-JP" sz="1100" b="0" i="0" baseline="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52A4F745-57B3-45A8-B9F0-27712364CF6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374E33B1-D412-4F7D-89EA-205CD5F54DF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C97C421C-783F-4639-AD11-EAE025074DC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8345F252-5CE3-4C39-935E-AEDD53B2BAC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7C0B5BF6-999C-4A8B-A3DB-8D7B3E500835}"/>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1CB4675B-ECCA-443D-B6B2-FF2426F52C5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CFDE492A-ECA0-4A71-BCF3-0762C7B73474}"/>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BC1081EA-7D3D-4BD0-AAD1-CDFCA1C5AC6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85574845-387B-4862-AC6B-E0F5F4201F45}"/>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A1F701E-4728-4C87-B722-72DFCA113E4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57BF4208-36FA-4618-9DE3-D50E6655E9C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3591922A-6C7E-40C9-A55B-DF1E8A6EE30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a:extLst>
            <a:ext uri="{FF2B5EF4-FFF2-40B4-BE49-F238E27FC236}">
              <a16:creationId xmlns:a16="http://schemas.microsoft.com/office/drawing/2014/main" id="{05BF215A-20A6-48E5-9AE8-B455883906C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CE96E188-2BAF-4FE8-9E57-56E6FAB6796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1" name="直線コネクタ 70">
          <a:extLst>
            <a:ext uri="{FF2B5EF4-FFF2-40B4-BE49-F238E27FC236}">
              <a16:creationId xmlns:a16="http://schemas.microsoft.com/office/drawing/2014/main" id="{6007D4EB-A6F6-46B7-9A26-613ECA189523}"/>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2" name="有形固定資産減価償却率最小値テキスト">
          <a:extLst>
            <a:ext uri="{FF2B5EF4-FFF2-40B4-BE49-F238E27FC236}">
              <a16:creationId xmlns:a16="http://schemas.microsoft.com/office/drawing/2014/main" id="{5C426D6B-BFC4-46BA-B6B0-A0C2FC856114}"/>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3" name="直線コネクタ 72">
          <a:extLst>
            <a:ext uri="{FF2B5EF4-FFF2-40B4-BE49-F238E27FC236}">
              <a16:creationId xmlns:a16="http://schemas.microsoft.com/office/drawing/2014/main" id="{82DEAABB-E023-4C3D-B7A8-6A150C143EED}"/>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4" name="有形固定資産減価償却率最大値テキスト">
          <a:extLst>
            <a:ext uri="{FF2B5EF4-FFF2-40B4-BE49-F238E27FC236}">
              <a16:creationId xmlns:a16="http://schemas.microsoft.com/office/drawing/2014/main" id="{1F8A7875-B5C3-42E2-B2AD-12E0B74CC8F7}"/>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5" name="直線コネクタ 74">
          <a:extLst>
            <a:ext uri="{FF2B5EF4-FFF2-40B4-BE49-F238E27FC236}">
              <a16:creationId xmlns:a16="http://schemas.microsoft.com/office/drawing/2014/main" id="{82261B91-3736-4F28-A668-AF0BC50A79FA}"/>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6" name="有形固定資産減価償却率平均値テキスト">
          <a:extLst>
            <a:ext uri="{FF2B5EF4-FFF2-40B4-BE49-F238E27FC236}">
              <a16:creationId xmlns:a16="http://schemas.microsoft.com/office/drawing/2014/main" id="{1DC1F8F8-D958-44C0-A027-F30F8EC8FB06}"/>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7" name="フローチャート: 判断 76">
          <a:extLst>
            <a:ext uri="{FF2B5EF4-FFF2-40B4-BE49-F238E27FC236}">
              <a16:creationId xmlns:a16="http://schemas.microsoft.com/office/drawing/2014/main" id="{04B72DA9-A8D5-4EEB-9722-35056B999131}"/>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8" name="フローチャート: 判断 77">
          <a:extLst>
            <a:ext uri="{FF2B5EF4-FFF2-40B4-BE49-F238E27FC236}">
              <a16:creationId xmlns:a16="http://schemas.microsoft.com/office/drawing/2014/main" id="{AEFF6E2E-6693-49CF-A128-D1BB98A1E4FE}"/>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9" name="フローチャート: 判断 78">
          <a:extLst>
            <a:ext uri="{FF2B5EF4-FFF2-40B4-BE49-F238E27FC236}">
              <a16:creationId xmlns:a16="http://schemas.microsoft.com/office/drawing/2014/main" id="{F57E3252-0B45-40FC-9BF8-063559A6C220}"/>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0" name="フローチャート: 判断 79">
          <a:extLst>
            <a:ext uri="{FF2B5EF4-FFF2-40B4-BE49-F238E27FC236}">
              <a16:creationId xmlns:a16="http://schemas.microsoft.com/office/drawing/2014/main" id="{1A8F38C2-2E54-4B54-B033-D2ED7B194FC9}"/>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1" name="フローチャート: 判断 80">
          <a:extLst>
            <a:ext uri="{FF2B5EF4-FFF2-40B4-BE49-F238E27FC236}">
              <a16:creationId xmlns:a16="http://schemas.microsoft.com/office/drawing/2014/main" id="{6826DE28-B0E8-48C2-A915-A2DD4516620A}"/>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CC500944-93AC-4501-A451-84D98E8B537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F868A3EA-EF1B-4546-80C4-70AAB918314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48AC595-D6AE-4276-96BE-3B5F8E72D41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7089A93-1C8C-4442-B66A-12A4F64485F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7ECB6D5-1E23-4877-8F85-29E00FE89AA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58420</xdr:rowOff>
    </xdr:from>
    <xdr:to>
      <xdr:col>23</xdr:col>
      <xdr:colOff>136525</xdr:colOff>
      <xdr:row>32</xdr:row>
      <xdr:rowOff>160020</xdr:rowOff>
    </xdr:to>
    <xdr:sp macro="" textlink="">
      <xdr:nvSpPr>
        <xdr:cNvPr id="87" name="楕円 86">
          <a:extLst>
            <a:ext uri="{FF2B5EF4-FFF2-40B4-BE49-F238E27FC236}">
              <a16:creationId xmlns:a16="http://schemas.microsoft.com/office/drawing/2014/main" id="{00CF2C06-FA1E-422E-B0A1-08923ADD3C59}"/>
            </a:ext>
          </a:extLst>
        </xdr:cNvPr>
        <xdr:cNvSpPr/>
      </xdr:nvSpPr>
      <xdr:spPr>
        <a:xfrm>
          <a:off x="47117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36847</xdr:rowOff>
    </xdr:from>
    <xdr:ext cx="405111" cy="259045"/>
    <xdr:sp macro="" textlink="">
      <xdr:nvSpPr>
        <xdr:cNvPr id="88" name="有形固定資産減価償却率該当値テキスト">
          <a:extLst>
            <a:ext uri="{FF2B5EF4-FFF2-40B4-BE49-F238E27FC236}">
              <a16:creationId xmlns:a16="http://schemas.microsoft.com/office/drawing/2014/main" id="{684D0070-1DB7-4F02-8FA5-268A420C5EEE}"/>
            </a:ext>
          </a:extLst>
        </xdr:cNvPr>
        <xdr:cNvSpPr txBox="1"/>
      </xdr:nvSpPr>
      <xdr:spPr>
        <a:xfrm>
          <a:off x="48133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31</xdr:row>
      <xdr:rowOff>117602</xdr:rowOff>
    </xdr:from>
    <xdr:to>
      <xdr:col>11</xdr:col>
      <xdr:colOff>187325</xdr:colOff>
      <xdr:row>32</xdr:row>
      <xdr:rowOff>47752</xdr:rowOff>
    </xdr:to>
    <xdr:sp macro="" textlink="">
      <xdr:nvSpPr>
        <xdr:cNvPr id="89" name="楕円 88">
          <a:extLst>
            <a:ext uri="{FF2B5EF4-FFF2-40B4-BE49-F238E27FC236}">
              <a16:creationId xmlns:a16="http://schemas.microsoft.com/office/drawing/2014/main" id="{F1CBC839-D81C-44C1-AAAE-D3B11594A686}"/>
            </a:ext>
          </a:extLst>
        </xdr:cNvPr>
        <xdr:cNvSpPr/>
      </xdr:nvSpPr>
      <xdr:spPr>
        <a:xfrm>
          <a:off x="2476500" y="6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143510</xdr:rowOff>
    </xdr:from>
    <xdr:to>
      <xdr:col>7</xdr:col>
      <xdr:colOff>187325</xdr:colOff>
      <xdr:row>32</xdr:row>
      <xdr:rowOff>73660</xdr:rowOff>
    </xdr:to>
    <xdr:sp macro="" textlink="">
      <xdr:nvSpPr>
        <xdr:cNvPr id="90" name="楕円 89">
          <a:extLst>
            <a:ext uri="{FF2B5EF4-FFF2-40B4-BE49-F238E27FC236}">
              <a16:creationId xmlns:a16="http://schemas.microsoft.com/office/drawing/2014/main" id="{20FA7FFE-7971-4C3E-BAC1-2D005D97948D}"/>
            </a:ext>
          </a:extLst>
        </xdr:cNvPr>
        <xdr:cNvSpPr/>
      </xdr:nvSpPr>
      <xdr:spPr>
        <a:xfrm>
          <a:off x="1714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168402</xdr:rowOff>
    </xdr:from>
    <xdr:to>
      <xdr:col>11</xdr:col>
      <xdr:colOff>136525</xdr:colOff>
      <xdr:row>32</xdr:row>
      <xdr:rowOff>22860</xdr:rowOff>
    </xdr:to>
    <xdr:cxnSp macro="">
      <xdr:nvCxnSpPr>
        <xdr:cNvPr id="91" name="直線コネクタ 90">
          <a:extLst>
            <a:ext uri="{FF2B5EF4-FFF2-40B4-BE49-F238E27FC236}">
              <a16:creationId xmlns:a16="http://schemas.microsoft.com/office/drawing/2014/main" id="{A9D47C59-29CF-4881-9D80-C0EC513D74DB}"/>
            </a:ext>
          </a:extLst>
        </xdr:cNvPr>
        <xdr:cNvCxnSpPr/>
      </xdr:nvCxnSpPr>
      <xdr:spPr>
        <a:xfrm flipV="1">
          <a:off x="1765300" y="6254877"/>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2" name="n_1aveValue有形固定資産減価償却率">
          <a:extLst>
            <a:ext uri="{FF2B5EF4-FFF2-40B4-BE49-F238E27FC236}">
              <a16:creationId xmlns:a16="http://schemas.microsoft.com/office/drawing/2014/main" id="{99022CA4-0B31-4959-85B9-B2F5ECC28585}"/>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93" name="n_2aveValue有形固定資産減価償却率">
          <a:extLst>
            <a:ext uri="{FF2B5EF4-FFF2-40B4-BE49-F238E27FC236}">
              <a16:creationId xmlns:a16="http://schemas.microsoft.com/office/drawing/2014/main" id="{E3E68B0B-FD5F-4A04-991E-0CEA2DD40799}"/>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94" name="n_3aveValue有形固定資産減価償却率">
          <a:extLst>
            <a:ext uri="{FF2B5EF4-FFF2-40B4-BE49-F238E27FC236}">
              <a16:creationId xmlns:a16="http://schemas.microsoft.com/office/drawing/2014/main" id="{286261F1-D4FE-40AF-A620-9392071AE6E3}"/>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5" name="n_4aveValue有形固定資産減価償却率">
          <a:extLst>
            <a:ext uri="{FF2B5EF4-FFF2-40B4-BE49-F238E27FC236}">
              <a16:creationId xmlns:a16="http://schemas.microsoft.com/office/drawing/2014/main" id="{8DB222AF-26DD-4990-A50D-E303AE9FD91B}"/>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38879</xdr:rowOff>
    </xdr:from>
    <xdr:ext cx="405111" cy="259045"/>
    <xdr:sp macro="" textlink="">
      <xdr:nvSpPr>
        <xdr:cNvPr id="96" name="n_3mainValue有形固定資産減価償却率">
          <a:extLst>
            <a:ext uri="{FF2B5EF4-FFF2-40B4-BE49-F238E27FC236}">
              <a16:creationId xmlns:a16="http://schemas.microsoft.com/office/drawing/2014/main" id="{40BCEA7B-3537-4486-A846-730DD8CE3F89}"/>
            </a:ext>
          </a:extLst>
        </xdr:cNvPr>
        <xdr:cNvSpPr txBox="1"/>
      </xdr:nvSpPr>
      <xdr:spPr>
        <a:xfrm>
          <a:off x="2324744" y="629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64787</xdr:rowOff>
    </xdr:from>
    <xdr:ext cx="405111" cy="259045"/>
    <xdr:sp macro="" textlink="">
      <xdr:nvSpPr>
        <xdr:cNvPr id="97" name="n_4mainValue有形固定資産減価償却率">
          <a:extLst>
            <a:ext uri="{FF2B5EF4-FFF2-40B4-BE49-F238E27FC236}">
              <a16:creationId xmlns:a16="http://schemas.microsoft.com/office/drawing/2014/main" id="{413FC83A-9C9F-4C0C-91AC-5C2316D06303}"/>
            </a:ext>
          </a:extLst>
        </xdr:cNvPr>
        <xdr:cNvSpPr txBox="1"/>
      </xdr:nvSpPr>
      <xdr:spPr>
        <a:xfrm>
          <a:off x="1562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5399ADD9-5338-4E81-992C-D7C6DF2C8E1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5037DF7B-93A2-451C-96D4-013DF39A83E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877E858E-CDE1-40CE-9FC3-BDCD54B4358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117706E0-47D1-41E4-8D5C-51E6FF9C0A4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6555651C-AEC0-4B45-99B3-B141D6E66EF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ADC001FE-59C5-4116-B969-D8B2CC86A78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913305C3-26E5-4BEB-8BEB-D9B59CBD5A9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3B872C42-FC18-4910-8B20-09B6E622292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BDB51E9A-EA32-4CBA-9B1F-A23A38B58CE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AD6B2BDF-F7B7-4F4E-AB86-6061E1C24B0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3E7AE626-0122-4557-988F-E8B9C95FBA2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17B4D843-F134-4A74-8EC5-ABF6EA775D0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6099E3BE-AD73-4DD5-A26A-1D670A879E9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充当可能財源（特に充当可能基金）が増えたことで増加傾向にあった債務償還比率が減少した。しかし、類似団体より高い比率であることから、将来負担額を抑えるよう</a:t>
          </a:r>
          <a:r>
            <a:rPr kumimoji="1" lang="ja-JP" altLang="ja-JP" sz="1100">
              <a:solidFill>
                <a:schemeClr val="dk1"/>
              </a:solidFill>
              <a:effectLst/>
              <a:latin typeface="+mn-lt"/>
              <a:ea typeface="+mn-ea"/>
              <a:cs typeface="+mn-cs"/>
            </a:rPr>
            <a:t>当該年度の地方債発行額を償還額以下</a:t>
          </a:r>
          <a:r>
            <a:rPr kumimoji="1" lang="ja-JP" altLang="en-US" sz="1100">
              <a:solidFill>
                <a:schemeClr val="dk1"/>
              </a:solidFill>
              <a:effectLst/>
              <a:latin typeface="+mn-lt"/>
              <a:ea typeface="+mn-ea"/>
              <a:cs typeface="+mn-cs"/>
            </a:rPr>
            <a:t>にすべく</a:t>
          </a:r>
          <a:r>
            <a:rPr kumimoji="1" lang="ja-JP" altLang="ja-JP" sz="1100">
              <a:solidFill>
                <a:schemeClr val="dk1"/>
              </a:solidFill>
              <a:effectLst/>
              <a:latin typeface="+mn-lt"/>
              <a:ea typeface="+mn-ea"/>
              <a:cs typeface="+mn-cs"/>
            </a:rPr>
            <a:t>、計画的な地方債の発行と元利償還金の減少に取り組む必要がある。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813729B6-83F3-47C1-A017-BB1B5C83B30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4458F639-74CB-49C3-9341-42F49744D5B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20D27B2D-6BD6-458C-8AA9-1E96389B3B4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B492FF3F-1416-4083-A9B0-D8C2CAA022F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0226A2C5-68DC-4FA1-AE4D-6EDEB710879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5A7F1C18-B902-4AC0-81A8-3AB99A39458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DB2D97B4-796E-4768-85B5-41AACF7D2761}"/>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CD93BB12-5AE6-47E3-B952-54234A2CA3A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C4DC6088-4D45-41F8-9D72-AD386BCCEF0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A3D1C822-35F9-496A-9DD3-9A32EA9E60A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1303DA07-B94B-4716-A7E0-28C12F03DBA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2119D056-7A46-49B4-8AC6-44DD755BE72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F9C4BD97-674F-4994-A120-1D2F10676C8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7BCBC4F4-662E-41DF-B522-78AF99E6994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525C7E53-BC7E-4C1A-BE3F-45F2311DD2B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FD5F081B-1912-4655-8F38-AE080BC3546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AE7B42BA-7E5A-4411-9A91-9DD5EC57815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8" name="直線コネクタ 127">
          <a:extLst>
            <a:ext uri="{FF2B5EF4-FFF2-40B4-BE49-F238E27FC236}">
              <a16:creationId xmlns:a16="http://schemas.microsoft.com/office/drawing/2014/main" id="{8B795DB7-EAFA-4467-BCDF-835BEABA0120}"/>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9" name="債務償還比率最小値テキスト">
          <a:extLst>
            <a:ext uri="{FF2B5EF4-FFF2-40B4-BE49-F238E27FC236}">
              <a16:creationId xmlns:a16="http://schemas.microsoft.com/office/drawing/2014/main" id="{9312426E-5545-4D93-BD2D-697DEC538EE5}"/>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0" name="直線コネクタ 129">
          <a:extLst>
            <a:ext uri="{FF2B5EF4-FFF2-40B4-BE49-F238E27FC236}">
              <a16:creationId xmlns:a16="http://schemas.microsoft.com/office/drawing/2014/main" id="{04EA8231-B8FF-4FC6-9C21-255DFC926BA8}"/>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B0C47C7B-2C6E-448D-AF64-C8A555D00B4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CD044233-1627-4237-A021-E5D89179477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3" name="債務償還比率平均値テキスト">
          <a:extLst>
            <a:ext uri="{FF2B5EF4-FFF2-40B4-BE49-F238E27FC236}">
              <a16:creationId xmlns:a16="http://schemas.microsoft.com/office/drawing/2014/main" id="{EB2E256B-9A79-4274-A3EA-B5CC252B9F04}"/>
            </a:ext>
          </a:extLst>
        </xdr:cNvPr>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4" name="フローチャート: 判断 133">
          <a:extLst>
            <a:ext uri="{FF2B5EF4-FFF2-40B4-BE49-F238E27FC236}">
              <a16:creationId xmlns:a16="http://schemas.microsoft.com/office/drawing/2014/main" id="{6E42B5DC-738C-4E19-9C03-F8176C469352}"/>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5" name="フローチャート: 判断 134">
          <a:extLst>
            <a:ext uri="{FF2B5EF4-FFF2-40B4-BE49-F238E27FC236}">
              <a16:creationId xmlns:a16="http://schemas.microsoft.com/office/drawing/2014/main" id="{DA72D622-C40A-4562-8CFF-BBBF38375368}"/>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6" name="フローチャート: 判断 135">
          <a:extLst>
            <a:ext uri="{FF2B5EF4-FFF2-40B4-BE49-F238E27FC236}">
              <a16:creationId xmlns:a16="http://schemas.microsoft.com/office/drawing/2014/main" id="{56BF3BA6-6554-45CD-90C7-80D58123B6AC}"/>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7" name="フローチャート: 判断 136">
          <a:extLst>
            <a:ext uri="{FF2B5EF4-FFF2-40B4-BE49-F238E27FC236}">
              <a16:creationId xmlns:a16="http://schemas.microsoft.com/office/drawing/2014/main" id="{C5B16D17-5337-4AF9-9461-A8FC96A2678E}"/>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8" name="フローチャート: 判断 137">
          <a:extLst>
            <a:ext uri="{FF2B5EF4-FFF2-40B4-BE49-F238E27FC236}">
              <a16:creationId xmlns:a16="http://schemas.microsoft.com/office/drawing/2014/main" id="{A0730F54-1985-4475-AD3E-FAF7E4E4ACCB}"/>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263CDFCC-F65F-4A11-B009-CF011446EBB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0A37D41-6B99-46FD-84DE-17A99137B1B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4718384-BC5B-42AA-A944-609B4E5A2FB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4613C04-71DA-494E-A1B4-8F32D892634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3CB0BCF-F902-41AB-BA92-A60BFF90A71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71743</xdr:rowOff>
    </xdr:from>
    <xdr:to>
      <xdr:col>76</xdr:col>
      <xdr:colOff>73025</xdr:colOff>
      <xdr:row>29</xdr:row>
      <xdr:rowOff>1893</xdr:rowOff>
    </xdr:to>
    <xdr:sp macro="" textlink="">
      <xdr:nvSpPr>
        <xdr:cNvPr id="144" name="楕円 143">
          <a:extLst>
            <a:ext uri="{FF2B5EF4-FFF2-40B4-BE49-F238E27FC236}">
              <a16:creationId xmlns:a16="http://schemas.microsoft.com/office/drawing/2014/main" id="{65C29107-652D-46B0-83D7-5E6FE6AE5735}"/>
            </a:ext>
          </a:extLst>
        </xdr:cNvPr>
        <xdr:cNvSpPr/>
      </xdr:nvSpPr>
      <xdr:spPr>
        <a:xfrm>
          <a:off x="14744700" y="56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50170</xdr:rowOff>
    </xdr:from>
    <xdr:ext cx="469744" cy="259045"/>
    <xdr:sp macro="" textlink="">
      <xdr:nvSpPr>
        <xdr:cNvPr id="145" name="債務償還比率該当値テキスト">
          <a:extLst>
            <a:ext uri="{FF2B5EF4-FFF2-40B4-BE49-F238E27FC236}">
              <a16:creationId xmlns:a16="http://schemas.microsoft.com/office/drawing/2014/main" id="{E9EDFC84-E425-4402-A26B-42D9B54443D0}"/>
            </a:ext>
          </a:extLst>
        </xdr:cNvPr>
        <xdr:cNvSpPr txBox="1"/>
      </xdr:nvSpPr>
      <xdr:spPr>
        <a:xfrm>
          <a:off x="14846300" y="562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2999</xdr:rowOff>
    </xdr:from>
    <xdr:to>
      <xdr:col>72</xdr:col>
      <xdr:colOff>123825</xdr:colOff>
      <xdr:row>29</xdr:row>
      <xdr:rowOff>104599</xdr:rowOff>
    </xdr:to>
    <xdr:sp macro="" textlink="">
      <xdr:nvSpPr>
        <xdr:cNvPr id="146" name="楕円 145">
          <a:extLst>
            <a:ext uri="{FF2B5EF4-FFF2-40B4-BE49-F238E27FC236}">
              <a16:creationId xmlns:a16="http://schemas.microsoft.com/office/drawing/2014/main" id="{9A8E175F-5B26-4A4E-B6BF-C85FD89A6AE1}"/>
            </a:ext>
          </a:extLst>
        </xdr:cNvPr>
        <xdr:cNvSpPr/>
      </xdr:nvSpPr>
      <xdr:spPr>
        <a:xfrm>
          <a:off x="14033500" y="574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122543</xdr:rowOff>
    </xdr:from>
    <xdr:to>
      <xdr:col>76</xdr:col>
      <xdr:colOff>22225</xdr:colOff>
      <xdr:row>29</xdr:row>
      <xdr:rowOff>53799</xdr:rowOff>
    </xdr:to>
    <xdr:cxnSp macro="">
      <xdr:nvCxnSpPr>
        <xdr:cNvPr id="147" name="直線コネクタ 146">
          <a:extLst>
            <a:ext uri="{FF2B5EF4-FFF2-40B4-BE49-F238E27FC236}">
              <a16:creationId xmlns:a16="http://schemas.microsoft.com/office/drawing/2014/main" id="{B37C6D7C-8FC9-4B69-9549-5410BC21B4AB}"/>
            </a:ext>
          </a:extLst>
        </xdr:cNvPr>
        <xdr:cNvCxnSpPr/>
      </xdr:nvCxnSpPr>
      <xdr:spPr>
        <a:xfrm flipV="1">
          <a:off x="14084300" y="5694668"/>
          <a:ext cx="711200" cy="10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158000</xdr:rowOff>
    </xdr:from>
    <xdr:to>
      <xdr:col>68</xdr:col>
      <xdr:colOff>123825</xdr:colOff>
      <xdr:row>29</xdr:row>
      <xdr:rowOff>88150</xdr:rowOff>
    </xdr:to>
    <xdr:sp macro="" textlink="">
      <xdr:nvSpPr>
        <xdr:cNvPr id="148" name="楕円 147">
          <a:extLst>
            <a:ext uri="{FF2B5EF4-FFF2-40B4-BE49-F238E27FC236}">
              <a16:creationId xmlns:a16="http://schemas.microsoft.com/office/drawing/2014/main" id="{5F2324A8-D2B5-40A3-8133-E2F54BDEB016}"/>
            </a:ext>
          </a:extLst>
        </xdr:cNvPr>
        <xdr:cNvSpPr/>
      </xdr:nvSpPr>
      <xdr:spPr>
        <a:xfrm>
          <a:off x="13271500" y="573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37350</xdr:rowOff>
    </xdr:from>
    <xdr:to>
      <xdr:col>72</xdr:col>
      <xdr:colOff>73025</xdr:colOff>
      <xdr:row>29</xdr:row>
      <xdr:rowOff>53799</xdr:rowOff>
    </xdr:to>
    <xdr:cxnSp macro="">
      <xdr:nvCxnSpPr>
        <xdr:cNvPr id="149" name="直線コネクタ 148">
          <a:extLst>
            <a:ext uri="{FF2B5EF4-FFF2-40B4-BE49-F238E27FC236}">
              <a16:creationId xmlns:a16="http://schemas.microsoft.com/office/drawing/2014/main" id="{7582C816-262F-404E-AEF1-0C0C3CDC7305}"/>
            </a:ext>
          </a:extLst>
        </xdr:cNvPr>
        <xdr:cNvCxnSpPr/>
      </xdr:nvCxnSpPr>
      <xdr:spPr>
        <a:xfrm>
          <a:off x="13322300" y="5780925"/>
          <a:ext cx="762000" cy="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140831</xdr:rowOff>
    </xdr:from>
    <xdr:to>
      <xdr:col>64</xdr:col>
      <xdr:colOff>123825</xdr:colOff>
      <xdr:row>29</xdr:row>
      <xdr:rowOff>70981</xdr:rowOff>
    </xdr:to>
    <xdr:sp macro="" textlink="">
      <xdr:nvSpPr>
        <xdr:cNvPr id="150" name="楕円 149">
          <a:extLst>
            <a:ext uri="{FF2B5EF4-FFF2-40B4-BE49-F238E27FC236}">
              <a16:creationId xmlns:a16="http://schemas.microsoft.com/office/drawing/2014/main" id="{BD2A24D8-DF24-45F8-84DA-3178C3003223}"/>
            </a:ext>
          </a:extLst>
        </xdr:cNvPr>
        <xdr:cNvSpPr/>
      </xdr:nvSpPr>
      <xdr:spPr>
        <a:xfrm>
          <a:off x="12509500" y="57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20181</xdr:rowOff>
    </xdr:from>
    <xdr:to>
      <xdr:col>68</xdr:col>
      <xdr:colOff>73025</xdr:colOff>
      <xdr:row>29</xdr:row>
      <xdr:rowOff>37350</xdr:rowOff>
    </xdr:to>
    <xdr:cxnSp macro="">
      <xdr:nvCxnSpPr>
        <xdr:cNvPr id="151" name="直線コネクタ 150">
          <a:extLst>
            <a:ext uri="{FF2B5EF4-FFF2-40B4-BE49-F238E27FC236}">
              <a16:creationId xmlns:a16="http://schemas.microsoft.com/office/drawing/2014/main" id="{143C659A-D904-449E-B7AB-FE8C5A893B59}"/>
            </a:ext>
          </a:extLst>
        </xdr:cNvPr>
        <xdr:cNvCxnSpPr/>
      </xdr:nvCxnSpPr>
      <xdr:spPr>
        <a:xfrm>
          <a:off x="12560300" y="5763756"/>
          <a:ext cx="762000" cy="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131887</xdr:rowOff>
    </xdr:from>
    <xdr:to>
      <xdr:col>60</xdr:col>
      <xdr:colOff>123825</xdr:colOff>
      <xdr:row>29</xdr:row>
      <xdr:rowOff>62037</xdr:rowOff>
    </xdr:to>
    <xdr:sp macro="" textlink="">
      <xdr:nvSpPr>
        <xdr:cNvPr id="152" name="楕円 151">
          <a:extLst>
            <a:ext uri="{FF2B5EF4-FFF2-40B4-BE49-F238E27FC236}">
              <a16:creationId xmlns:a16="http://schemas.microsoft.com/office/drawing/2014/main" id="{FC8C83FB-BD00-4192-A52E-D302D2D67D0D}"/>
            </a:ext>
          </a:extLst>
        </xdr:cNvPr>
        <xdr:cNvSpPr/>
      </xdr:nvSpPr>
      <xdr:spPr>
        <a:xfrm>
          <a:off x="11747500" y="570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11237</xdr:rowOff>
    </xdr:from>
    <xdr:to>
      <xdr:col>64</xdr:col>
      <xdr:colOff>73025</xdr:colOff>
      <xdr:row>29</xdr:row>
      <xdr:rowOff>20181</xdr:rowOff>
    </xdr:to>
    <xdr:cxnSp macro="">
      <xdr:nvCxnSpPr>
        <xdr:cNvPr id="153" name="直線コネクタ 152">
          <a:extLst>
            <a:ext uri="{FF2B5EF4-FFF2-40B4-BE49-F238E27FC236}">
              <a16:creationId xmlns:a16="http://schemas.microsoft.com/office/drawing/2014/main" id="{543189A2-280E-4789-885A-B9EA1B284969}"/>
            </a:ext>
          </a:extLst>
        </xdr:cNvPr>
        <xdr:cNvCxnSpPr/>
      </xdr:nvCxnSpPr>
      <xdr:spPr>
        <a:xfrm>
          <a:off x="11798300" y="5754812"/>
          <a:ext cx="762000" cy="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4" name="n_1aveValue債務償還比率">
          <a:extLst>
            <a:ext uri="{FF2B5EF4-FFF2-40B4-BE49-F238E27FC236}">
              <a16:creationId xmlns:a16="http://schemas.microsoft.com/office/drawing/2014/main" id="{722BBD81-C41E-48BC-8C75-DE1BB1EBA888}"/>
            </a:ext>
          </a:extLst>
        </xdr:cNvPr>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5" name="n_2aveValue債務償還比率">
          <a:extLst>
            <a:ext uri="{FF2B5EF4-FFF2-40B4-BE49-F238E27FC236}">
              <a16:creationId xmlns:a16="http://schemas.microsoft.com/office/drawing/2014/main" id="{9685AD25-765B-4903-8AFD-5373321D3DD2}"/>
            </a:ext>
          </a:extLst>
        </xdr:cNvPr>
        <xdr:cNvSpPr txBox="1"/>
      </xdr:nvSpPr>
      <xdr:spPr>
        <a:xfrm>
          <a:off x="13087427" y="541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6" name="n_3aveValue債務償還比率">
          <a:extLst>
            <a:ext uri="{FF2B5EF4-FFF2-40B4-BE49-F238E27FC236}">
              <a16:creationId xmlns:a16="http://schemas.microsoft.com/office/drawing/2014/main" id="{D9CE69EA-1152-4D72-BAF4-BA96B15E7AD4}"/>
            </a:ext>
          </a:extLst>
        </xdr:cNvPr>
        <xdr:cNvSpPr txBox="1"/>
      </xdr:nvSpPr>
      <xdr:spPr>
        <a:xfrm>
          <a:off x="12325427" y="540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7" name="n_4aveValue債務償還比率">
          <a:extLst>
            <a:ext uri="{FF2B5EF4-FFF2-40B4-BE49-F238E27FC236}">
              <a16:creationId xmlns:a16="http://schemas.microsoft.com/office/drawing/2014/main" id="{1CCEC37F-14B4-43D5-B8C6-C4E8332D5D1A}"/>
            </a:ext>
          </a:extLst>
        </xdr:cNvPr>
        <xdr:cNvSpPr txBox="1"/>
      </xdr:nvSpPr>
      <xdr:spPr>
        <a:xfrm>
          <a:off x="11563427" y="53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95726</xdr:rowOff>
    </xdr:from>
    <xdr:ext cx="469744" cy="259045"/>
    <xdr:sp macro="" textlink="">
      <xdr:nvSpPr>
        <xdr:cNvPr id="158" name="n_1mainValue債務償還比率">
          <a:extLst>
            <a:ext uri="{FF2B5EF4-FFF2-40B4-BE49-F238E27FC236}">
              <a16:creationId xmlns:a16="http://schemas.microsoft.com/office/drawing/2014/main" id="{334B3961-61C9-4292-83DA-C16D256AFF7A}"/>
            </a:ext>
          </a:extLst>
        </xdr:cNvPr>
        <xdr:cNvSpPr txBox="1"/>
      </xdr:nvSpPr>
      <xdr:spPr>
        <a:xfrm>
          <a:off x="13836727" y="583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79277</xdr:rowOff>
    </xdr:from>
    <xdr:ext cx="469744" cy="259045"/>
    <xdr:sp macro="" textlink="">
      <xdr:nvSpPr>
        <xdr:cNvPr id="159" name="n_2mainValue債務償還比率">
          <a:extLst>
            <a:ext uri="{FF2B5EF4-FFF2-40B4-BE49-F238E27FC236}">
              <a16:creationId xmlns:a16="http://schemas.microsoft.com/office/drawing/2014/main" id="{CE268A08-483F-49C2-9BD6-570CCB8D0D3D}"/>
            </a:ext>
          </a:extLst>
        </xdr:cNvPr>
        <xdr:cNvSpPr txBox="1"/>
      </xdr:nvSpPr>
      <xdr:spPr>
        <a:xfrm>
          <a:off x="13087427" y="582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62108</xdr:rowOff>
    </xdr:from>
    <xdr:ext cx="469744" cy="259045"/>
    <xdr:sp macro="" textlink="">
      <xdr:nvSpPr>
        <xdr:cNvPr id="160" name="n_3mainValue債務償還比率">
          <a:extLst>
            <a:ext uri="{FF2B5EF4-FFF2-40B4-BE49-F238E27FC236}">
              <a16:creationId xmlns:a16="http://schemas.microsoft.com/office/drawing/2014/main" id="{2CC2DE6B-4B40-475A-9AE2-B70A3A46AC8A}"/>
            </a:ext>
          </a:extLst>
        </xdr:cNvPr>
        <xdr:cNvSpPr txBox="1"/>
      </xdr:nvSpPr>
      <xdr:spPr>
        <a:xfrm>
          <a:off x="12325427" y="58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53164</xdr:rowOff>
    </xdr:from>
    <xdr:ext cx="469744" cy="259045"/>
    <xdr:sp macro="" textlink="">
      <xdr:nvSpPr>
        <xdr:cNvPr id="161" name="n_4mainValue債務償還比率">
          <a:extLst>
            <a:ext uri="{FF2B5EF4-FFF2-40B4-BE49-F238E27FC236}">
              <a16:creationId xmlns:a16="http://schemas.microsoft.com/office/drawing/2014/main" id="{7BDD272D-1353-4F2A-8C9C-4FAEA1DADBAB}"/>
            </a:ext>
          </a:extLst>
        </xdr:cNvPr>
        <xdr:cNvSpPr txBox="1"/>
      </xdr:nvSpPr>
      <xdr:spPr>
        <a:xfrm>
          <a:off x="11563427" y="579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05EA56E4-C74C-4818-A9FD-A4C91760E94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15E117E3-219F-44DC-9C7C-DB128DF1183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969A23F5-A9F6-4917-BF72-A7BA4F07D58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C9BC792D-845E-4EE3-A4C5-435B6F5E345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791974BD-22D1-4741-A0FD-17ECD6E91E9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D012EAEB-B082-412C-9ECC-2FD61D82D05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F9D37BF-1FA4-4801-8629-6F8C0E0F76A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2189E3F-16EA-4D30-821C-A73B71084C3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2AE40A1-1EF3-470C-8A3F-AF42B29CF7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2D8FFE5-37C5-4FAD-A08D-C6F0B371098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B0FF90-0184-4DE8-B7A4-BCAE2F75C12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C3CCD8F-DACE-46DE-812A-C9D8DA7D01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6C13F4E-975D-435F-B65D-364FC10F41B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5DFDE5-7341-4033-A40B-FC87E6AEDA8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0BE95B9-B0E7-4CE5-9098-A8800A26E8F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FD3AEAE-3694-4E2D-835A-ACA2B2CDD7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6,538
6,401
27.78
7,216,837
6,981,967
233,920
2,863,443
5,763,109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5439739-25B6-4268-8DB3-6533ED53CAD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B35BC45-00BD-4044-9755-39ACC559A9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610F6F-425B-47FD-94DF-7C9AFC43F6E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9CEF31-8382-433C-851D-D4A44A50DD9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8613E68-DC07-4088-AA40-D3271863F8E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0E3F872-3298-4E0E-A5F3-A5B7F1CD2D0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8D81D1F-5AFE-4FE6-8F77-602644C551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2C1BB8-CA14-4C5E-8DA2-3B20B01C84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CB06A3-55A6-4BFC-B1FA-632DDDBB35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F2E5B6-725E-4788-8DB6-A1F726EEEFF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31B04F7-C30E-4B2A-ADD6-3F13820EAED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9A110C-5051-4408-9CB1-3675427313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70FAFB-6D8B-4D05-B3A4-7076E6A7275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1D150D1-8B95-43D0-B7F8-3DCE106C6B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A05A4E-211F-4A8C-BADD-7D724525CFB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EB4C5F-C6DD-4C0B-AFBF-60AD84D787E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01AD5F-BE33-419A-BCDE-077B29671B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39D851D-3F9B-46C3-9356-C6B863A39A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F0F89F-CB50-49BB-877B-98FD76C3A48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A940A88-2BDF-4401-A74D-DB0DC6B56BF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5CC0769-F1E6-49B2-8CE9-D5A1015B617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3E7C917-A1E8-4027-BE98-68756B1080A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7AF282-F77F-43E2-ABB3-4A2366684A2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C23E5E1-1251-41F1-9C47-691FA38CC8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658A440-D4D8-4211-B70B-CE2A6732EF2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CE3E00A-ECD9-4551-8676-DEF578F08E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C21CDEF-7E1E-43D7-9894-53D52E79F29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A14CEA1-D25D-4EA1-9E6F-388C68EC2D3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894A84C-2AC7-44E7-A026-5F5AD84CC76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8BDDED5-B9F4-43FE-A964-A35731D52FD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8C6A962-F635-49E5-9EED-FAF634F6CED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16CA770-536E-43D4-97B6-3A18F31F0A5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71E960A-6FA7-48CF-B8CA-89DB7A1C2EA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A17EAFD-2B82-42E4-BAF5-E4EE529EE3A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6CC5E3C-D355-4BAB-9171-6922801D366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BDF07DE-971E-4162-AD13-7E781CF8952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8877304-7CB3-47E5-B476-C415444406E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6C998BB-A7E1-4391-9D06-C4C61C7D0AB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ED5D159-D6C0-4F3C-BA1B-A214A284D4E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CA5BAF4-5137-4A3C-AB45-1AEDAA015D5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7012675-FF8D-4597-BC1D-BC86F9BF692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1E7CF9E-4705-4000-AF5D-40FD3639811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87D2EFD-F3C9-43CA-A604-D502CFE5A9B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6A29AF8-4D9D-49CF-9045-4D71606EE76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B46C86C-6E5F-4898-A3B6-E9CC505050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6953E31-4706-4F3C-BD22-CD36A0DC6B1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372FA48E-DE2B-4BFD-91CD-66DC5D9A2F4C}"/>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346E7BDD-DF05-43F6-B648-928C1F00ACDD}"/>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6962652F-8938-4AFE-A9AC-99B2FDCC8F8D}"/>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4608AFE9-F268-47AB-AA38-0ADBD4B1050E}"/>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430DC88E-9F0B-4083-B444-51F4EFB4EA06}"/>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a:extLst>
            <a:ext uri="{FF2B5EF4-FFF2-40B4-BE49-F238E27FC236}">
              <a16:creationId xmlns:a16="http://schemas.microsoft.com/office/drawing/2014/main" id="{37D6A5E4-D198-419F-A97E-ED8FA5E17A82}"/>
            </a:ext>
          </a:extLst>
        </xdr:cNvPr>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AA115371-6C35-4C00-B4B6-4DF0765882A9}"/>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CB8287E5-531A-4FB0-8626-78A27B185FC1}"/>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BE6CAA6-1B49-4A5C-BE94-248E380DF606}"/>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D29B65F3-968C-4612-8545-6A6D58DA60BD}"/>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89B0CD72-B5D4-46B3-967D-45AB95ABCA7D}"/>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6E1E32A-6AAD-4D09-877C-C43301488B6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0129A1E-BEE8-47AC-991B-EBCFAE31B2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A488257-851C-4EAE-918F-7DF85DFD46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B8A1710-827B-43EC-B8A9-18EA9C502C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7C2F6D0-4B45-4D49-BBB1-F69D32580BE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74" name="楕円 73">
          <a:extLst>
            <a:ext uri="{FF2B5EF4-FFF2-40B4-BE49-F238E27FC236}">
              <a16:creationId xmlns:a16="http://schemas.microsoft.com/office/drawing/2014/main" id="{37658FC6-8613-460A-9878-F5FB71D3306D}"/>
            </a:ext>
          </a:extLst>
        </xdr:cNvPr>
        <xdr:cNvSpPr/>
      </xdr:nvSpPr>
      <xdr:spPr>
        <a:xfrm>
          <a:off x="4584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110326</xdr:rowOff>
    </xdr:from>
    <xdr:ext cx="405111" cy="259045"/>
    <xdr:sp macro="" textlink="">
      <xdr:nvSpPr>
        <xdr:cNvPr id="75" name="【道路】&#10;有形固定資産減価償却率該当値テキスト">
          <a:extLst>
            <a:ext uri="{FF2B5EF4-FFF2-40B4-BE49-F238E27FC236}">
              <a16:creationId xmlns:a16="http://schemas.microsoft.com/office/drawing/2014/main" id="{6D8987AD-91FD-421C-B0C5-0B499E0C4673}"/>
            </a:ext>
          </a:extLst>
        </xdr:cNvPr>
        <xdr:cNvSpPr txBox="1"/>
      </xdr:nvSpPr>
      <xdr:spPr>
        <a:xfrm>
          <a:off x="46736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146231</xdr:rowOff>
    </xdr:from>
    <xdr:to>
      <xdr:col>10</xdr:col>
      <xdr:colOff>165100</xdr:colOff>
      <xdr:row>37</xdr:row>
      <xdr:rowOff>76381</xdr:rowOff>
    </xdr:to>
    <xdr:sp macro="" textlink="">
      <xdr:nvSpPr>
        <xdr:cNvPr id="76" name="楕円 75">
          <a:extLst>
            <a:ext uri="{FF2B5EF4-FFF2-40B4-BE49-F238E27FC236}">
              <a16:creationId xmlns:a16="http://schemas.microsoft.com/office/drawing/2014/main" id="{28A485D3-EDB0-4817-9EF1-81AB3B00D098}"/>
            </a:ext>
          </a:extLst>
        </xdr:cNvPr>
        <xdr:cNvSpPr/>
      </xdr:nvSpPr>
      <xdr:spPr>
        <a:xfrm>
          <a:off x="1968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77" name="楕円 76">
          <a:extLst>
            <a:ext uri="{FF2B5EF4-FFF2-40B4-BE49-F238E27FC236}">
              <a16:creationId xmlns:a16="http://schemas.microsoft.com/office/drawing/2014/main" id="{2843800C-DD9F-41E2-A271-2288C5CC24CA}"/>
            </a:ext>
          </a:extLst>
        </xdr:cNvPr>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25581</xdr:rowOff>
    </xdr:from>
    <xdr:to>
      <xdr:col>10</xdr:col>
      <xdr:colOff>114300</xdr:colOff>
      <xdr:row>37</xdr:row>
      <xdr:rowOff>53340</xdr:rowOff>
    </xdr:to>
    <xdr:cxnSp macro="">
      <xdr:nvCxnSpPr>
        <xdr:cNvPr id="78" name="直線コネクタ 77">
          <a:extLst>
            <a:ext uri="{FF2B5EF4-FFF2-40B4-BE49-F238E27FC236}">
              <a16:creationId xmlns:a16="http://schemas.microsoft.com/office/drawing/2014/main" id="{43364465-C1D0-4908-A4A7-22BC79980512}"/>
            </a:ext>
          </a:extLst>
        </xdr:cNvPr>
        <xdr:cNvCxnSpPr/>
      </xdr:nvCxnSpPr>
      <xdr:spPr>
        <a:xfrm flipV="1">
          <a:off x="1130300" y="63692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79" name="n_1aveValue【道路】&#10;有形固定資産減価償却率">
          <a:extLst>
            <a:ext uri="{FF2B5EF4-FFF2-40B4-BE49-F238E27FC236}">
              <a16:creationId xmlns:a16="http://schemas.microsoft.com/office/drawing/2014/main" id="{D66D7DF3-9C06-4FF0-B7DB-555230CDA3FD}"/>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0" name="n_2aveValue【道路】&#10;有形固定資産減価償却率">
          <a:extLst>
            <a:ext uri="{FF2B5EF4-FFF2-40B4-BE49-F238E27FC236}">
              <a16:creationId xmlns:a16="http://schemas.microsoft.com/office/drawing/2014/main" id="{7EE5DF56-8D0A-42F6-8CBB-5508F35CFB6E}"/>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1" name="n_3aveValue【道路】&#10;有形固定資産減価償却率">
          <a:extLst>
            <a:ext uri="{FF2B5EF4-FFF2-40B4-BE49-F238E27FC236}">
              <a16:creationId xmlns:a16="http://schemas.microsoft.com/office/drawing/2014/main" id="{E392D0EC-A76B-485E-88A0-EA3240983DBD}"/>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2" name="n_4aveValue【道路】&#10;有形固定資産減価償却率">
          <a:extLst>
            <a:ext uri="{FF2B5EF4-FFF2-40B4-BE49-F238E27FC236}">
              <a16:creationId xmlns:a16="http://schemas.microsoft.com/office/drawing/2014/main" id="{33B40349-700E-45AE-852F-2A2BC54AF037}"/>
            </a:ext>
          </a:extLst>
        </xdr:cNvPr>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3" name="n_3mainValue【道路】&#10;有形固定資産減価償却率">
          <a:extLst>
            <a:ext uri="{FF2B5EF4-FFF2-40B4-BE49-F238E27FC236}">
              <a16:creationId xmlns:a16="http://schemas.microsoft.com/office/drawing/2014/main" id="{7E642BDD-FECA-4835-A24B-E5652558B64C}"/>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4" name="n_4mainValue【道路】&#10;有形固定資産減価償却率">
          <a:extLst>
            <a:ext uri="{FF2B5EF4-FFF2-40B4-BE49-F238E27FC236}">
              <a16:creationId xmlns:a16="http://schemas.microsoft.com/office/drawing/2014/main" id="{87329443-2AD2-4B08-AD2A-64D16C8DC40E}"/>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D51998A8-656D-4E24-BF33-741C1E65F9E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518902CC-0B8E-45BC-911E-A0B91FA9C0F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6CB3AC26-7F26-458F-A237-E37A10FA88A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DA3B35A-CAE6-44D3-B66C-9FF91D2DEFA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DFE4ECF4-74E2-47F9-8F8B-FF31F4F4F58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76A8560F-2DA3-476A-88A8-D922AF46D5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D89CE639-A422-4117-930F-A7EC828A04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7394DEF5-76D4-4C5E-9D9F-862EE251EAF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7E29D92E-1DEC-4DFC-A040-418871EC969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42364F28-E967-4B19-AAF1-D3842EB33BE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B4DFFEEA-3B01-4991-B5C1-6E831F397F1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7D092B0C-754B-4040-AE74-7620F974FD6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915CD72C-A455-48F9-B053-4585E97F17F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7E3157A1-02D1-4BF8-9EE9-2616BA4F54D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F5CA9888-0B7B-4B45-9BC6-2B3DDFED361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F82D225E-219D-4CA3-B967-5A69D2ADDD5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C8D1AB63-4797-4F2F-9159-7D1AEEEAA9B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55162AC1-896B-46ED-83A9-74C45428387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FF8D95FD-688A-4BE3-B428-F8C056A1B96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a:extLst>
            <a:ext uri="{FF2B5EF4-FFF2-40B4-BE49-F238E27FC236}">
              <a16:creationId xmlns:a16="http://schemas.microsoft.com/office/drawing/2014/main" id="{023580CD-5A2E-42C8-81D7-FF69B6F79AD5}"/>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806A1439-FE25-4897-A510-98359B27865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6" name="テキスト ボックス 105">
          <a:extLst>
            <a:ext uri="{FF2B5EF4-FFF2-40B4-BE49-F238E27FC236}">
              <a16:creationId xmlns:a16="http://schemas.microsoft.com/office/drawing/2014/main" id="{0057D1BB-1E95-4EB6-82CF-F8D2FCFADF2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C9B9502C-93EE-4E22-8E06-70C280094B6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08" name="直線コネクタ 107">
          <a:extLst>
            <a:ext uri="{FF2B5EF4-FFF2-40B4-BE49-F238E27FC236}">
              <a16:creationId xmlns:a16="http://schemas.microsoft.com/office/drawing/2014/main" id="{3E539F4F-9941-4516-8CCA-ACD2F5DE0574}"/>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09" name="【道路】&#10;一人当たり延長最小値テキスト">
          <a:extLst>
            <a:ext uri="{FF2B5EF4-FFF2-40B4-BE49-F238E27FC236}">
              <a16:creationId xmlns:a16="http://schemas.microsoft.com/office/drawing/2014/main" id="{A4D32214-6FFE-4E94-BB7A-F80DC28314AC}"/>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0" name="直線コネクタ 109">
          <a:extLst>
            <a:ext uri="{FF2B5EF4-FFF2-40B4-BE49-F238E27FC236}">
              <a16:creationId xmlns:a16="http://schemas.microsoft.com/office/drawing/2014/main" id="{4D864A76-A003-48AA-BBB2-F992B1805546}"/>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1" name="【道路】&#10;一人当たり延長最大値テキスト">
          <a:extLst>
            <a:ext uri="{FF2B5EF4-FFF2-40B4-BE49-F238E27FC236}">
              <a16:creationId xmlns:a16="http://schemas.microsoft.com/office/drawing/2014/main" id="{2C37366A-EB7B-4C8D-A580-BCBB74A9D241}"/>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2" name="直線コネクタ 111">
          <a:extLst>
            <a:ext uri="{FF2B5EF4-FFF2-40B4-BE49-F238E27FC236}">
              <a16:creationId xmlns:a16="http://schemas.microsoft.com/office/drawing/2014/main" id="{24A403F7-E360-489E-826D-2ECEF3541DD8}"/>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13" name="【道路】&#10;一人当たり延長平均値テキスト">
          <a:extLst>
            <a:ext uri="{FF2B5EF4-FFF2-40B4-BE49-F238E27FC236}">
              <a16:creationId xmlns:a16="http://schemas.microsoft.com/office/drawing/2014/main" id="{94C47A14-0019-43F8-83A9-B4371D2D1CBD}"/>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14" name="フローチャート: 判断 113">
          <a:extLst>
            <a:ext uri="{FF2B5EF4-FFF2-40B4-BE49-F238E27FC236}">
              <a16:creationId xmlns:a16="http://schemas.microsoft.com/office/drawing/2014/main" id="{05B44A34-8707-4EC2-8B30-81FBEBDBB94D}"/>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15" name="フローチャート: 判断 114">
          <a:extLst>
            <a:ext uri="{FF2B5EF4-FFF2-40B4-BE49-F238E27FC236}">
              <a16:creationId xmlns:a16="http://schemas.microsoft.com/office/drawing/2014/main" id="{39CC66C9-12D2-43A6-AC0C-4935E12BBC3B}"/>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16" name="フローチャート: 判断 115">
          <a:extLst>
            <a:ext uri="{FF2B5EF4-FFF2-40B4-BE49-F238E27FC236}">
              <a16:creationId xmlns:a16="http://schemas.microsoft.com/office/drawing/2014/main" id="{564E4414-5FAA-4EED-8DB4-5B2D2E1EDF67}"/>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17" name="フローチャート: 判断 116">
          <a:extLst>
            <a:ext uri="{FF2B5EF4-FFF2-40B4-BE49-F238E27FC236}">
              <a16:creationId xmlns:a16="http://schemas.microsoft.com/office/drawing/2014/main" id="{F5B0C3B1-E481-4F32-82C3-E2A90E9207C2}"/>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18" name="フローチャート: 判断 117">
          <a:extLst>
            <a:ext uri="{FF2B5EF4-FFF2-40B4-BE49-F238E27FC236}">
              <a16:creationId xmlns:a16="http://schemas.microsoft.com/office/drawing/2014/main" id="{C4B63FD8-8588-4CA4-9FED-CE9A375A1898}"/>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2DACB95-509C-47C6-80FD-AD269476F4C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87A035D-7147-4EB8-8FFC-FFF65B2D9AB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1815351-3AA8-4C30-8484-F379C46C883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C57F94A-3EF3-44CA-9EA3-E2D9E49D0E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231E9BD-BA41-4CC0-BC36-BC50C9A38AC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108834</xdr:rowOff>
    </xdr:from>
    <xdr:to>
      <xdr:col>55</xdr:col>
      <xdr:colOff>50800</xdr:colOff>
      <xdr:row>42</xdr:row>
      <xdr:rowOff>38984</xdr:rowOff>
    </xdr:to>
    <xdr:sp macro="" textlink="">
      <xdr:nvSpPr>
        <xdr:cNvPr id="124" name="楕円 123">
          <a:extLst>
            <a:ext uri="{FF2B5EF4-FFF2-40B4-BE49-F238E27FC236}">
              <a16:creationId xmlns:a16="http://schemas.microsoft.com/office/drawing/2014/main" id="{2EC4BA5A-1082-498E-BEA3-D52C008DADAA}"/>
            </a:ext>
          </a:extLst>
        </xdr:cNvPr>
        <xdr:cNvSpPr/>
      </xdr:nvSpPr>
      <xdr:spPr>
        <a:xfrm>
          <a:off x="10426700" y="71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25" name="【道路】&#10;一人当たり延長該当値テキスト">
          <a:extLst>
            <a:ext uri="{FF2B5EF4-FFF2-40B4-BE49-F238E27FC236}">
              <a16:creationId xmlns:a16="http://schemas.microsoft.com/office/drawing/2014/main" id="{49FB4595-EA8F-427F-AE56-CD8B06CD10B1}"/>
            </a:ext>
          </a:extLst>
        </xdr:cNvPr>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137776</xdr:rowOff>
    </xdr:from>
    <xdr:to>
      <xdr:col>41</xdr:col>
      <xdr:colOff>101600</xdr:colOff>
      <xdr:row>42</xdr:row>
      <xdr:rowOff>67926</xdr:rowOff>
    </xdr:to>
    <xdr:sp macro="" textlink="">
      <xdr:nvSpPr>
        <xdr:cNvPr id="126" name="楕円 125">
          <a:extLst>
            <a:ext uri="{FF2B5EF4-FFF2-40B4-BE49-F238E27FC236}">
              <a16:creationId xmlns:a16="http://schemas.microsoft.com/office/drawing/2014/main" id="{E92EF738-BD31-41F2-BB91-AC81C42DBEE4}"/>
            </a:ext>
          </a:extLst>
        </xdr:cNvPr>
        <xdr:cNvSpPr/>
      </xdr:nvSpPr>
      <xdr:spPr>
        <a:xfrm>
          <a:off x="7810500" y="71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138487</xdr:rowOff>
    </xdr:from>
    <xdr:to>
      <xdr:col>36</xdr:col>
      <xdr:colOff>165100</xdr:colOff>
      <xdr:row>42</xdr:row>
      <xdr:rowOff>68637</xdr:rowOff>
    </xdr:to>
    <xdr:sp macro="" textlink="">
      <xdr:nvSpPr>
        <xdr:cNvPr id="127" name="楕円 126">
          <a:extLst>
            <a:ext uri="{FF2B5EF4-FFF2-40B4-BE49-F238E27FC236}">
              <a16:creationId xmlns:a16="http://schemas.microsoft.com/office/drawing/2014/main" id="{352534AB-2338-47ED-8C2A-588F62E1F258}"/>
            </a:ext>
          </a:extLst>
        </xdr:cNvPr>
        <xdr:cNvSpPr/>
      </xdr:nvSpPr>
      <xdr:spPr>
        <a:xfrm>
          <a:off x="6921500" y="71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17126</xdr:rowOff>
    </xdr:from>
    <xdr:to>
      <xdr:col>41</xdr:col>
      <xdr:colOff>50800</xdr:colOff>
      <xdr:row>42</xdr:row>
      <xdr:rowOff>17837</xdr:rowOff>
    </xdr:to>
    <xdr:cxnSp macro="">
      <xdr:nvCxnSpPr>
        <xdr:cNvPr id="128" name="直線コネクタ 127">
          <a:extLst>
            <a:ext uri="{FF2B5EF4-FFF2-40B4-BE49-F238E27FC236}">
              <a16:creationId xmlns:a16="http://schemas.microsoft.com/office/drawing/2014/main" id="{C5CA58AD-95A5-4A49-96F6-BB82D406ADE7}"/>
            </a:ext>
          </a:extLst>
        </xdr:cNvPr>
        <xdr:cNvCxnSpPr/>
      </xdr:nvCxnSpPr>
      <xdr:spPr>
        <a:xfrm flipV="1">
          <a:off x="6972300" y="7218026"/>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29" name="n_1aveValue【道路】&#10;一人当たり延長">
          <a:extLst>
            <a:ext uri="{FF2B5EF4-FFF2-40B4-BE49-F238E27FC236}">
              <a16:creationId xmlns:a16="http://schemas.microsoft.com/office/drawing/2014/main" id="{0575256A-0CFC-4832-9172-FB3044B9566B}"/>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30" name="n_2aveValue【道路】&#10;一人当たり延長">
          <a:extLst>
            <a:ext uri="{FF2B5EF4-FFF2-40B4-BE49-F238E27FC236}">
              <a16:creationId xmlns:a16="http://schemas.microsoft.com/office/drawing/2014/main" id="{063E90A8-013A-4650-A5A3-897F0B550778}"/>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31" name="n_3aveValue【道路】&#10;一人当たり延長">
          <a:extLst>
            <a:ext uri="{FF2B5EF4-FFF2-40B4-BE49-F238E27FC236}">
              <a16:creationId xmlns:a16="http://schemas.microsoft.com/office/drawing/2014/main" id="{7F8E154D-FA30-4F96-8039-E9D8E1F6B1E9}"/>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32" name="n_4aveValue【道路】&#10;一人当たり延長">
          <a:extLst>
            <a:ext uri="{FF2B5EF4-FFF2-40B4-BE49-F238E27FC236}">
              <a16:creationId xmlns:a16="http://schemas.microsoft.com/office/drawing/2014/main" id="{2E71AF44-0608-4A9F-B359-27C85B7C6669}"/>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59053</xdr:rowOff>
    </xdr:from>
    <xdr:ext cx="534377" cy="259045"/>
    <xdr:sp macro="" textlink="">
      <xdr:nvSpPr>
        <xdr:cNvPr id="133" name="n_3mainValue【道路】&#10;一人当たり延長">
          <a:extLst>
            <a:ext uri="{FF2B5EF4-FFF2-40B4-BE49-F238E27FC236}">
              <a16:creationId xmlns:a16="http://schemas.microsoft.com/office/drawing/2014/main" id="{69C8AFBF-5A90-44D9-B11A-618E77EF9AD4}"/>
            </a:ext>
          </a:extLst>
        </xdr:cNvPr>
        <xdr:cNvSpPr txBox="1"/>
      </xdr:nvSpPr>
      <xdr:spPr>
        <a:xfrm>
          <a:off x="7594111" y="72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59764</xdr:rowOff>
    </xdr:from>
    <xdr:ext cx="534377" cy="259045"/>
    <xdr:sp macro="" textlink="">
      <xdr:nvSpPr>
        <xdr:cNvPr id="134" name="n_4mainValue【道路】&#10;一人当たり延長">
          <a:extLst>
            <a:ext uri="{FF2B5EF4-FFF2-40B4-BE49-F238E27FC236}">
              <a16:creationId xmlns:a16="http://schemas.microsoft.com/office/drawing/2014/main" id="{79B12520-AE17-4E5F-A2C3-D7F387497396}"/>
            </a:ext>
          </a:extLst>
        </xdr:cNvPr>
        <xdr:cNvSpPr txBox="1"/>
      </xdr:nvSpPr>
      <xdr:spPr>
        <a:xfrm>
          <a:off x="6705111" y="72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E2F72002-A2C1-41AC-93CD-A9B00371FE7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A5A9BC15-7F4A-4807-9C50-CF4A67082DC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B28CDAF-5092-4730-835C-152452F622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708B0B17-763E-4A96-9EF4-474251EC30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43B05F1F-BB93-4539-8FF8-6E2B027B81C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C25018B8-17EF-4371-AF88-C31E74466A4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33323ACE-A9B7-421C-9D8A-3C3E904DCB5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FEF2104D-F164-4C8B-8292-FAD9085D09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2D1C519D-3189-4564-B7EF-56C814F7472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73E06DDE-92AC-436C-9600-6268955B73A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FC6F4A65-62B4-44D1-BF37-9DFE7F71218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859B5143-A15B-4EBC-A06A-BAF23C93FCF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7" name="テキスト ボックス 146">
          <a:extLst>
            <a:ext uri="{FF2B5EF4-FFF2-40B4-BE49-F238E27FC236}">
              <a16:creationId xmlns:a16="http://schemas.microsoft.com/office/drawing/2014/main" id="{3DD4C5E7-8DDF-495E-8690-BA7CC090E43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7328E3AE-91B6-4FA2-8BFF-CBCECA7898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CDC5A3AE-F6ED-4DC2-A382-B2307271E31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14C02C76-568E-4C2F-BE13-7A241670770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860924BE-8CB4-4351-839B-F2880649AD7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19941A92-C09E-43A6-A77D-AE95A3F9FF8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7DB6985D-8AA6-4504-8086-86AF53EB076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AA2FC28F-7DD1-48C5-AD01-FCD846B7493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E23F793B-0F19-4B0E-B7C8-9377D972E9F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7D93DB63-BB63-413A-B1D4-21190399584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7" name="テキスト ボックス 156">
          <a:extLst>
            <a:ext uri="{FF2B5EF4-FFF2-40B4-BE49-F238E27FC236}">
              <a16:creationId xmlns:a16="http://schemas.microsoft.com/office/drawing/2014/main" id="{B153C058-635C-4345-8AC4-79C1D3A9329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930024D0-548F-48E5-868B-4A640D0FA93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69F1CFEB-7B73-4ED2-938D-3AAED610655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60" name="直線コネクタ 159">
          <a:extLst>
            <a:ext uri="{FF2B5EF4-FFF2-40B4-BE49-F238E27FC236}">
              <a16:creationId xmlns:a16="http://schemas.microsoft.com/office/drawing/2014/main" id="{6242C3F8-488F-4CC5-B485-E9CF9FAF8645}"/>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B11F5BB0-DBCC-46EE-9A02-B1B028564C89}"/>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62" name="直線コネクタ 161">
          <a:extLst>
            <a:ext uri="{FF2B5EF4-FFF2-40B4-BE49-F238E27FC236}">
              <a16:creationId xmlns:a16="http://schemas.microsoft.com/office/drawing/2014/main" id="{2E9764EE-DC65-41E5-87C5-1167A05A9A98}"/>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63" name="【橋りょう・トンネル】&#10;有形固定資産減価償却率最大値テキスト">
          <a:extLst>
            <a:ext uri="{FF2B5EF4-FFF2-40B4-BE49-F238E27FC236}">
              <a16:creationId xmlns:a16="http://schemas.microsoft.com/office/drawing/2014/main" id="{DC0B5E62-2863-4966-AA60-B76BA7D00D06}"/>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64" name="直線コネクタ 163">
          <a:extLst>
            <a:ext uri="{FF2B5EF4-FFF2-40B4-BE49-F238E27FC236}">
              <a16:creationId xmlns:a16="http://schemas.microsoft.com/office/drawing/2014/main" id="{9CED3D80-6239-4017-8CCB-515E9EEC4A66}"/>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133730</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4BA7FBA9-E808-4F0D-A6EA-6BB5932EFFF0}"/>
            </a:ext>
          </a:extLst>
        </xdr:cNvPr>
        <xdr:cNvSpPr txBox="1"/>
      </xdr:nvSpPr>
      <xdr:spPr>
        <a:xfrm>
          <a:off x="4673600" y="10249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66" name="フローチャート: 判断 165">
          <a:extLst>
            <a:ext uri="{FF2B5EF4-FFF2-40B4-BE49-F238E27FC236}">
              <a16:creationId xmlns:a16="http://schemas.microsoft.com/office/drawing/2014/main" id="{660A0167-2965-4A36-8999-DCB557BA9A26}"/>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67" name="フローチャート: 判断 166">
          <a:extLst>
            <a:ext uri="{FF2B5EF4-FFF2-40B4-BE49-F238E27FC236}">
              <a16:creationId xmlns:a16="http://schemas.microsoft.com/office/drawing/2014/main" id="{FF8A7804-407D-488C-86D9-082BB3C4B882}"/>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68" name="フローチャート: 判断 167">
          <a:extLst>
            <a:ext uri="{FF2B5EF4-FFF2-40B4-BE49-F238E27FC236}">
              <a16:creationId xmlns:a16="http://schemas.microsoft.com/office/drawing/2014/main" id="{CF709E38-27DF-47A2-83F8-58334468964E}"/>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69" name="フローチャート: 判断 168">
          <a:extLst>
            <a:ext uri="{FF2B5EF4-FFF2-40B4-BE49-F238E27FC236}">
              <a16:creationId xmlns:a16="http://schemas.microsoft.com/office/drawing/2014/main" id="{AD572C54-43E8-47B2-823B-D922FDE7FE9A}"/>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70" name="フローチャート: 判断 169">
          <a:extLst>
            <a:ext uri="{FF2B5EF4-FFF2-40B4-BE49-F238E27FC236}">
              <a16:creationId xmlns:a16="http://schemas.microsoft.com/office/drawing/2014/main" id="{0DC34720-4115-41F4-BD49-2B18CD36C69B}"/>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F91F2BFA-3A96-4A8F-B889-BFE82212DC9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FD40BF3-AEBA-4FE4-8A52-961B167364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FD9FE8A-D7C2-4051-9F44-19B88CECCE1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70D641C-0483-4D67-A19D-27CF50952A6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A042FB5-F466-442C-A18C-8612EBE807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76" name="楕円 175">
          <a:extLst>
            <a:ext uri="{FF2B5EF4-FFF2-40B4-BE49-F238E27FC236}">
              <a16:creationId xmlns:a16="http://schemas.microsoft.com/office/drawing/2014/main" id="{88E08BEB-F4D1-4062-B0FF-9BB727B593B9}"/>
            </a:ext>
          </a:extLst>
        </xdr:cNvPr>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391DDDF6-2D9D-479E-8A10-F9A529680B78}"/>
            </a:ext>
          </a:extLst>
        </xdr:cNvPr>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78196</xdr:rowOff>
    </xdr:from>
    <xdr:to>
      <xdr:col>10</xdr:col>
      <xdr:colOff>165100</xdr:colOff>
      <xdr:row>62</xdr:row>
      <xdr:rowOff>8346</xdr:rowOff>
    </xdr:to>
    <xdr:sp macro="" textlink="">
      <xdr:nvSpPr>
        <xdr:cNvPr id="178" name="楕円 177">
          <a:extLst>
            <a:ext uri="{FF2B5EF4-FFF2-40B4-BE49-F238E27FC236}">
              <a16:creationId xmlns:a16="http://schemas.microsoft.com/office/drawing/2014/main" id="{6DD7F22F-0CAE-4565-9768-D3797710B98C}"/>
            </a:ext>
          </a:extLst>
        </xdr:cNvPr>
        <xdr:cNvSpPr/>
      </xdr:nvSpPr>
      <xdr:spPr>
        <a:xfrm>
          <a:off x="1968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101056</xdr:rowOff>
    </xdr:from>
    <xdr:to>
      <xdr:col>6</xdr:col>
      <xdr:colOff>38100</xdr:colOff>
      <xdr:row>62</xdr:row>
      <xdr:rowOff>31206</xdr:rowOff>
    </xdr:to>
    <xdr:sp macro="" textlink="">
      <xdr:nvSpPr>
        <xdr:cNvPr id="179" name="楕円 178">
          <a:extLst>
            <a:ext uri="{FF2B5EF4-FFF2-40B4-BE49-F238E27FC236}">
              <a16:creationId xmlns:a16="http://schemas.microsoft.com/office/drawing/2014/main" id="{CCB1B4F1-8EEB-49E1-B5AB-32C56D29EA63}"/>
            </a:ext>
          </a:extLst>
        </xdr:cNvPr>
        <xdr:cNvSpPr/>
      </xdr:nvSpPr>
      <xdr:spPr>
        <a:xfrm>
          <a:off x="1079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128996</xdr:rowOff>
    </xdr:from>
    <xdr:to>
      <xdr:col>10</xdr:col>
      <xdr:colOff>114300</xdr:colOff>
      <xdr:row>61</xdr:row>
      <xdr:rowOff>151856</xdr:rowOff>
    </xdr:to>
    <xdr:cxnSp macro="">
      <xdr:nvCxnSpPr>
        <xdr:cNvPr id="180" name="直線コネクタ 179">
          <a:extLst>
            <a:ext uri="{FF2B5EF4-FFF2-40B4-BE49-F238E27FC236}">
              <a16:creationId xmlns:a16="http://schemas.microsoft.com/office/drawing/2014/main" id="{108E51A9-A6C3-4CCF-A4B4-66AF1A7977B6}"/>
            </a:ext>
          </a:extLst>
        </xdr:cNvPr>
        <xdr:cNvCxnSpPr/>
      </xdr:nvCxnSpPr>
      <xdr:spPr>
        <a:xfrm flipV="1">
          <a:off x="1130300" y="105874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18A7BAAA-DF73-4B4F-8589-98BB424F1DA5}"/>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155501</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93AD6C70-E96B-4AD5-BE1E-85A1C3BA9EE2}"/>
            </a:ext>
          </a:extLst>
        </xdr:cNvPr>
        <xdr:cNvSpPr txBox="1"/>
      </xdr:nvSpPr>
      <xdr:spPr>
        <a:xfrm>
          <a:off x="2705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289744AD-D539-4786-9074-AF14B8F9753F}"/>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87355868-DF6B-49E1-824A-3E0EC60C9C50}"/>
            </a:ext>
          </a:extLst>
        </xdr:cNvPr>
        <xdr:cNvSpPr txBox="1"/>
      </xdr:nvSpPr>
      <xdr:spPr>
        <a:xfrm>
          <a:off x="927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170923</xdr:rowOff>
    </xdr:from>
    <xdr:ext cx="405111" cy="259045"/>
    <xdr:sp macro="" textlink="">
      <xdr:nvSpPr>
        <xdr:cNvPr id="185" name="n_3mainValue【橋りょう・トンネル】&#10;有形固定資産減価償却率">
          <a:extLst>
            <a:ext uri="{FF2B5EF4-FFF2-40B4-BE49-F238E27FC236}">
              <a16:creationId xmlns:a16="http://schemas.microsoft.com/office/drawing/2014/main" id="{6A67E1DC-BB26-4AB8-9AEB-80B00324505D}"/>
            </a:ext>
          </a:extLst>
        </xdr:cNvPr>
        <xdr:cNvSpPr txBox="1"/>
      </xdr:nvSpPr>
      <xdr:spPr>
        <a:xfrm>
          <a:off x="1816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22333</xdr:rowOff>
    </xdr:from>
    <xdr:ext cx="405111" cy="259045"/>
    <xdr:sp macro="" textlink="">
      <xdr:nvSpPr>
        <xdr:cNvPr id="186" name="n_4mainValue【橋りょう・トンネル】&#10;有形固定資産減価償却率">
          <a:extLst>
            <a:ext uri="{FF2B5EF4-FFF2-40B4-BE49-F238E27FC236}">
              <a16:creationId xmlns:a16="http://schemas.microsoft.com/office/drawing/2014/main" id="{557F07C7-1053-41C9-B2C8-24B71C52D1C3}"/>
            </a:ext>
          </a:extLst>
        </xdr:cNvPr>
        <xdr:cNvSpPr txBox="1"/>
      </xdr:nvSpPr>
      <xdr:spPr>
        <a:xfrm>
          <a:off x="927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3619D2DD-7E73-4AF8-B8FA-8E25949EB9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C86B6ADF-A94D-4BE9-A733-5A936AA170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B36C340E-2286-412A-AB0E-D0D9C7B678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E5409736-3E29-4601-9576-C7F5A2CAD24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F429182-8C19-4DBF-9949-D2CDACB6C7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7CE8F343-D329-4AFB-85F7-D69F4C0EF41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2431F0F4-08C7-42DB-B082-8990B4326C2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3FE02E52-0093-4999-848D-F07616DF1BA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CA0E9269-112C-434B-8CA9-CD09597D34B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C6C34533-FC8B-4037-B492-2F41F920B94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3E9298D0-4D82-4EF3-8F9B-902D96A514E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94B50EB1-CE8F-4D09-8BF6-1138FC43922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FD06EF1F-62EA-4F36-B801-7A7ABA31271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a:extLst>
            <a:ext uri="{FF2B5EF4-FFF2-40B4-BE49-F238E27FC236}">
              <a16:creationId xmlns:a16="http://schemas.microsoft.com/office/drawing/2014/main" id="{51CA66D3-D5A3-4A8C-909A-BD6955DDBD91}"/>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629E16B6-235F-4B1F-9FAA-01F90A50F88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a:extLst>
            <a:ext uri="{FF2B5EF4-FFF2-40B4-BE49-F238E27FC236}">
              <a16:creationId xmlns:a16="http://schemas.microsoft.com/office/drawing/2014/main" id="{412829E1-E2ED-4750-8290-D25022F0FAE4}"/>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B339F190-9B64-4B9F-9DED-730C03C74BA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a:extLst>
            <a:ext uri="{FF2B5EF4-FFF2-40B4-BE49-F238E27FC236}">
              <a16:creationId xmlns:a16="http://schemas.microsoft.com/office/drawing/2014/main" id="{11DA0190-B060-4137-BEFD-06E5C37DFAC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3E4E51F2-9472-45BD-A6AD-247B5A8D971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EEC0B17A-F17B-4664-8789-DCE36DF0378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8D89C15F-FD06-4CEE-A8F0-1F803636A3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a:extLst>
            <a:ext uri="{FF2B5EF4-FFF2-40B4-BE49-F238E27FC236}">
              <a16:creationId xmlns:a16="http://schemas.microsoft.com/office/drawing/2014/main" id="{F6D80AC0-82BE-4724-9FB6-36BBAEAEBB8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16EE886B-24CD-4817-98F3-3E0ABAED419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10" name="直線コネクタ 209">
          <a:extLst>
            <a:ext uri="{FF2B5EF4-FFF2-40B4-BE49-F238E27FC236}">
              <a16:creationId xmlns:a16="http://schemas.microsoft.com/office/drawing/2014/main" id="{504E0922-4D56-49C5-BF7B-794C7B00AF22}"/>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BA96449B-1AAA-4273-A193-58C391F4CEAF}"/>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12" name="直線コネクタ 211">
          <a:extLst>
            <a:ext uri="{FF2B5EF4-FFF2-40B4-BE49-F238E27FC236}">
              <a16:creationId xmlns:a16="http://schemas.microsoft.com/office/drawing/2014/main" id="{A25A9FB2-163E-4CD4-87FD-25C8CA2DF610}"/>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71C093A9-6D1F-4627-8550-AC21E3922082}"/>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14" name="直線コネクタ 213">
          <a:extLst>
            <a:ext uri="{FF2B5EF4-FFF2-40B4-BE49-F238E27FC236}">
              <a16:creationId xmlns:a16="http://schemas.microsoft.com/office/drawing/2014/main" id="{61EAEBBA-8BC8-4B5C-8A6B-1483BB35E5B9}"/>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72ACE1C9-982A-4D22-984C-7D4659D40349}"/>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16" name="フローチャート: 判断 215">
          <a:extLst>
            <a:ext uri="{FF2B5EF4-FFF2-40B4-BE49-F238E27FC236}">
              <a16:creationId xmlns:a16="http://schemas.microsoft.com/office/drawing/2014/main" id="{B92AE32F-F1EE-4B70-A31C-1ED6B2133FA5}"/>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17" name="フローチャート: 判断 216">
          <a:extLst>
            <a:ext uri="{FF2B5EF4-FFF2-40B4-BE49-F238E27FC236}">
              <a16:creationId xmlns:a16="http://schemas.microsoft.com/office/drawing/2014/main" id="{BE37BC2A-F7D7-4F5B-8919-3FD437B2E300}"/>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18" name="フローチャート: 判断 217">
          <a:extLst>
            <a:ext uri="{FF2B5EF4-FFF2-40B4-BE49-F238E27FC236}">
              <a16:creationId xmlns:a16="http://schemas.microsoft.com/office/drawing/2014/main" id="{B0A3CB8A-D510-4263-AFB0-F483FD4BA9CB}"/>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19" name="フローチャート: 判断 218">
          <a:extLst>
            <a:ext uri="{FF2B5EF4-FFF2-40B4-BE49-F238E27FC236}">
              <a16:creationId xmlns:a16="http://schemas.microsoft.com/office/drawing/2014/main" id="{CE080E9B-3FE6-4AC9-898E-70D1E02E8538}"/>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20" name="フローチャート: 判断 219">
          <a:extLst>
            <a:ext uri="{FF2B5EF4-FFF2-40B4-BE49-F238E27FC236}">
              <a16:creationId xmlns:a16="http://schemas.microsoft.com/office/drawing/2014/main" id="{36788501-B90E-4F24-8063-B18AAFEF2A16}"/>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39B861AF-C640-431A-8365-69097E49749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B097DF8D-DE56-4781-8312-CA33EA99245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55A787A9-CA4A-4925-A0A0-6015835ABFC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B58E6AF-7DB0-43C7-9759-03D644026F3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DBD85016-02A9-4623-B593-B7B7C0B6A48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3266</xdr:rowOff>
    </xdr:from>
    <xdr:to>
      <xdr:col>55</xdr:col>
      <xdr:colOff>50800</xdr:colOff>
      <xdr:row>64</xdr:row>
      <xdr:rowOff>104866</xdr:rowOff>
    </xdr:to>
    <xdr:sp macro="" textlink="">
      <xdr:nvSpPr>
        <xdr:cNvPr id="226" name="楕円 225">
          <a:extLst>
            <a:ext uri="{FF2B5EF4-FFF2-40B4-BE49-F238E27FC236}">
              <a16:creationId xmlns:a16="http://schemas.microsoft.com/office/drawing/2014/main" id="{36149543-0015-4E0D-AF78-6AAE8A4A9401}"/>
            </a:ext>
          </a:extLst>
        </xdr:cNvPr>
        <xdr:cNvSpPr/>
      </xdr:nvSpPr>
      <xdr:spPr>
        <a:xfrm>
          <a:off x="10426700" y="109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89643</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8711C0DA-D6E7-4835-9A29-3F909C4F917B}"/>
            </a:ext>
          </a:extLst>
        </xdr:cNvPr>
        <xdr:cNvSpPr txBox="1"/>
      </xdr:nvSpPr>
      <xdr:spPr>
        <a:xfrm>
          <a:off x="10515600" y="1089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64</xdr:row>
      <xdr:rowOff>3856</xdr:rowOff>
    </xdr:from>
    <xdr:to>
      <xdr:col>41</xdr:col>
      <xdr:colOff>101600</xdr:colOff>
      <xdr:row>64</xdr:row>
      <xdr:rowOff>105456</xdr:rowOff>
    </xdr:to>
    <xdr:sp macro="" textlink="">
      <xdr:nvSpPr>
        <xdr:cNvPr id="228" name="楕円 227">
          <a:extLst>
            <a:ext uri="{FF2B5EF4-FFF2-40B4-BE49-F238E27FC236}">
              <a16:creationId xmlns:a16="http://schemas.microsoft.com/office/drawing/2014/main" id="{6F9B8AED-9772-409C-91E0-725637DB2C83}"/>
            </a:ext>
          </a:extLst>
        </xdr:cNvPr>
        <xdr:cNvSpPr/>
      </xdr:nvSpPr>
      <xdr:spPr>
        <a:xfrm>
          <a:off x="7810500" y="109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4132</xdr:rowOff>
    </xdr:from>
    <xdr:to>
      <xdr:col>36</xdr:col>
      <xdr:colOff>165100</xdr:colOff>
      <xdr:row>64</xdr:row>
      <xdr:rowOff>105732</xdr:rowOff>
    </xdr:to>
    <xdr:sp macro="" textlink="">
      <xdr:nvSpPr>
        <xdr:cNvPr id="229" name="楕円 228">
          <a:extLst>
            <a:ext uri="{FF2B5EF4-FFF2-40B4-BE49-F238E27FC236}">
              <a16:creationId xmlns:a16="http://schemas.microsoft.com/office/drawing/2014/main" id="{5DFC4A66-4A05-4F77-BBB3-7956351CDAA3}"/>
            </a:ext>
          </a:extLst>
        </xdr:cNvPr>
        <xdr:cNvSpPr/>
      </xdr:nvSpPr>
      <xdr:spPr>
        <a:xfrm>
          <a:off x="6921500" y="109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54656</xdr:rowOff>
    </xdr:from>
    <xdr:to>
      <xdr:col>41</xdr:col>
      <xdr:colOff>50800</xdr:colOff>
      <xdr:row>64</xdr:row>
      <xdr:rowOff>54932</xdr:rowOff>
    </xdr:to>
    <xdr:cxnSp macro="">
      <xdr:nvCxnSpPr>
        <xdr:cNvPr id="230" name="直線コネクタ 229">
          <a:extLst>
            <a:ext uri="{FF2B5EF4-FFF2-40B4-BE49-F238E27FC236}">
              <a16:creationId xmlns:a16="http://schemas.microsoft.com/office/drawing/2014/main" id="{320DD0E7-8902-4B96-8594-5DAC207041AF}"/>
            </a:ext>
          </a:extLst>
        </xdr:cNvPr>
        <xdr:cNvCxnSpPr/>
      </xdr:nvCxnSpPr>
      <xdr:spPr>
        <a:xfrm flipV="1">
          <a:off x="6972300" y="11027456"/>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31" name="n_1aveValue【橋りょう・トンネル】&#10;一人当たり有形固定資産（償却資産）額">
          <a:extLst>
            <a:ext uri="{FF2B5EF4-FFF2-40B4-BE49-F238E27FC236}">
              <a16:creationId xmlns:a16="http://schemas.microsoft.com/office/drawing/2014/main" id="{91DE49FC-A70D-4D83-8D72-CC1BF43C6375}"/>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32" name="n_2aveValue【橋りょう・トンネル】&#10;一人当たり有形固定資産（償却資産）額">
          <a:extLst>
            <a:ext uri="{FF2B5EF4-FFF2-40B4-BE49-F238E27FC236}">
              <a16:creationId xmlns:a16="http://schemas.microsoft.com/office/drawing/2014/main" id="{4AE031C7-38D6-48D1-8C3C-F9EEF3AEFA59}"/>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33" name="n_3aveValue【橋りょう・トンネル】&#10;一人当たり有形固定資産（償却資産）額">
          <a:extLst>
            <a:ext uri="{FF2B5EF4-FFF2-40B4-BE49-F238E27FC236}">
              <a16:creationId xmlns:a16="http://schemas.microsoft.com/office/drawing/2014/main" id="{6D32263F-E1C5-407D-AC65-48D5333536E8}"/>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34" name="n_4aveValue【橋りょう・トンネル】&#10;一人当たり有形固定資産（償却資産）額">
          <a:extLst>
            <a:ext uri="{FF2B5EF4-FFF2-40B4-BE49-F238E27FC236}">
              <a16:creationId xmlns:a16="http://schemas.microsoft.com/office/drawing/2014/main" id="{C93A3239-4D2B-4089-8B66-B1D0713BB706}"/>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96583</xdr:rowOff>
    </xdr:from>
    <xdr:ext cx="599010" cy="259045"/>
    <xdr:sp macro="" textlink="">
      <xdr:nvSpPr>
        <xdr:cNvPr id="235" name="n_3mainValue【橋りょう・トンネル】&#10;一人当たり有形固定資産（償却資産）額">
          <a:extLst>
            <a:ext uri="{FF2B5EF4-FFF2-40B4-BE49-F238E27FC236}">
              <a16:creationId xmlns:a16="http://schemas.microsoft.com/office/drawing/2014/main" id="{C2A442EE-FED7-4604-8869-88E5E865AAB2}"/>
            </a:ext>
          </a:extLst>
        </xdr:cNvPr>
        <xdr:cNvSpPr txBox="1"/>
      </xdr:nvSpPr>
      <xdr:spPr>
        <a:xfrm>
          <a:off x="7561795" y="1106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96859</xdr:rowOff>
    </xdr:from>
    <xdr:ext cx="599010" cy="259045"/>
    <xdr:sp macro="" textlink="">
      <xdr:nvSpPr>
        <xdr:cNvPr id="236" name="n_4mainValue【橋りょう・トンネル】&#10;一人当たり有形固定資産（償却資産）額">
          <a:extLst>
            <a:ext uri="{FF2B5EF4-FFF2-40B4-BE49-F238E27FC236}">
              <a16:creationId xmlns:a16="http://schemas.microsoft.com/office/drawing/2014/main" id="{53BB2FFE-A512-40A1-B522-7EDD935BBB7C}"/>
            </a:ext>
          </a:extLst>
        </xdr:cNvPr>
        <xdr:cNvSpPr txBox="1"/>
      </xdr:nvSpPr>
      <xdr:spPr>
        <a:xfrm>
          <a:off x="6672795" y="1106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a:extLst>
            <a:ext uri="{FF2B5EF4-FFF2-40B4-BE49-F238E27FC236}">
              <a16:creationId xmlns:a16="http://schemas.microsoft.com/office/drawing/2014/main" id="{018D6192-2452-4C7E-BF23-09458FEEF4D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a:extLst>
            <a:ext uri="{FF2B5EF4-FFF2-40B4-BE49-F238E27FC236}">
              <a16:creationId xmlns:a16="http://schemas.microsoft.com/office/drawing/2014/main" id="{FC107F01-7BC3-4164-9B28-CB101B21DCC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a:extLst>
            <a:ext uri="{FF2B5EF4-FFF2-40B4-BE49-F238E27FC236}">
              <a16:creationId xmlns:a16="http://schemas.microsoft.com/office/drawing/2014/main" id="{91FB0F4A-5597-4163-8579-4204F54FA6B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a:extLst>
            <a:ext uri="{FF2B5EF4-FFF2-40B4-BE49-F238E27FC236}">
              <a16:creationId xmlns:a16="http://schemas.microsoft.com/office/drawing/2014/main" id="{E143FD85-A8E6-400D-80A8-CBAE7B4A1F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a:extLst>
            <a:ext uri="{FF2B5EF4-FFF2-40B4-BE49-F238E27FC236}">
              <a16:creationId xmlns:a16="http://schemas.microsoft.com/office/drawing/2014/main" id="{C5893504-5455-4087-AF1E-847304CC435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a:extLst>
            <a:ext uri="{FF2B5EF4-FFF2-40B4-BE49-F238E27FC236}">
              <a16:creationId xmlns:a16="http://schemas.microsoft.com/office/drawing/2014/main" id="{FE617300-29A3-4719-AF9E-7B90F8A8C7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a:extLst>
            <a:ext uri="{FF2B5EF4-FFF2-40B4-BE49-F238E27FC236}">
              <a16:creationId xmlns:a16="http://schemas.microsoft.com/office/drawing/2014/main" id="{C82B8CE1-E5B3-4FD0-96BC-DB5BC006C3D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a:extLst>
            <a:ext uri="{FF2B5EF4-FFF2-40B4-BE49-F238E27FC236}">
              <a16:creationId xmlns:a16="http://schemas.microsoft.com/office/drawing/2014/main" id="{8FA5EFDD-7ABD-4F26-A05F-ABC53DA46BD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a:extLst>
            <a:ext uri="{FF2B5EF4-FFF2-40B4-BE49-F238E27FC236}">
              <a16:creationId xmlns:a16="http://schemas.microsoft.com/office/drawing/2014/main" id="{EF5A139E-3E37-4405-8FB2-E1063BA5EC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a:extLst>
            <a:ext uri="{FF2B5EF4-FFF2-40B4-BE49-F238E27FC236}">
              <a16:creationId xmlns:a16="http://schemas.microsoft.com/office/drawing/2014/main" id="{7EEF3E12-A352-4445-BAC6-AAA95F74B29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7" name="テキスト ボックス 246">
          <a:extLst>
            <a:ext uri="{FF2B5EF4-FFF2-40B4-BE49-F238E27FC236}">
              <a16:creationId xmlns:a16="http://schemas.microsoft.com/office/drawing/2014/main" id="{FB29AE5F-2503-4B86-91DC-000CC2229E7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8" name="直線コネクタ 247">
          <a:extLst>
            <a:ext uri="{FF2B5EF4-FFF2-40B4-BE49-F238E27FC236}">
              <a16:creationId xmlns:a16="http://schemas.microsoft.com/office/drawing/2014/main" id="{A575E4E0-EC6E-4E07-AE6F-38250448494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9" name="テキスト ボックス 248">
          <a:extLst>
            <a:ext uri="{FF2B5EF4-FFF2-40B4-BE49-F238E27FC236}">
              <a16:creationId xmlns:a16="http://schemas.microsoft.com/office/drawing/2014/main" id="{D77C91CC-2C20-4F71-9E0A-50B1FBD7672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0" name="直線コネクタ 249">
          <a:extLst>
            <a:ext uri="{FF2B5EF4-FFF2-40B4-BE49-F238E27FC236}">
              <a16:creationId xmlns:a16="http://schemas.microsoft.com/office/drawing/2014/main" id="{B8F098F4-971F-4997-B19A-E972E73E35F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1" name="テキスト ボックス 250">
          <a:extLst>
            <a:ext uri="{FF2B5EF4-FFF2-40B4-BE49-F238E27FC236}">
              <a16:creationId xmlns:a16="http://schemas.microsoft.com/office/drawing/2014/main" id="{B3284949-CEA7-46BB-927D-3310215B950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2" name="直線コネクタ 251">
          <a:extLst>
            <a:ext uri="{FF2B5EF4-FFF2-40B4-BE49-F238E27FC236}">
              <a16:creationId xmlns:a16="http://schemas.microsoft.com/office/drawing/2014/main" id="{08419D48-0467-4462-A974-96B86BCD478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3" name="テキスト ボックス 252">
          <a:extLst>
            <a:ext uri="{FF2B5EF4-FFF2-40B4-BE49-F238E27FC236}">
              <a16:creationId xmlns:a16="http://schemas.microsoft.com/office/drawing/2014/main" id="{00958FEC-D81C-4600-B6E1-97CD060978F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4" name="直線コネクタ 253">
          <a:extLst>
            <a:ext uri="{FF2B5EF4-FFF2-40B4-BE49-F238E27FC236}">
              <a16:creationId xmlns:a16="http://schemas.microsoft.com/office/drawing/2014/main" id="{AA9208D0-4F98-4767-9B26-40BEFE494AB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5" name="テキスト ボックス 254">
          <a:extLst>
            <a:ext uri="{FF2B5EF4-FFF2-40B4-BE49-F238E27FC236}">
              <a16:creationId xmlns:a16="http://schemas.microsoft.com/office/drawing/2014/main" id="{6C6BBD43-65F0-4E3D-9CB8-EDE7C2429E1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6" name="直線コネクタ 255">
          <a:extLst>
            <a:ext uri="{FF2B5EF4-FFF2-40B4-BE49-F238E27FC236}">
              <a16:creationId xmlns:a16="http://schemas.microsoft.com/office/drawing/2014/main" id="{61025147-C8A6-40B8-B56A-1EEEE18C80F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7" name="テキスト ボックス 256">
          <a:extLst>
            <a:ext uri="{FF2B5EF4-FFF2-40B4-BE49-F238E27FC236}">
              <a16:creationId xmlns:a16="http://schemas.microsoft.com/office/drawing/2014/main" id="{34746CCB-5FE5-4EE0-AC7D-6C14E22E2F1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8" name="直線コネクタ 257">
          <a:extLst>
            <a:ext uri="{FF2B5EF4-FFF2-40B4-BE49-F238E27FC236}">
              <a16:creationId xmlns:a16="http://schemas.microsoft.com/office/drawing/2014/main" id="{439B8E70-7F2F-4C3B-93FE-B472EB10D1B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9" name="テキスト ボックス 258">
          <a:extLst>
            <a:ext uri="{FF2B5EF4-FFF2-40B4-BE49-F238E27FC236}">
              <a16:creationId xmlns:a16="http://schemas.microsoft.com/office/drawing/2014/main" id="{0B889913-262D-44AE-B571-83B1B28AA08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7960BC3E-FA1B-4E54-811F-113369AC5F7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公営住宅】&#10;有形固定資産減価償却率グラフ枠">
          <a:extLst>
            <a:ext uri="{FF2B5EF4-FFF2-40B4-BE49-F238E27FC236}">
              <a16:creationId xmlns:a16="http://schemas.microsoft.com/office/drawing/2014/main" id="{19B409C4-7468-4AF8-8CE2-E3F2AC48028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62" name="直線コネクタ 261">
          <a:extLst>
            <a:ext uri="{FF2B5EF4-FFF2-40B4-BE49-F238E27FC236}">
              <a16:creationId xmlns:a16="http://schemas.microsoft.com/office/drawing/2014/main" id="{8B26025E-AA16-4CED-88F5-4F7DF8B294D4}"/>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3" name="【公営住宅】&#10;有形固定資産減価償却率最小値テキスト">
          <a:extLst>
            <a:ext uri="{FF2B5EF4-FFF2-40B4-BE49-F238E27FC236}">
              <a16:creationId xmlns:a16="http://schemas.microsoft.com/office/drawing/2014/main" id="{55D441E9-1E81-4A4A-9199-80E1795C8DC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4" name="直線コネクタ 263">
          <a:extLst>
            <a:ext uri="{FF2B5EF4-FFF2-40B4-BE49-F238E27FC236}">
              <a16:creationId xmlns:a16="http://schemas.microsoft.com/office/drawing/2014/main" id="{BAE083B8-3A27-4109-A1D4-2A5C211B864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65" name="【公営住宅】&#10;有形固定資産減価償却率最大値テキスト">
          <a:extLst>
            <a:ext uri="{FF2B5EF4-FFF2-40B4-BE49-F238E27FC236}">
              <a16:creationId xmlns:a16="http://schemas.microsoft.com/office/drawing/2014/main" id="{12C55427-8934-4D20-8E17-5546CA19924B}"/>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66" name="直線コネクタ 265">
          <a:extLst>
            <a:ext uri="{FF2B5EF4-FFF2-40B4-BE49-F238E27FC236}">
              <a16:creationId xmlns:a16="http://schemas.microsoft.com/office/drawing/2014/main" id="{9307B227-7E92-497C-8249-C3B357C58EAB}"/>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67" name="【公営住宅】&#10;有形固定資産減価償却率平均値テキスト">
          <a:extLst>
            <a:ext uri="{FF2B5EF4-FFF2-40B4-BE49-F238E27FC236}">
              <a16:creationId xmlns:a16="http://schemas.microsoft.com/office/drawing/2014/main" id="{688951BD-2382-46B0-B805-ED15BB889085}"/>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68" name="フローチャート: 判断 267">
          <a:extLst>
            <a:ext uri="{FF2B5EF4-FFF2-40B4-BE49-F238E27FC236}">
              <a16:creationId xmlns:a16="http://schemas.microsoft.com/office/drawing/2014/main" id="{627080F6-4F66-4A2E-9154-F1B8473538F6}"/>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69" name="フローチャート: 判断 268">
          <a:extLst>
            <a:ext uri="{FF2B5EF4-FFF2-40B4-BE49-F238E27FC236}">
              <a16:creationId xmlns:a16="http://schemas.microsoft.com/office/drawing/2014/main" id="{56A94212-4458-4F2C-80A1-A5F929B78D02}"/>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70" name="フローチャート: 判断 269">
          <a:extLst>
            <a:ext uri="{FF2B5EF4-FFF2-40B4-BE49-F238E27FC236}">
              <a16:creationId xmlns:a16="http://schemas.microsoft.com/office/drawing/2014/main" id="{6F80FCE9-9906-4C67-966D-AD1460710F25}"/>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71" name="フローチャート: 判断 270">
          <a:extLst>
            <a:ext uri="{FF2B5EF4-FFF2-40B4-BE49-F238E27FC236}">
              <a16:creationId xmlns:a16="http://schemas.microsoft.com/office/drawing/2014/main" id="{490ED1FA-5C0A-411A-B975-5FEF2920CA4B}"/>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72" name="フローチャート: 判断 271">
          <a:extLst>
            <a:ext uri="{FF2B5EF4-FFF2-40B4-BE49-F238E27FC236}">
              <a16:creationId xmlns:a16="http://schemas.microsoft.com/office/drawing/2014/main" id="{25889570-37DD-4324-BB4E-57D6875BAFA2}"/>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F51E310D-10B0-4DC1-8C91-91134B6F289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A66626CA-B589-4C62-8665-F6D99C635BF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6534F849-B21A-41EF-9EB2-2B76C8FB8A6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D08B439E-6759-4399-BBE2-49B5A9E7F82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AA4B432C-D6BC-476F-8F22-733909E1CE6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162016</xdr:rowOff>
    </xdr:from>
    <xdr:to>
      <xdr:col>24</xdr:col>
      <xdr:colOff>114300</xdr:colOff>
      <xdr:row>84</xdr:row>
      <xdr:rowOff>92166</xdr:rowOff>
    </xdr:to>
    <xdr:sp macro="" textlink="">
      <xdr:nvSpPr>
        <xdr:cNvPr id="278" name="楕円 277">
          <a:extLst>
            <a:ext uri="{FF2B5EF4-FFF2-40B4-BE49-F238E27FC236}">
              <a16:creationId xmlns:a16="http://schemas.microsoft.com/office/drawing/2014/main" id="{D33BCF27-6009-457D-BE13-523EC5D82FEE}"/>
            </a:ext>
          </a:extLst>
        </xdr:cNvPr>
        <xdr:cNvSpPr/>
      </xdr:nvSpPr>
      <xdr:spPr>
        <a:xfrm>
          <a:off x="45847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140443</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99911716-3DBC-45A5-AA2E-E2883ADE1FE0}"/>
            </a:ext>
          </a:extLst>
        </xdr:cNvPr>
        <xdr:cNvSpPr txBox="1"/>
      </xdr:nvSpPr>
      <xdr:spPr>
        <a:xfrm>
          <a:off x="4673600"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145687</xdr:rowOff>
    </xdr:from>
    <xdr:to>
      <xdr:col>10</xdr:col>
      <xdr:colOff>165100</xdr:colOff>
      <xdr:row>84</xdr:row>
      <xdr:rowOff>75837</xdr:rowOff>
    </xdr:to>
    <xdr:sp macro="" textlink="">
      <xdr:nvSpPr>
        <xdr:cNvPr id="280" name="楕円 279">
          <a:extLst>
            <a:ext uri="{FF2B5EF4-FFF2-40B4-BE49-F238E27FC236}">
              <a16:creationId xmlns:a16="http://schemas.microsoft.com/office/drawing/2014/main" id="{AB0DDCFE-9912-4176-BEA5-2E2B52C849D7}"/>
            </a:ext>
          </a:extLst>
        </xdr:cNvPr>
        <xdr:cNvSpPr/>
      </xdr:nvSpPr>
      <xdr:spPr>
        <a:xfrm>
          <a:off x="1968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64044</xdr:rowOff>
    </xdr:from>
    <xdr:to>
      <xdr:col>6</xdr:col>
      <xdr:colOff>38100</xdr:colOff>
      <xdr:row>84</xdr:row>
      <xdr:rowOff>165644</xdr:rowOff>
    </xdr:to>
    <xdr:sp macro="" textlink="">
      <xdr:nvSpPr>
        <xdr:cNvPr id="281" name="楕円 280">
          <a:extLst>
            <a:ext uri="{FF2B5EF4-FFF2-40B4-BE49-F238E27FC236}">
              <a16:creationId xmlns:a16="http://schemas.microsoft.com/office/drawing/2014/main" id="{3EE21DFA-9C84-4D1D-B353-9EE79C48A534}"/>
            </a:ext>
          </a:extLst>
        </xdr:cNvPr>
        <xdr:cNvSpPr/>
      </xdr:nvSpPr>
      <xdr:spPr>
        <a:xfrm>
          <a:off x="1079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25037</xdr:rowOff>
    </xdr:from>
    <xdr:to>
      <xdr:col>10</xdr:col>
      <xdr:colOff>114300</xdr:colOff>
      <xdr:row>84</xdr:row>
      <xdr:rowOff>114844</xdr:rowOff>
    </xdr:to>
    <xdr:cxnSp macro="">
      <xdr:nvCxnSpPr>
        <xdr:cNvPr id="282" name="直線コネクタ 281">
          <a:extLst>
            <a:ext uri="{FF2B5EF4-FFF2-40B4-BE49-F238E27FC236}">
              <a16:creationId xmlns:a16="http://schemas.microsoft.com/office/drawing/2014/main" id="{FF72B922-7BE0-46AC-9DD9-F4C2AA949E73}"/>
            </a:ext>
          </a:extLst>
        </xdr:cNvPr>
        <xdr:cNvCxnSpPr/>
      </xdr:nvCxnSpPr>
      <xdr:spPr>
        <a:xfrm flipV="1">
          <a:off x="1130300" y="14426837"/>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283" name="n_1aveValue【公営住宅】&#10;有形固定資産減価償却率">
          <a:extLst>
            <a:ext uri="{FF2B5EF4-FFF2-40B4-BE49-F238E27FC236}">
              <a16:creationId xmlns:a16="http://schemas.microsoft.com/office/drawing/2014/main" id="{A0FD4BEB-41A7-46B2-8A82-F55D6E2B0DC0}"/>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284" name="n_2aveValue【公営住宅】&#10;有形固定資産減価償却率">
          <a:extLst>
            <a:ext uri="{FF2B5EF4-FFF2-40B4-BE49-F238E27FC236}">
              <a16:creationId xmlns:a16="http://schemas.microsoft.com/office/drawing/2014/main" id="{F02F4E16-9730-465B-864D-492D74ABDA48}"/>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285" name="n_3aveValue【公営住宅】&#10;有形固定資産減価償却率">
          <a:extLst>
            <a:ext uri="{FF2B5EF4-FFF2-40B4-BE49-F238E27FC236}">
              <a16:creationId xmlns:a16="http://schemas.microsoft.com/office/drawing/2014/main" id="{DF018AAF-F828-494B-85BF-4A8CC0F1F994}"/>
            </a:ext>
          </a:extLst>
        </xdr:cNvPr>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286" name="n_4aveValue【公営住宅】&#10;有形固定資産減価償却率">
          <a:extLst>
            <a:ext uri="{FF2B5EF4-FFF2-40B4-BE49-F238E27FC236}">
              <a16:creationId xmlns:a16="http://schemas.microsoft.com/office/drawing/2014/main" id="{9A530D76-7588-4374-9A43-4A9355083B3F}"/>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66964</xdr:rowOff>
    </xdr:from>
    <xdr:ext cx="405111" cy="259045"/>
    <xdr:sp macro="" textlink="">
      <xdr:nvSpPr>
        <xdr:cNvPr id="287" name="n_3mainValue【公営住宅】&#10;有形固定資産減価償却率">
          <a:extLst>
            <a:ext uri="{FF2B5EF4-FFF2-40B4-BE49-F238E27FC236}">
              <a16:creationId xmlns:a16="http://schemas.microsoft.com/office/drawing/2014/main" id="{BDBF2281-26BE-4830-B4BC-3E3A7D1E26D7}"/>
            </a:ext>
          </a:extLst>
        </xdr:cNvPr>
        <xdr:cNvSpPr txBox="1"/>
      </xdr:nvSpPr>
      <xdr:spPr>
        <a:xfrm>
          <a:off x="1816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156771</xdr:rowOff>
    </xdr:from>
    <xdr:ext cx="405111" cy="259045"/>
    <xdr:sp macro="" textlink="">
      <xdr:nvSpPr>
        <xdr:cNvPr id="288" name="n_4mainValue【公営住宅】&#10;有形固定資産減価償却率">
          <a:extLst>
            <a:ext uri="{FF2B5EF4-FFF2-40B4-BE49-F238E27FC236}">
              <a16:creationId xmlns:a16="http://schemas.microsoft.com/office/drawing/2014/main" id="{4F99DCDF-5E56-49AC-9C64-04F7DF30D5AC}"/>
            </a:ext>
          </a:extLst>
        </xdr:cNvPr>
        <xdr:cNvSpPr txBox="1"/>
      </xdr:nvSpPr>
      <xdr:spPr>
        <a:xfrm>
          <a:off x="927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9" name="正方形/長方形 288">
          <a:extLst>
            <a:ext uri="{FF2B5EF4-FFF2-40B4-BE49-F238E27FC236}">
              <a16:creationId xmlns:a16="http://schemas.microsoft.com/office/drawing/2014/main" id="{5D9491DD-E0F1-4CF5-ADAC-C788B95566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0" name="正方形/長方形 289">
          <a:extLst>
            <a:ext uri="{FF2B5EF4-FFF2-40B4-BE49-F238E27FC236}">
              <a16:creationId xmlns:a16="http://schemas.microsoft.com/office/drawing/2014/main" id="{155A0099-29D4-4AD7-9207-4CB00DFC1D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1" name="正方形/長方形 290">
          <a:extLst>
            <a:ext uri="{FF2B5EF4-FFF2-40B4-BE49-F238E27FC236}">
              <a16:creationId xmlns:a16="http://schemas.microsoft.com/office/drawing/2014/main" id="{248AE4DC-3E40-4B27-82BD-3BFB39D2C64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2" name="正方形/長方形 291">
          <a:extLst>
            <a:ext uri="{FF2B5EF4-FFF2-40B4-BE49-F238E27FC236}">
              <a16:creationId xmlns:a16="http://schemas.microsoft.com/office/drawing/2014/main" id="{881B36A1-4EBC-4EB3-A520-77E44C521E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3" name="正方形/長方形 292">
          <a:extLst>
            <a:ext uri="{FF2B5EF4-FFF2-40B4-BE49-F238E27FC236}">
              <a16:creationId xmlns:a16="http://schemas.microsoft.com/office/drawing/2014/main" id="{2DF125D7-3516-4F8E-AEF2-B56DA7A0005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4" name="正方形/長方形 293">
          <a:extLst>
            <a:ext uri="{FF2B5EF4-FFF2-40B4-BE49-F238E27FC236}">
              <a16:creationId xmlns:a16="http://schemas.microsoft.com/office/drawing/2014/main" id="{D41B27FC-13D8-46AF-96C1-B597AFC1949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5" name="正方形/長方形 294">
          <a:extLst>
            <a:ext uri="{FF2B5EF4-FFF2-40B4-BE49-F238E27FC236}">
              <a16:creationId xmlns:a16="http://schemas.microsoft.com/office/drawing/2014/main" id="{58D48F35-CD7D-490D-8C81-F63956DB970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6" name="正方形/長方形 295">
          <a:extLst>
            <a:ext uri="{FF2B5EF4-FFF2-40B4-BE49-F238E27FC236}">
              <a16:creationId xmlns:a16="http://schemas.microsoft.com/office/drawing/2014/main" id="{3A069FB8-AE91-4A03-9310-AFC65ADF3C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7" name="テキスト ボックス 296">
          <a:extLst>
            <a:ext uri="{FF2B5EF4-FFF2-40B4-BE49-F238E27FC236}">
              <a16:creationId xmlns:a16="http://schemas.microsoft.com/office/drawing/2014/main" id="{165A40AD-832F-4AF0-8E59-5AE9AC17252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8" name="直線コネクタ 297">
          <a:extLst>
            <a:ext uri="{FF2B5EF4-FFF2-40B4-BE49-F238E27FC236}">
              <a16:creationId xmlns:a16="http://schemas.microsoft.com/office/drawing/2014/main" id="{1E26DD1D-81DC-42B8-A34C-D1BD8FC76B9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9" name="直線コネクタ 298">
          <a:extLst>
            <a:ext uri="{FF2B5EF4-FFF2-40B4-BE49-F238E27FC236}">
              <a16:creationId xmlns:a16="http://schemas.microsoft.com/office/drawing/2014/main" id="{4DF30ABF-14B1-420C-9AA0-25DA7523184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0" name="テキスト ボックス 299">
          <a:extLst>
            <a:ext uri="{FF2B5EF4-FFF2-40B4-BE49-F238E27FC236}">
              <a16:creationId xmlns:a16="http://schemas.microsoft.com/office/drawing/2014/main" id="{033DAB35-C7E7-4C52-8B1A-3626A0A8A42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1" name="直線コネクタ 300">
          <a:extLst>
            <a:ext uri="{FF2B5EF4-FFF2-40B4-BE49-F238E27FC236}">
              <a16:creationId xmlns:a16="http://schemas.microsoft.com/office/drawing/2014/main" id="{AEDA127D-2F50-453F-B6FB-75B5AB9F524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2" name="テキスト ボックス 301">
          <a:extLst>
            <a:ext uri="{FF2B5EF4-FFF2-40B4-BE49-F238E27FC236}">
              <a16:creationId xmlns:a16="http://schemas.microsoft.com/office/drawing/2014/main" id="{E9C6EAC3-FD6C-41AD-90F1-C0CDEA08BFA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a:extLst>
            <a:ext uri="{FF2B5EF4-FFF2-40B4-BE49-F238E27FC236}">
              <a16:creationId xmlns:a16="http://schemas.microsoft.com/office/drawing/2014/main" id="{268E8E51-6912-412A-A6E0-B114E71CD14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04" name="テキスト ボックス 303">
          <a:extLst>
            <a:ext uri="{FF2B5EF4-FFF2-40B4-BE49-F238E27FC236}">
              <a16:creationId xmlns:a16="http://schemas.microsoft.com/office/drawing/2014/main" id="{7A893657-33B7-42B6-A6BA-1C2E9526BAC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5" name="直線コネクタ 304">
          <a:extLst>
            <a:ext uri="{FF2B5EF4-FFF2-40B4-BE49-F238E27FC236}">
              <a16:creationId xmlns:a16="http://schemas.microsoft.com/office/drawing/2014/main" id="{425BA49F-6A16-4F4F-98A2-9D9363F7266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06" name="テキスト ボックス 305">
          <a:extLst>
            <a:ext uri="{FF2B5EF4-FFF2-40B4-BE49-F238E27FC236}">
              <a16:creationId xmlns:a16="http://schemas.microsoft.com/office/drawing/2014/main" id="{61E05B95-F17C-4DAE-B648-C67264E62D6C}"/>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7" name="直線コネクタ 306">
          <a:extLst>
            <a:ext uri="{FF2B5EF4-FFF2-40B4-BE49-F238E27FC236}">
              <a16:creationId xmlns:a16="http://schemas.microsoft.com/office/drawing/2014/main" id="{29D838AE-2BD7-49D5-A674-F09D56EBA3F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08" name="テキスト ボックス 307">
          <a:extLst>
            <a:ext uri="{FF2B5EF4-FFF2-40B4-BE49-F238E27FC236}">
              <a16:creationId xmlns:a16="http://schemas.microsoft.com/office/drawing/2014/main" id="{CB162134-837B-4180-898B-212B6A325D7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id="{2F6E1B14-4172-4F58-94F5-F6B6BA2661A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0" name="テキスト ボックス 309">
          <a:extLst>
            <a:ext uri="{FF2B5EF4-FFF2-40B4-BE49-F238E27FC236}">
              <a16:creationId xmlns:a16="http://schemas.microsoft.com/office/drawing/2014/main" id="{1FB24B1E-E3B2-4DBC-A8F7-ADB2844BAB8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a:extLst>
            <a:ext uri="{FF2B5EF4-FFF2-40B4-BE49-F238E27FC236}">
              <a16:creationId xmlns:a16="http://schemas.microsoft.com/office/drawing/2014/main" id="{84E35C7F-A1F3-463E-90DD-71C30F0190F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12" name="直線コネクタ 311">
          <a:extLst>
            <a:ext uri="{FF2B5EF4-FFF2-40B4-BE49-F238E27FC236}">
              <a16:creationId xmlns:a16="http://schemas.microsoft.com/office/drawing/2014/main" id="{BE537A04-6378-44D5-901B-65B6313907D3}"/>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13" name="【公営住宅】&#10;一人当たり面積最小値テキスト">
          <a:extLst>
            <a:ext uri="{FF2B5EF4-FFF2-40B4-BE49-F238E27FC236}">
              <a16:creationId xmlns:a16="http://schemas.microsoft.com/office/drawing/2014/main" id="{0A04EB21-9361-4DB9-B91E-B7E558958421}"/>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14" name="直線コネクタ 313">
          <a:extLst>
            <a:ext uri="{FF2B5EF4-FFF2-40B4-BE49-F238E27FC236}">
              <a16:creationId xmlns:a16="http://schemas.microsoft.com/office/drawing/2014/main" id="{D871EE0F-1BCD-4F9A-8F2B-7B7B6797D455}"/>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15" name="【公営住宅】&#10;一人当たり面積最大値テキスト">
          <a:extLst>
            <a:ext uri="{FF2B5EF4-FFF2-40B4-BE49-F238E27FC236}">
              <a16:creationId xmlns:a16="http://schemas.microsoft.com/office/drawing/2014/main" id="{4F9C90FF-9F24-45EC-BE27-522C85DBC7C3}"/>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16" name="直線コネクタ 315">
          <a:extLst>
            <a:ext uri="{FF2B5EF4-FFF2-40B4-BE49-F238E27FC236}">
              <a16:creationId xmlns:a16="http://schemas.microsoft.com/office/drawing/2014/main" id="{90B18CD8-542C-4F33-B46E-D9856AE88065}"/>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17" name="【公営住宅】&#10;一人当たり面積平均値テキスト">
          <a:extLst>
            <a:ext uri="{FF2B5EF4-FFF2-40B4-BE49-F238E27FC236}">
              <a16:creationId xmlns:a16="http://schemas.microsoft.com/office/drawing/2014/main" id="{208CE0AA-FDFA-4F5E-ACD0-85DC8BFE9DCC}"/>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18" name="フローチャート: 判断 317">
          <a:extLst>
            <a:ext uri="{FF2B5EF4-FFF2-40B4-BE49-F238E27FC236}">
              <a16:creationId xmlns:a16="http://schemas.microsoft.com/office/drawing/2014/main" id="{EB5B05EC-6ED9-4746-8276-899BE593A8CC}"/>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19" name="フローチャート: 判断 318">
          <a:extLst>
            <a:ext uri="{FF2B5EF4-FFF2-40B4-BE49-F238E27FC236}">
              <a16:creationId xmlns:a16="http://schemas.microsoft.com/office/drawing/2014/main" id="{59587387-A970-41C4-A400-19B719418B82}"/>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20" name="フローチャート: 判断 319">
          <a:extLst>
            <a:ext uri="{FF2B5EF4-FFF2-40B4-BE49-F238E27FC236}">
              <a16:creationId xmlns:a16="http://schemas.microsoft.com/office/drawing/2014/main" id="{9425AC90-C0F2-469F-A344-20796FFBD81A}"/>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21" name="フローチャート: 判断 320">
          <a:extLst>
            <a:ext uri="{FF2B5EF4-FFF2-40B4-BE49-F238E27FC236}">
              <a16:creationId xmlns:a16="http://schemas.microsoft.com/office/drawing/2014/main" id="{0368C49D-F243-4CDE-9780-3A7E68C10576}"/>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22" name="フローチャート: 判断 321">
          <a:extLst>
            <a:ext uri="{FF2B5EF4-FFF2-40B4-BE49-F238E27FC236}">
              <a16:creationId xmlns:a16="http://schemas.microsoft.com/office/drawing/2014/main" id="{BBAAF696-D71A-4432-AD60-E4BAB4077225}"/>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388B3F38-53A8-40CB-B43E-F86CF23FF7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A1F4E44E-CDC4-42FE-9F41-FBAE9B3BEE5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4A747FB1-EAAF-4154-852F-3A71C4027CE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50773E18-EF75-4CCB-B400-8538890FA50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2433C435-430E-4C31-B693-F8307DB467F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90323</xdr:rowOff>
    </xdr:from>
    <xdr:to>
      <xdr:col>55</xdr:col>
      <xdr:colOff>50800</xdr:colOff>
      <xdr:row>86</xdr:row>
      <xdr:rowOff>20473</xdr:rowOff>
    </xdr:to>
    <xdr:sp macro="" textlink="">
      <xdr:nvSpPr>
        <xdr:cNvPr id="328" name="楕円 327">
          <a:extLst>
            <a:ext uri="{FF2B5EF4-FFF2-40B4-BE49-F238E27FC236}">
              <a16:creationId xmlns:a16="http://schemas.microsoft.com/office/drawing/2014/main" id="{8116C9F0-2A83-42BC-8A41-CD2AEEA0D413}"/>
            </a:ext>
          </a:extLst>
        </xdr:cNvPr>
        <xdr:cNvSpPr/>
      </xdr:nvSpPr>
      <xdr:spPr>
        <a:xfrm>
          <a:off x="10426700" y="146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68750</xdr:rowOff>
    </xdr:from>
    <xdr:ext cx="469744" cy="259045"/>
    <xdr:sp macro="" textlink="">
      <xdr:nvSpPr>
        <xdr:cNvPr id="329" name="【公営住宅】&#10;一人当たり面積該当値テキスト">
          <a:extLst>
            <a:ext uri="{FF2B5EF4-FFF2-40B4-BE49-F238E27FC236}">
              <a16:creationId xmlns:a16="http://schemas.microsoft.com/office/drawing/2014/main" id="{8B2C52EC-BBA9-4664-9999-DE2833EA6737}"/>
            </a:ext>
          </a:extLst>
        </xdr:cNvPr>
        <xdr:cNvSpPr txBox="1"/>
      </xdr:nvSpPr>
      <xdr:spPr>
        <a:xfrm>
          <a:off x="10515600" y="1464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15723</xdr:rowOff>
    </xdr:from>
    <xdr:to>
      <xdr:col>41</xdr:col>
      <xdr:colOff>101600</xdr:colOff>
      <xdr:row>84</xdr:row>
      <xdr:rowOff>117323</xdr:rowOff>
    </xdr:to>
    <xdr:sp macro="" textlink="">
      <xdr:nvSpPr>
        <xdr:cNvPr id="330" name="楕円 329">
          <a:extLst>
            <a:ext uri="{FF2B5EF4-FFF2-40B4-BE49-F238E27FC236}">
              <a16:creationId xmlns:a16="http://schemas.microsoft.com/office/drawing/2014/main" id="{6FB4DE66-1B90-4CA6-9E10-9FA799687537}"/>
            </a:ext>
          </a:extLst>
        </xdr:cNvPr>
        <xdr:cNvSpPr/>
      </xdr:nvSpPr>
      <xdr:spPr>
        <a:xfrm>
          <a:off x="7810500" y="144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98323</xdr:rowOff>
    </xdr:from>
    <xdr:to>
      <xdr:col>36</xdr:col>
      <xdr:colOff>165100</xdr:colOff>
      <xdr:row>86</xdr:row>
      <xdr:rowOff>28473</xdr:rowOff>
    </xdr:to>
    <xdr:sp macro="" textlink="">
      <xdr:nvSpPr>
        <xdr:cNvPr id="331" name="楕円 330">
          <a:extLst>
            <a:ext uri="{FF2B5EF4-FFF2-40B4-BE49-F238E27FC236}">
              <a16:creationId xmlns:a16="http://schemas.microsoft.com/office/drawing/2014/main" id="{77B5300B-B421-4045-8316-9D5B56A2DEA4}"/>
            </a:ext>
          </a:extLst>
        </xdr:cNvPr>
        <xdr:cNvSpPr/>
      </xdr:nvSpPr>
      <xdr:spPr>
        <a:xfrm>
          <a:off x="6921500" y="146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66523</xdr:rowOff>
    </xdr:from>
    <xdr:to>
      <xdr:col>41</xdr:col>
      <xdr:colOff>50800</xdr:colOff>
      <xdr:row>85</xdr:row>
      <xdr:rowOff>149123</xdr:rowOff>
    </xdr:to>
    <xdr:cxnSp macro="">
      <xdr:nvCxnSpPr>
        <xdr:cNvPr id="332" name="直線コネクタ 331">
          <a:extLst>
            <a:ext uri="{FF2B5EF4-FFF2-40B4-BE49-F238E27FC236}">
              <a16:creationId xmlns:a16="http://schemas.microsoft.com/office/drawing/2014/main" id="{F5629AE3-DC67-428C-9661-71B598035813}"/>
            </a:ext>
          </a:extLst>
        </xdr:cNvPr>
        <xdr:cNvCxnSpPr/>
      </xdr:nvCxnSpPr>
      <xdr:spPr>
        <a:xfrm flipV="1">
          <a:off x="6972300" y="14468323"/>
          <a:ext cx="889000" cy="2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33" name="n_1aveValue【公営住宅】&#10;一人当たり面積">
          <a:extLst>
            <a:ext uri="{FF2B5EF4-FFF2-40B4-BE49-F238E27FC236}">
              <a16:creationId xmlns:a16="http://schemas.microsoft.com/office/drawing/2014/main" id="{34C58768-8BA2-4DD8-9D38-E19DE94B35BF}"/>
            </a:ext>
          </a:extLst>
        </xdr:cNvPr>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34" name="n_2aveValue【公営住宅】&#10;一人当たり面積">
          <a:extLst>
            <a:ext uri="{FF2B5EF4-FFF2-40B4-BE49-F238E27FC236}">
              <a16:creationId xmlns:a16="http://schemas.microsoft.com/office/drawing/2014/main" id="{78B14CF2-5190-4AEE-A7E8-D14B5A8AE1FB}"/>
            </a:ext>
          </a:extLst>
        </xdr:cNvPr>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116603</xdr:rowOff>
    </xdr:from>
    <xdr:ext cx="469744" cy="259045"/>
    <xdr:sp macro="" textlink="">
      <xdr:nvSpPr>
        <xdr:cNvPr id="335" name="n_3aveValue【公営住宅】&#10;一人当たり面積">
          <a:extLst>
            <a:ext uri="{FF2B5EF4-FFF2-40B4-BE49-F238E27FC236}">
              <a16:creationId xmlns:a16="http://schemas.microsoft.com/office/drawing/2014/main" id="{09529453-9DCA-4334-AD88-71171C82698D}"/>
            </a:ext>
          </a:extLst>
        </xdr:cNvPr>
        <xdr:cNvSpPr txBox="1"/>
      </xdr:nvSpPr>
      <xdr:spPr>
        <a:xfrm>
          <a:off x="7626427" y="1468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36" name="n_4aveValue【公営住宅】&#10;一人当たり面積">
          <a:extLst>
            <a:ext uri="{FF2B5EF4-FFF2-40B4-BE49-F238E27FC236}">
              <a16:creationId xmlns:a16="http://schemas.microsoft.com/office/drawing/2014/main" id="{A18C4B84-4E89-4A6A-AD8C-B8089E7F6C2E}"/>
            </a:ext>
          </a:extLst>
        </xdr:cNvPr>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133850</xdr:rowOff>
    </xdr:from>
    <xdr:ext cx="469744" cy="259045"/>
    <xdr:sp macro="" textlink="">
      <xdr:nvSpPr>
        <xdr:cNvPr id="337" name="n_3mainValue【公営住宅】&#10;一人当たり面積">
          <a:extLst>
            <a:ext uri="{FF2B5EF4-FFF2-40B4-BE49-F238E27FC236}">
              <a16:creationId xmlns:a16="http://schemas.microsoft.com/office/drawing/2014/main" id="{FF5B177D-8B59-41E5-BE3D-C56AF2A84027}"/>
            </a:ext>
          </a:extLst>
        </xdr:cNvPr>
        <xdr:cNvSpPr txBox="1"/>
      </xdr:nvSpPr>
      <xdr:spPr>
        <a:xfrm>
          <a:off x="7626427" y="1419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19600</xdr:rowOff>
    </xdr:from>
    <xdr:ext cx="469744" cy="259045"/>
    <xdr:sp macro="" textlink="">
      <xdr:nvSpPr>
        <xdr:cNvPr id="338" name="n_4mainValue【公営住宅】&#10;一人当たり面積">
          <a:extLst>
            <a:ext uri="{FF2B5EF4-FFF2-40B4-BE49-F238E27FC236}">
              <a16:creationId xmlns:a16="http://schemas.microsoft.com/office/drawing/2014/main" id="{706FE81A-8607-4BD6-B9D3-C43E7DE7C938}"/>
            </a:ext>
          </a:extLst>
        </xdr:cNvPr>
        <xdr:cNvSpPr txBox="1"/>
      </xdr:nvSpPr>
      <xdr:spPr>
        <a:xfrm>
          <a:off x="6737427" y="1476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a:extLst>
            <a:ext uri="{FF2B5EF4-FFF2-40B4-BE49-F238E27FC236}">
              <a16:creationId xmlns:a16="http://schemas.microsoft.com/office/drawing/2014/main" id="{BBB78B7A-6209-4CD3-9054-BAD5F66285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a:extLst>
            <a:ext uri="{FF2B5EF4-FFF2-40B4-BE49-F238E27FC236}">
              <a16:creationId xmlns:a16="http://schemas.microsoft.com/office/drawing/2014/main" id="{F4B2FAE0-5891-490B-AE6D-6D520FCC32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a:extLst>
            <a:ext uri="{FF2B5EF4-FFF2-40B4-BE49-F238E27FC236}">
              <a16:creationId xmlns:a16="http://schemas.microsoft.com/office/drawing/2014/main" id="{A9829388-6738-4F5C-B725-1A73C21FA71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a:extLst>
            <a:ext uri="{FF2B5EF4-FFF2-40B4-BE49-F238E27FC236}">
              <a16:creationId xmlns:a16="http://schemas.microsoft.com/office/drawing/2014/main" id="{0FA8C691-6140-453A-BE43-9EE13DAF39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a:extLst>
            <a:ext uri="{FF2B5EF4-FFF2-40B4-BE49-F238E27FC236}">
              <a16:creationId xmlns:a16="http://schemas.microsoft.com/office/drawing/2014/main" id="{A2872A03-6384-4B1C-9F0B-51B82766925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a:extLst>
            <a:ext uri="{FF2B5EF4-FFF2-40B4-BE49-F238E27FC236}">
              <a16:creationId xmlns:a16="http://schemas.microsoft.com/office/drawing/2014/main" id="{0BA1B558-9F7A-455B-93CF-70A5C77DFF0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a:extLst>
            <a:ext uri="{FF2B5EF4-FFF2-40B4-BE49-F238E27FC236}">
              <a16:creationId xmlns:a16="http://schemas.microsoft.com/office/drawing/2014/main" id="{847537D6-C2DC-41C7-914A-372623F3EBF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a:extLst>
            <a:ext uri="{FF2B5EF4-FFF2-40B4-BE49-F238E27FC236}">
              <a16:creationId xmlns:a16="http://schemas.microsoft.com/office/drawing/2014/main" id="{C62121E5-31B0-493D-AFB6-A08430BE8A4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7" name="正方形/長方形 346">
          <a:extLst>
            <a:ext uri="{FF2B5EF4-FFF2-40B4-BE49-F238E27FC236}">
              <a16:creationId xmlns:a16="http://schemas.microsoft.com/office/drawing/2014/main" id="{0220693B-C762-4AD7-A5B1-C87C8B6EEF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8" name="正方形/長方形 347">
          <a:extLst>
            <a:ext uri="{FF2B5EF4-FFF2-40B4-BE49-F238E27FC236}">
              <a16:creationId xmlns:a16="http://schemas.microsoft.com/office/drawing/2014/main" id="{FA1EDE12-0DCD-4987-97D6-44700D4A3D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9" name="正方形/長方形 348">
          <a:extLst>
            <a:ext uri="{FF2B5EF4-FFF2-40B4-BE49-F238E27FC236}">
              <a16:creationId xmlns:a16="http://schemas.microsoft.com/office/drawing/2014/main" id="{26FDDBE9-575D-46A3-BE8E-0EDD3FF07C1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0" name="正方形/長方形 349">
          <a:extLst>
            <a:ext uri="{FF2B5EF4-FFF2-40B4-BE49-F238E27FC236}">
              <a16:creationId xmlns:a16="http://schemas.microsoft.com/office/drawing/2014/main" id="{5BA892DF-2363-41D3-8BEB-19886E3BA13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1" name="正方形/長方形 350">
          <a:extLst>
            <a:ext uri="{FF2B5EF4-FFF2-40B4-BE49-F238E27FC236}">
              <a16:creationId xmlns:a16="http://schemas.microsoft.com/office/drawing/2014/main" id="{B25D7F54-B55B-4DB7-AA41-56AF6A3FA2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2" name="正方形/長方形 351">
          <a:extLst>
            <a:ext uri="{FF2B5EF4-FFF2-40B4-BE49-F238E27FC236}">
              <a16:creationId xmlns:a16="http://schemas.microsoft.com/office/drawing/2014/main" id="{E43BF874-FB72-44E5-9033-37705771BC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3" name="正方形/長方形 352">
          <a:extLst>
            <a:ext uri="{FF2B5EF4-FFF2-40B4-BE49-F238E27FC236}">
              <a16:creationId xmlns:a16="http://schemas.microsoft.com/office/drawing/2014/main" id="{9EE0B310-DFB3-4409-8B08-D7E70808445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4" name="正方形/長方形 353">
          <a:extLst>
            <a:ext uri="{FF2B5EF4-FFF2-40B4-BE49-F238E27FC236}">
              <a16:creationId xmlns:a16="http://schemas.microsoft.com/office/drawing/2014/main" id="{A5F026FE-C44C-4C20-81A9-53E55B14B75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a:extLst>
            <a:ext uri="{FF2B5EF4-FFF2-40B4-BE49-F238E27FC236}">
              <a16:creationId xmlns:a16="http://schemas.microsoft.com/office/drawing/2014/main" id="{3867B97A-48A9-4981-AF61-00ED6C71268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a:extLst>
            <a:ext uri="{FF2B5EF4-FFF2-40B4-BE49-F238E27FC236}">
              <a16:creationId xmlns:a16="http://schemas.microsoft.com/office/drawing/2014/main" id="{DB9CB30A-BBF0-4E49-BC0D-F505EF6E763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a:extLst>
            <a:ext uri="{FF2B5EF4-FFF2-40B4-BE49-F238E27FC236}">
              <a16:creationId xmlns:a16="http://schemas.microsoft.com/office/drawing/2014/main" id="{E35FEFE1-AD7C-4E84-B1A8-508A3C155BD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a:extLst>
            <a:ext uri="{FF2B5EF4-FFF2-40B4-BE49-F238E27FC236}">
              <a16:creationId xmlns:a16="http://schemas.microsoft.com/office/drawing/2014/main" id="{5CD03776-6A3A-40E2-886D-F1E33139E6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a:extLst>
            <a:ext uri="{FF2B5EF4-FFF2-40B4-BE49-F238E27FC236}">
              <a16:creationId xmlns:a16="http://schemas.microsoft.com/office/drawing/2014/main" id="{63053287-CE6D-4B94-A739-41AD2AF5714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a:extLst>
            <a:ext uri="{FF2B5EF4-FFF2-40B4-BE49-F238E27FC236}">
              <a16:creationId xmlns:a16="http://schemas.microsoft.com/office/drawing/2014/main" id="{CD1F9950-D81D-4094-A45B-17E4A0E3B9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a:extLst>
            <a:ext uri="{FF2B5EF4-FFF2-40B4-BE49-F238E27FC236}">
              <a16:creationId xmlns:a16="http://schemas.microsoft.com/office/drawing/2014/main" id="{8E50BEBD-5F32-4A94-B6C2-BD36DD3B5CC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a:extLst>
            <a:ext uri="{FF2B5EF4-FFF2-40B4-BE49-F238E27FC236}">
              <a16:creationId xmlns:a16="http://schemas.microsoft.com/office/drawing/2014/main" id="{9899FA30-625A-461A-BC07-1A7C2003F25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a:extLst>
            <a:ext uri="{FF2B5EF4-FFF2-40B4-BE49-F238E27FC236}">
              <a16:creationId xmlns:a16="http://schemas.microsoft.com/office/drawing/2014/main" id="{7A0D472B-B6FA-49F3-9623-82914E0DA2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a:extLst>
            <a:ext uri="{FF2B5EF4-FFF2-40B4-BE49-F238E27FC236}">
              <a16:creationId xmlns:a16="http://schemas.microsoft.com/office/drawing/2014/main" id="{42BD7BD5-15D4-4DC6-BA47-6EA280C6D2E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5" name="テキスト ボックス 364">
          <a:extLst>
            <a:ext uri="{FF2B5EF4-FFF2-40B4-BE49-F238E27FC236}">
              <a16:creationId xmlns:a16="http://schemas.microsoft.com/office/drawing/2014/main" id="{0684F3D8-C037-4310-B196-AC4EC42059B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a:extLst>
            <a:ext uri="{FF2B5EF4-FFF2-40B4-BE49-F238E27FC236}">
              <a16:creationId xmlns:a16="http://schemas.microsoft.com/office/drawing/2014/main" id="{DC9C2599-9AC3-490D-ACEC-45748C585BF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67" name="テキスト ボックス 366">
          <a:extLst>
            <a:ext uri="{FF2B5EF4-FFF2-40B4-BE49-F238E27FC236}">
              <a16:creationId xmlns:a16="http://schemas.microsoft.com/office/drawing/2014/main" id="{1CFEC400-23DF-421E-AE65-3A5736654D0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a:extLst>
            <a:ext uri="{FF2B5EF4-FFF2-40B4-BE49-F238E27FC236}">
              <a16:creationId xmlns:a16="http://schemas.microsoft.com/office/drawing/2014/main" id="{4B576133-EF07-4FD2-8CA5-2BF9C1BF4AD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a:extLst>
            <a:ext uri="{FF2B5EF4-FFF2-40B4-BE49-F238E27FC236}">
              <a16:creationId xmlns:a16="http://schemas.microsoft.com/office/drawing/2014/main" id="{A8764F29-87D8-4C6A-95A4-4995F9D2406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a:extLst>
            <a:ext uri="{FF2B5EF4-FFF2-40B4-BE49-F238E27FC236}">
              <a16:creationId xmlns:a16="http://schemas.microsoft.com/office/drawing/2014/main" id="{06227559-9CDC-40AD-A958-409AE0F8A45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a:extLst>
            <a:ext uri="{FF2B5EF4-FFF2-40B4-BE49-F238E27FC236}">
              <a16:creationId xmlns:a16="http://schemas.microsoft.com/office/drawing/2014/main" id="{57F3B632-F714-4056-BE52-19E7CB7D8EE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a:extLst>
            <a:ext uri="{FF2B5EF4-FFF2-40B4-BE49-F238E27FC236}">
              <a16:creationId xmlns:a16="http://schemas.microsoft.com/office/drawing/2014/main" id="{72FF3FE8-C7F9-4BAA-940A-648F7AE45EB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a:extLst>
            <a:ext uri="{FF2B5EF4-FFF2-40B4-BE49-F238E27FC236}">
              <a16:creationId xmlns:a16="http://schemas.microsoft.com/office/drawing/2014/main" id="{0F6E54E3-715D-457D-89AD-94DC5717966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a:extLst>
            <a:ext uri="{FF2B5EF4-FFF2-40B4-BE49-F238E27FC236}">
              <a16:creationId xmlns:a16="http://schemas.microsoft.com/office/drawing/2014/main" id="{8F6943D4-8038-4D27-8E8C-79948D859BF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a:extLst>
            <a:ext uri="{FF2B5EF4-FFF2-40B4-BE49-F238E27FC236}">
              <a16:creationId xmlns:a16="http://schemas.microsoft.com/office/drawing/2014/main" id="{E099233C-98DF-46AF-A1AD-BC551479B8D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a:extLst>
            <a:ext uri="{FF2B5EF4-FFF2-40B4-BE49-F238E27FC236}">
              <a16:creationId xmlns:a16="http://schemas.microsoft.com/office/drawing/2014/main" id="{3AC7A7AC-C1BD-4C8F-9A1A-A08B74DA373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77" name="テキスト ボックス 376">
          <a:extLst>
            <a:ext uri="{FF2B5EF4-FFF2-40B4-BE49-F238E27FC236}">
              <a16:creationId xmlns:a16="http://schemas.microsoft.com/office/drawing/2014/main" id="{BCD71E83-190C-4616-B0F9-5DD4B3D6DBA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a:extLst>
            <a:ext uri="{FF2B5EF4-FFF2-40B4-BE49-F238E27FC236}">
              <a16:creationId xmlns:a16="http://schemas.microsoft.com/office/drawing/2014/main" id="{9D126FF6-C06E-4471-A1A2-2826C25E44D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6FBE5E96-9615-411C-B42A-37F5576872D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380" name="直線コネクタ 379">
          <a:extLst>
            <a:ext uri="{FF2B5EF4-FFF2-40B4-BE49-F238E27FC236}">
              <a16:creationId xmlns:a16="http://schemas.microsoft.com/office/drawing/2014/main" id="{E3E94943-E593-48D6-A88B-6B33206758F9}"/>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1" name="【認定こども園・幼稚園・保育所】&#10;有形固定資産減価償却率最小値テキスト">
          <a:extLst>
            <a:ext uri="{FF2B5EF4-FFF2-40B4-BE49-F238E27FC236}">
              <a16:creationId xmlns:a16="http://schemas.microsoft.com/office/drawing/2014/main" id="{BE96C033-6BD4-485D-ABF3-224E7B3F0E0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2" name="直線コネクタ 381">
          <a:extLst>
            <a:ext uri="{FF2B5EF4-FFF2-40B4-BE49-F238E27FC236}">
              <a16:creationId xmlns:a16="http://schemas.microsoft.com/office/drawing/2014/main" id="{7304B2A5-CB59-4BC8-BBF6-0FCCB1804C3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383" name="【認定こども園・幼稚園・保育所】&#10;有形固定資産減価償却率最大値テキスト">
          <a:extLst>
            <a:ext uri="{FF2B5EF4-FFF2-40B4-BE49-F238E27FC236}">
              <a16:creationId xmlns:a16="http://schemas.microsoft.com/office/drawing/2014/main" id="{0210948E-0BDD-43BF-A94B-264B1A6F7388}"/>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384" name="直線コネクタ 383">
          <a:extLst>
            <a:ext uri="{FF2B5EF4-FFF2-40B4-BE49-F238E27FC236}">
              <a16:creationId xmlns:a16="http://schemas.microsoft.com/office/drawing/2014/main" id="{3662A5BB-ADD2-4D80-8404-6E8E0FF912ED}"/>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5FB9018C-772E-4E39-B4F7-893F023DF13C}"/>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386" name="フローチャート: 判断 385">
          <a:extLst>
            <a:ext uri="{FF2B5EF4-FFF2-40B4-BE49-F238E27FC236}">
              <a16:creationId xmlns:a16="http://schemas.microsoft.com/office/drawing/2014/main" id="{02FB6472-B525-4AC4-928E-A1839898D694}"/>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31931</xdr:rowOff>
    </xdr:from>
    <xdr:to>
      <xdr:col>81</xdr:col>
      <xdr:colOff>101600</xdr:colOff>
      <xdr:row>37</xdr:row>
      <xdr:rowOff>133531</xdr:rowOff>
    </xdr:to>
    <xdr:sp macro="" textlink="">
      <xdr:nvSpPr>
        <xdr:cNvPr id="387" name="フローチャート: 判断 386">
          <a:extLst>
            <a:ext uri="{FF2B5EF4-FFF2-40B4-BE49-F238E27FC236}">
              <a16:creationId xmlns:a16="http://schemas.microsoft.com/office/drawing/2014/main" id="{47B4A53A-EE5C-49DD-A88E-9BEE59BB719F}"/>
            </a:ext>
          </a:extLst>
        </xdr:cNvPr>
        <xdr:cNvSpPr/>
      </xdr:nvSpPr>
      <xdr:spPr>
        <a:xfrm>
          <a:off x="15430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88" name="フローチャート: 判断 387">
          <a:extLst>
            <a:ext uri="{FF2B5EF4-FFF2-40B4-BE49-F238E27FC236}">
              <a16:creationId xmlns:a16="http://schemas.microsoft.com/office/drawing/2014/main" id="{E73EF402-5950-4FE7-A5F7-4BA1367823A9}"/>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84183</xdr:rowOff>
    </xdr:from>
    <xdr:to>
      <xdr:col>72</xdr:col>
      <xdr:colOff>38100</xdr:colOff>
      <xdr:row>38</xdr:row>
      <xdr:rowOff>14332</xdr:rowOff>
    </xdr:to>
    <xdr:sp macro="" textlink="">
      <xdr:nvSpPr>
        <xdr:cNvPr id="389" name="フローチャート: 判断 388">
          <a:extLst>
            <a:ext uri="{FF2B5EF4-FFF2-40B4-BE49-F238E27FC236}">
              <a16:creationId xmlns:a16="http://schemas.microsoft.com/office/drawing/2014/main" id="{ABA5ACD0-7270-4747-82C5-F4A3E1CEB311}"/>
            </a:ext>
          </a:extLst>
        </xdr:cNvPr>
        <xdr:cNvSpPr/>
      </xdr:nvSpPr>
      <xdr:spPr>
        <a:xfrm>
          <a:off x="13652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113574</xdr:rowOff>
    </xdr:from>
    <xdr:to>
      <xdr:col>67</xdr:col>
      <xdr:colOff>101600</xdr:colOff>
      <xdr:row>38</xdr:row>
      <xdr:rowOff>43724</xdr:rowOff>
    </xdr:to>
    <xdr:sp macro="" textlink="">
      <xdr:nvSpPr>
        <xdr:cNvPr id="390" name="フローチャート: 判断 389">
          <a:extLst>
            <a:ext uri="{FF2B5EF4-FFF2-40B4-BE49-F238E27FC236}">
              <a16:creationId xmlns:a16="http://schemas.microsoft.com/office/drawing/2014/main" id="{BEC7209C-06AE-4DAC-981F-BAF5D22C9E6D}"/>
            </a:ext>
          </a:extLst>
        </xdr:cNvPr>
        <xdr:cNvSpPr/>
      </xdr:nvSpPr>
      <xdr:spPr>
        <a:xfrm>
          <a:off x="12763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28B71564-05A8-48F6-A85E-57CD88F298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46FB30F5-2081-4D7D-8F8F-D448C75433E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B368B6F0-238B-4A49-B6C5-BAE3534F9D8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6806D21D-E565-4A94-8462-951D4F0D0B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F80AFCEC-288A-4AE6-84F4-FE07BA69F6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17235</xdr:rowOff>
    </xdr:from>
    <xdr:to>
      <xdr:col>85</xdr:col>
      <xdr:colOff>177800</xdr:colOff>
      <xdr:row>40</xdr:row>
      <xdr:rowOff>118835</xdr:rowOff>
    </xdr:to>
    <xdr:sp macro="" textlink="">
      <xdr:nvSpPr>
        <xdr:cNvPr id="396" name="楕円 395">
          <a:extLst>
            <a:ext uri="{FF2B5EF4-FFF2-40B4-BE49-F238E27FC236}">
              <a16:creationId xmlns:a16="http://schemas.microsoft.com/office/drawing/2014/main" id="{66DD4F00-498C-4109-B604-16E90A51A703}"/>
            </a:ext>
          </a:extLst>
        </xdr:cNvPr>
        <xdr:cNvSpPr/>
      </xdr:nvSpPr>
      <xdr:spPr>
        <a:xfrm>
          <a:off x="162687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167112</xdr:rowOff>
    </xdr:from>
    <xdr:ext cx="405111" cy="259045"/>
    <xdr:sp macro="" textlink="">
      <xdr:nvSpPr>
        <xdr:cNvPr id="397" name="【認定こども園・幼稚園・保育所】&#10;有形固定資産減価償却率該当値テキスト">
          <a:extLst>
            <a:ext uri="{FF2B5EF4-FFF2-40B4-BE49-F238E27FC236}">
              <a16:creationId xmlns:a16="http://schemas.microsoft.com/office/drawing/2014/main" id="{5012FFF6-CCB3-41A9-AB37-3A2A478AA52B}"/>
            </a:ext>
          </a:extLst>
        </xdr:cNvPr>
        <xdr:cNvSpPr txBox="1"/>
      </xdr:nvSpPr>
      <xdr:spPr>
        <a:xfrm>
          <a:off x="163576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92347</xdr:rowOff>
    </xdr:from>
    <xdr:to>
      <xdr:col>72</xdr:col>
      <xdr:colOff>38100</xdr:colOff>
      <xdr:row>40</xdr:row>
      <xdr:rowOff>22497</xdr:rowOff>
    </xdr:to>
    <xdr:sp macro="" textlink="">
      <xdr:nvSpPr>
        <xdr:cNvPr id="398" name="楕円 397">
          <a:extLst>
            <a:ext uri="{FF2B5EF4-FFF2-40B4-BE49-F238E27FC236}">
              <a16:creationId xmlns:a16="http://schemas.microsoft.com/office/drawing/2014/main" id="{E485F025-ADE2-4492-BB93-644E56C6421E}"/>
            </a:ext>
          </a:extLst>
        </xdr:cNvPr>
        <xdr:cNvSpPr/>
      </xdr:nvSpPr>
      <xdr:spPr>
        <a:xfrm>
          <a:off x="13652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120106</xdr:rowOff>
    </xdr:from>
    <xdr:to>
      <xdr:col>67</xdr:col>
      <xdr:colOff>101600</xdr:colOff>
      <xdr:row>40</xdr:row>
      <xdr:rowOff>50256</xdr:rowOff>
    </xdr:to>
    <xdr:sp macro="" textlink="">
      <xdr:nvSpPr>
        <xdr:cNvPr id="399" name="楕円 398">
          <a:extLst>
            <a:ext uri="{FF2B5EF4-FFF2-40B4-BE49-F238E27FC236}">
              <a16:creationId xmlns:a16="http://schemas.microsoft.com/office/drawing/2014/main" id="{0549BB63-B467-4C3E-B66E-DBEF50E422FF}"/>
            </a:ext>
          </a:extLst>
        </xdr:cNvPr>
        <xdr:cNvSpPr/>
      </xdr:nvSpPr>
      <xdr:spPr>
        <a:xfrm>
          <a:off x="127635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143147</xdr:rowOff>
    </xdr:from>
    <xdr:to>
      <xdr:col>71</xdr:col>
      <xdr:colOff>177800</xdr:colOff>
      <xdr:row>39</xdr:row>
      <xdr:rowOff>170906</xdr:rowOff>
    </xdr:to>
    <xdr:cxnSp macro="">
      <xdr:nvCxnSpPr>
        <xdr:cNvPr id="400" name="直線コネクタ 399">
          <a:extLst>
            <a:ext uri="{FF2B5EF4-FFF2-40B4-BE49-F238E27FC236}">
              <a16:creationId xmlns:a16="http://schemas.microsoft.com/office/drawing/2014/main" id="{21A87719-D3E7-49C3-9D48-80F5BE4FD1E5}"/>
            </a:ext>
          </a:extLst>
        </xdr:cNvPr>
        <xdr:cNvCxnSpPr/>
      </xdr:nvCxnSpPr>
      <xdr:spPr>
        <a:xfrm flipV="1">
          <a:off x="12814300" y="68296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150058</xdr:rowOff>
    </xdr:from>
    <xdr:ext cx="405111" cy="259045"/>
    <xdr:sp macro="" textlink="">
      <xdr:nvSpPr>
        <xdr:cNvPr id="401" name="n_1aveValue【認定こども園・幼稚園・保育所】&#10;有形固定資産減価償却率">
          <a:extLst>
            <a:ext uri="{FF2B5EF4-FFF2-40B4-BE49-F238E27FC236}">
              <a16:creationId xmlns:a16="http://schemas.microsoft.com/office/drawing/2014/main" id="{01C2D972-6726-404A-A676-578B77E50170}"/>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402" name="n_2aveValue【認定こども園・幼稚園・保育所】&#10;有形固定資産減価償却率">
          <a:extLst>
            <a:ext uri="{FF2B5EF4-FFF2-40B4-BE49-F238E27FC236}">
              <a16:creationId xmlns:a16="http://schemas.microsoft.com/office/drawing/2014/main" id="{8E6DF215-6AA3-4660-9129-174AC70F9998}"/>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30860</xdr:rowOff>
    </xdr:from>
    <xdr:ext cx="405111" cy="259045"/>
    <xdr:sp macro="" textlink="">
      <xdr:nvSpPr>
        <xdr:cNvPr id="403" name="n_3aveValue【認定こども園・幼稚園・保育所】&#10;有形固定資産減価償却率">
          <a:extLst>
            <a:ext uri="{FF2B5EF4-FFF2-40B4-BE49-F238E27FC236}">
              <a16:creationId xmlns:a16="http://schemas.microsoft.com/office/drawing/2014/main" id="{A004DE03-B290-40E8-B8ED-5082E6A07033}"/>
            </a:ext>
          </a:extLst>
        </xdr:cNvPr>
        <xdr:cNvSpPr txBox="1"/>
      </xdr:nvSpPr>
      <xdr:spPr>
        <a:xfrm>
          <a:off x="13500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404" name="n_4aveValue【認定こども園・幼稚園・保育所】&#10;有形固定資産減価償却率">
          <a:extLst>
            <a:ext uri="{FF2B5EF4-FFF2-40B4-BE49-F238E27FC236}">
              <a16:creationId xmlns:a16="http://schemas.microsoft.com/office/drawing/2014/main" id="{D3F516BD-E3C8-4759-9542-B2D4E4C3C776}"/>
            </a:ext>
          </a:extLst>
        </xdr:cNvPr>
        <xdr:cNvSpPr txBox="1"/>
      </xdr:nvSpPr>
      <xdr:spPr>
        <a:xfrm>
          <a:off x="12611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05" name="n_3mainValue【認定こども園・幼稚園・保育所】&#10;有形固定資産減価償却率">
          <a:extLst>
            <a:ext uri="{FF2B5EF4-FFF2-40B4-BE49-F238E27FC236}">
              <a16:creationId xmlns:a16="http://schemas.microsoft.com/office/drawing/2014/main" id="{3B83CBBD-56BE-480C-B2AF-A59A1681B862}"/>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41383</xdr:rowOff>
    </xdr:from>
    <xdr:ext cx="405111" cy="259045"/>
    <xdr:sp macro="" textlink="">
      <xdr:nvSpPr>
        <xdr:cNvPr id="406" name="n_4mainValue【認定こども園・幼稚園・保育所】&#10;有形固定資産減価償却率">
          <a:extLst>
            <a:ext uri="{FF2B5EF4-FFF2-40B4-BE49-F238E27FC236}">
              <a16:creationId xmlns:a16="http://schemas.microsoft.com/office/drawing/2014/main" id="{3ECE38DA-1859-422F-B8F3-F10FD582BEAD}"/>
            </a:ext>
          </a:extLst>
        </xdr:cNvPr>
        <xdr:cNvSpPr txBox="1"/>
      </xdr:nvSpPr>
      <xdr:spPr>
        <a:xfrm>
          <a:off x="12611744"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a:extLst>
            <a:ext uri="{FF2B5EF4-FFF2-40B4-BE49-F238E27FC236}">
              <a16:creationId xmlns:a16="http://schemas.microsoft.com/office/drawing/2014/main" id="{AE6F0FE9-9B0A-45F8-A6FA-3A1BD6BC1E6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a:extLst>
            <a:ext uri="{FF2B5EF4-FFF2-40B4-BE49-F238E27FC236}">
              <a16:creationId xmlns:a16="http://schemas.microsoft.com/office/drawing/2014/main" id="{461BEFD1-D231-4F45-ABC5-6A8B39CFD6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a:extLst>
            <a:ext uri="{FF2B5EF4-FFF2-40B4-BE49-F238E27FC236}">
              <a16:creationId xmlns:a16="http://schemas.microsoft.com/office/drawing/2014/main" id="{FA29DF28-4D78-4C1A-B949-7E483ED136B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a:extLst>
            <a:ext uri="{FF2B5EF4-FFF2-40B4-BE49-F238E27FC236}">
              <a16:creationId xmlns:a16="http://schemas.microsoft.com/office/drawing/2014/main" id="{CC0641ED-1F8C-49F0-8A14-218A1306BBF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a:extLst>
            <a:ext uri="{FF2B5EF4-FFF2-40B4-BE49-F238E27FC236}">
              <a16:creationId xmlns:a16="http://schemas.microsoft.com/office/drawing/2014/main" id="{98A41238-538B-43DF-A9E6-78AE4E2823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a:extLst>
            <a:ext uri="{FF2B5EF4-FFF2-40B4-BE49-F238E27FC236}">
              <a16:creationId xmlns:a16="http://schemas.microsoft.com/office/drawing/2014/main" id="{30610A38-4F22-467A-BC59-1194ECADE4E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a:extLst>
            <a:ext uri="{FF2B5EF4-FFF2-40B4-BE49-F238E27FC236}">
              <a16:creationId xmlns:a16="http://schemas.microsoft.com/office/drawing/2014/main" id="{08253E38-C876-43D4-8F4E-DA55107CCB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a:extLst>
            <a:ext uri="{FF2B5EF4-FFF2-40B4-BE49-F238E27FC236}">
              <a16:creationId xmlns:a16="http://schemas.microsoft.com/office/drawing/2014/main" id="{A0F64F1B-96A3-40B6-BF41-C8C0AC521AE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a:extLst>
            <a:ext uri="{FF2B5EF4-FFF2-40B4-BE49-F238E27FC236}">
              <a16:creationId xmlns:a16="http://schemas.microsoft.com/office/drawing/2014/main" id="{B842EB66-DD09-465F-BE01-8E362AB1635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a:extLst>
            <a:ext uri="{FF2B5EF4-FFF2-40B4-BE49-F238E27FC236}">
              <a16:creationId xmlns:a16="http://schemas.microsoft.com/office/drawing/2014/main" id="{51546F5A-F378-48A8-8674-515F5BF8321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7" name="直線コネクタ 416">
          <a:extLst>
            <a:ext uri="{FF2B5EF4-FFF2-40B4-BE49-F238E27FC236}">
              <a16:creationId xmlns:a16="http://schemas.microsoft.com/office/drawing/2014/main" id="{4F422B1E-DEA5-4373-9CFE-BC41C481426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8" name="テキスト ボックス 417">
          <a:extLst>
            <a:ext uri="{FF2B5EF4-FFF2-40B4-BE49-F238E27FC236}">
              <a16:creationId xmlns:a16="http://schemas.microsoft.com/office/drawing/2014/main" id="{22C858CE-C00E-4BCB-9161-575CF628524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9" name="直線コネクタ 418">
          <a:extLst>
            <a:ext uri="{FF2B5EF4-FFF2-40B4-BE49-F238E27FC236}">
              <a16:creationId xmlns:a16="http://schemas.microsoft.com/office/drawing/2014/main" id="{B0699622-A196-4890-8AC7-5093BF9999E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0" name="テキスト ボックス 419">
          <a:extLst>
            <a:ext uri="{FF2B5EF4-FFF2-40B4-BE49-F238E27FC236}">
              <a16:creationId xmlns:a16="http://schemas.microsoft.com/office/drawing/2014/main" id="{BCCB6019-277C-4CB2-BF33-B06934DA6E0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1" name="直線コネクタ 420">
          <a:extLst>
            <a:ext uri="{FF2B5EF4-FFF2-40B4-BE49-F238E27FC236}">
              <a16:creationId xmlns:a16="http://schemas.microsoft.com/office/drawing/2014/main" id="{3874498C-6976-4E19-88F9-B2CAE7ABE95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2" name="テキスト ボックス 421">
          <a:extLst>
            <a:ext uri="{FF2B5EF4-FFF2-40B4-BE49-F238E27FC236}">
              <a16:creationId xmlns:a16="http://schemas.microsoft.com/office/drawing/2014/main" id="{CFAF8D6E-1B6F-42D9-B116-D549605F88C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3" name="直線コネクタ 422">
          <a:extLst>
            <a:ext uri="{FF2B5EF4-FFF2-40B4-BE49-F238E27FC236}">
              <a16:creationId xmlns:a16="http://schemas.microsoft.com/office/drawing/2014/main" id="{A36CD57C-E41A-46A7-9C6F-9E42679EAEE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4" name="テキスト ボックス 423">
          <a:extLst>
            <a:ext uri="{FF2B5EF4-FFF2-40B4-BE49-F238E27FC236}">
              <a16:creationId xmlns:a16="http://schemas.microsoft.com/office/drawing/2014/main" id="{2E0FE149-75F5-487A-A28A-C34EEA6EE0D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5" name="直線コネクタ 424">
          <a:extLst>
            <a:ext uri="{FF2B5EF4-FFF2-40B4-BE49-F238E27FC236}">
              <a16:creationId xmlns:a16="http://schemas.microsoft.com/office/drawing/2014/main" id="{5F2D587C-5B3F-4222-9C6A-BEBA442CC3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6" name="テキスト ボックス 425">
          <a:extLst>
            <a:ext uri="{FF2B5EF4-FFF2-40B4-BE49-F238E27FC236}">
              <a16:creationId xmlns:a16="http://schemas.microsoft.com/office/drawing/2014/main" id="{3FE2EF51-D6ED-4DAE-A005-3D57A379630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7" name="【認定こども園・幼稚園・保育所】&#10;一人当たり面積グラフ枠">
          <a:extLst>
            <a:ext uri="{FF2B5EF4-FFF2-40B4-BE49-F238E27FC236}">
              <a16:creationId xmlns:a16="http://schemas.microsoft.com/office/drawing/2014/main" id="{EF313556-2162-49AF-821E-31ADB7CB679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28" name="直線コネクタ 427">
          <a:extLst>
            <a:ext uri="{FF2B5EF4-FFF2-40B4-BE49-F238E27FC236}">
              <a16:creationId xmlns:a16="http://schemas.microsoft.com/office/drawing/2014/main" id="{2B0FFB57-C349-493C-B945-8BAFDEC1AEE2}"/>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29" name="【認定こども園・幼稚園・保育所】&#10;一人当たり面積最小値テキスト">
          <a:extLst>
            <a:ext uri="{FF2B5EF4-FFF2-40B4-BE49-F238E27FC236}">
              <a16:creationId xmlns:a16="http://schemas.microsoft.com/office/drawing/2014/main" id="{61528233-429A-4E6C-996D-F3D07F79E06D}"/>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0" name="直線コネクタ 429">
          <a:extLst>
            <a:ext uri="{FF2B5EF4-FFF2-40B4-BE49-F238E27FC236}">
              <a16:creationId xmlns:a16="http://schemas.microsoft.com/office/drawing/2014/main" id="{5A81177D-20D2-4284-8F02-0BB84E70C1E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31" name="【認定こども園・幼稚園・保育所】&#10;一人当たり面積最大値テキスト">
          <a:extLst>
            <a:ext uri="{FF2B5EF4-FFF2-40B4-BE49-F238E27FC236}">
              <a16:creationId xmlns:a16="http://schemas.microsoft.com/office/drawing/2014/main" id="{73D52466-5DEC-4352-98B6-86FD08AC0A1C}"/>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32" name="直線コネクタ 431">
          <a:extLst>
            <a:ext uri="{FF2B5EF4-FFF2-40B4-BE49-F238E27FC236}">
              <a16:creationId xmlns:a16="http://schemas.microsoft.com/office/drawing/2014/main" id="{DC18A214-E629-4294-A13D-A8C4DDFB7C7C}"/>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33" name="【認定こども園・幼稚園・保育所】&#10;一人当たり面積平均値テキスト">
          <a:extLst>
            <a:ext uri="{FF2B5EF4-FFF2-40B4-BE49-F238E27FC236}">
              <a16:creationId xmlns:a16="http://schemas.microsoft.com/office/drawing/2014/main" id="{D7BCD754-30D3-4E1C-BE2B-7713842F9854}"/>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34" name="フローチャート: 判断 433">
          <a:extLst>
            <a:ext uri="{FF2B5EF4-FFF2-40B4-BE49-F238E27FC236}">
              <a16:creationId xmlns:a16="http://schemas.microsoft.com/office/drawing/2014/main" id="{3196C04A-4EC1-4990-9864-8ACBB59A40C6}"/>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35" name="フローチャート: 判断 434">
          <a:extLst>
            <a:ext uri="{FF2B5EF4-FFF2-40B4-BE49-F238E27FC236}">
              <a16:creationId xmlns:a16="http://schemas.microsoft.com/office/drawing/2014/main" id="{ACDB5805-EDB9-40B3-83D5-3D693ABD4797}"/>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36" name="フローチャート: 判断 435">
          <a:extLst>
            <a:ext uri="{FF2B5EF4-FFF2-40B4-BE49-F238E27FC236}">
              <a16:creationId xmlns:a16="http://schemas.microsoft.com/office/drawing/2014/main" id="{B4680DF9-EB5F-4F53-89D2-AD0BE1FB6A2E}"/>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37" name="フローチャート: 判断 436">
          <a:extLst>
            <a:ext uri="{FF2B5EF4-FFF2-40B4-BE49-F238E27FC236}">
              <a16:creationId xmlns:a16="http://schemas.microsoft.com/office/drawing/2014/main" id="{9E7345A4-3B01-42F3-8003-E7B7F282873F}"/>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38" name="フローチャート: 判断 437">
          <a:extLst>
            <a:ext uri="{FF2B5EF4-FFF2-40B4-BE49-F238E27FC236}">
              <a16:creationId xmlns:a16="http://schemas.microsoft.com/office/drawing/2014/main" id="{3A99DE63-BB38-47FC-BE47-4EDBD0735BC4}"/>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10D9847B-20D2-4C2C-91FC-87D9F1F1315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5A07EBA5-61D5-4AA5-90A6-CC95B0BC832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B7E07738-BBDD-470B-A33B-0BB1F1F46F8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70EAE34B-A9F9-4D9E-A6FA-4D081E45C52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87165056-FDDB-48E4-8864-BA0BC0606EF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67463</xdr:rowOff>
    </xdr:from>
    <xdr:to>
      <xdr:col>116</xdr:col>
      <xdr:colOff>114300</xdr:colOff>
      <xdr:row>40</xdr:row>
      <xdr:rowOff>169063</xdr:rowOff>
    </xdr:to>
    <xdr:sp macro="" textlink="">
      <xdr:nvSpPr>
        <xdr:cNvPr id="444" name="楕円 443">
          <a:extLst>
            <a:ext uri="{FF2B5EF4-FFF2-40B4-BE49-F238E27FC236}">
              <a16:creationId xmlns:a16="http://schemas.microsoft.com/office/drawing/2014/main" id="{0851A1C9-2025-4A9E-AE55-0EC7E4C574DE}"/>
            </a:ext>
          </a:extLst>
        </xdr:cNvPr>
        <xdr:cNvSpPr/>
      </xdr:nvSpPr>
      <xdr:spPr>
        <a:xfrm>
          <a:off x="22110700" y="69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45890</xdr:rowOff>
    </xdr:from>
    <xdr:ext cx="469744" cy="259045"/>
    <xdr:sp macro="" textlink="">
      <xdr:nvSpPr>
        <xdr:cNvPr id="445" name="【認定こども園・幼稚園・保育所】&#10;一人当たり面積該当値テキスト">
          <a:extLst>
            <a:ext uri="{FF2B5EF4-FFF2-40B4-BE49-F238E27FC236}">
              <a16:creationId xmlns:a16="http://schemas.microsoft.com/office/drawing/2014/main" id="{E22DED01-31F3-45F4-B29D-265CAA78A9AA}"/>
            </a:ext>
          </a:extLst>
        </xdr:cNvPr>
        <xdr:cNvSpPr txBox="1"/>
      </xdr:nvSpPr>
      <xdr:spPr>
        <a:xfrm>
          <a:off x="22199600" y="69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37287</xdr:rowOff>
    </xdr:from>
    <xdr:to>
      <xdr:col>102</xdr:col>
      <xdr:colOff>165100</xdr:colOff>
      <xdr:row>40</xdr:row>
      <xdr:rowOff>138887</xdr:rowOff>
    </xdr:to>
    <xdr:sp macro="" textlink="">
      <xdr:nvSpPr>
        <xdr:cNvPr id="446" name="楕円 445">
          <a:extLst>
            <a:ext uri="{FF2B5EF4-FFF2-40B4-BE49-F238E27FC236}">
              <a16:creationId xmlns:a16="http://schemas.microsoft.com/office/drawing/2014/main" id="{5EC48ED0-4382-4EEC-9160-30365D53AA5E}"/>
            </a:ext>
          </a:extLst>
        </xdr:cNvPr>
        <xdr:cNvSpPr/>
      </xdr:nvSpPr>
      <xdr:spPr>
        <a:xfrm>
          <a:off x="19494500" y="6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40030</xdr:rowOff>
    </xdr:from>
    <xdr:to>
      <xdr:col>98</xdr:col>
      <xdr:colOff>38100</xdr:colOff>
      <xdr:row>40</xdr:row>
      <xdr:rowOff>141630</xdr:rowOff>
    </xdr:to>
    <xdr:sp macro="" textlink="">
      <xdr:nvSpPr>
        <xdr:cNvPr id="447" name="楕円 446">
          <a:extLst>
            <a:ext uri="{FF2B5EF4-FFF2-40B4-BE49-F238E27FC236}">
              <a16:creationId xmlns:a16="http://schemas.microsoft.com/office/drawing/2014/main" id="{7C75CC16-2322-47C9-8CE9-C43CD8324414}"/>
            </a:ext>
          </a:extLst>
        </xdr:cNvPr>
        <xdr:cNvSpPr/>
      </xdr:nvSpPr>
      <xdr:spPr>
        <a:xfrm>
          <a:off x="18605500" y="68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88087</xdr:rowOff>
    </xdr:from>
    <xdr:to>
      <xdr:col>102</xdr:col>
      <xdr:colOff>114300</xdr:colOff>
      <xdr:row>40</xdr:row>
      <xdr:rowOff>90830</xdr:rowOff>
    </xdr:to>
    <xdr:cxnSp macro="">
      <xdr:nvCxnSpPr>
        <xdr:cNvPr id="448" name="直線コネクタ 447">
          <a:extLst>
            <a:ext uri="{FF2B5EF4-FFF2-40B4-BE49-F238E27FC236}">
              <a16:creationId xmlns:a16="http://schemas.microsoft.com/office/drawing/2014/main" id="{D903E823-B340-47FF-A54D-30CC7718010F}"/>
            </a:ext>
          </a:extLst>
        </xdr:cNvPr>
        <xdr:cNvCxnSpPr/>
      </xdr:nvCxnSpPr>
      <xdr:spPr>
        <a:xfrm flipV="1">
          <a:off x="18656300" y="694608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62145</xdr:rowOff>
    </xdr:from>
    <xdr:ext cx="469744" cy="259045"/>
    <xdr:sp macro="" textlink="">
      <xdr:nvSpPr>
        <xdr:cNvPr id="449" name="n_1aveValue【認定こども園・幼稚園・保育所】&#10;一人当たり面積">
          <a:extLst>
            <a:ext uri="{FF2B5EF4-FFF2-40B4-BE49-F238E27FC236}">
              <a16:creationId xmlns:a16="http://schemas.microsoft.com/office/drawing/2014/main" id="{81076E67-F1B3-4C53-8387-A477B78BA672}"/>
            </a:ext>
          </a:extLst>
        </xdr:cNvPr>
        <xdr:cNvSpPr txBox="1"/>
      </xdr:nvSpPr>
      <xdr:spPr>
        <a:xfrm>
          <a:off x="210757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450" name="n_2aveValue【認定こども園・幼稚園・保育所】&#10;一人当たり面積">
          <a:extLst>
            <a:ext uri="{FF2B5EF4-FFF2-40B4-BE49-F238E27FC236}">
              <a16:creationId xmlns:a16="http://schemas.microsoft.com/office/drawing/2014/main" id="{402C3F74-CC06-4F23-8D60-521A2CC97B41}"/>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95978</xdr:rowOff>
    </xdr:from>
    <xdr:ext cx="469744" cy="259045"/>
    <xdr:sp macro="" textlink="">
      <xdr:nvSpPr>
        <xdr:cNvPr id="451" name="n_3aveValue【認定こども園・幼稚園・保育所】&#10;一人当たり面積">
          <a:extLst>
            <a:ext uri="{FF2B5EF4-FFF2-40B4-BE49-F238E27FC236}">
              <a16:creationId xmlns:a16="http://schemas.microsoft.com/office/drawing/2014/main" id="{59E17854-1414-4DEF-9D7B-F79FE66FFB38}"/>
            </a:ext>
          </a:extLst>
        </xdr:cNvPr>
        <xdr:cNvSpPr txBox="1"/>
      </xdr:nvSpPr>
      <xdr:spPr>
        <a:xfrm>
          <a:off x="19310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67632</xdr:rowOff>
    </xdr:from>
    <xdr:ext cx="469744" cy="259045"/>
    <xdr:sp macro="" textlink="">
      <xdr:nvSpPr>
        <xdr:cNvPr id="452" name="n_4aveValue【認定こども園・幼稚園・保育所】&#10;一人当たり面積">
          <a:extLst>
            <a:ext uri="{FF2B5EF4-FFF2-40B4-BE49-F238E27FC236}">
              <a16:creationId xmlns:a16="http://schemas.microsoft.com/office/drawing/2014/main" id="{4F5E1CE9-A6F9-4214-A0D4-66584F4F25F4}"/>
            </a:ext>
          </a:extLst>
        </xdr:cNvPr>
        <xdr:cNvSpPr txBox="1"/>
      </xdr:nvSpPr>
      <xdr:spPr>
        <a:xfrm>
          <a:off x="18421427" y="65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130014</xdr:rowOff>
    </xdr:from>
    <xdr:ext cx="469744" cy="259045"/>
    <xdr:sp macro="" textlink="">
      <xdr:nvSpPr>
        <xdr:cNvPr id="453" name="n_3mainValue【認定こども園・幼稚園・保育所】&#10;一人当たり面積">
          <a:extLst>
            <a:ext uri="{FF2B5EF4-FFF2-40B4-BE49-F238E27FC236}">
              <a16:creationId xmlns:a16="http://schemas.microsoft.com/office/drawing/2014/main" id="{80CE8567-452F-4D10-849E-704CE1881C9C}"/>
            </a:ext>
          </a:extLst>
        </xdr:cNvPr>
        <xdr:cNvSpPr txBox="1"/>
      </xdr:nvSpPr>
      <xdr:spPr>
        <a:xfrm>
          <a:off x="19310427" y="698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132757</xdr:rowOff>
    </xdr:from>
    <xdr:ext cx="469744" cy="259045"/>
    <xdr:sp macro="" textlink="">
      <xdr:nvSpPr>
        <xdr:cNvPr id="454" name="n_4mainValue【認定こども園・幼稚園・保育所】&#10;一人当たり面積">
          <a:extLst>
            <a:ext uri="{FF2B5EF4-FFF2-40B4-BE49-F238E27FC236}">
              <a16:creationId xmlns:a16="http://schemas.microsoft.com/office/drawing/2014/main" id="{376A5443-3CD4-4CB4-996E-1FB0469654FC}"/>
            </a:ext>
          </a:extLst>
        </xdr:cNvPr>
        <xdr:cNvSpPr txBox="1"/>
      </xdr:nvSpPr>
      <xdr:spPr>
        <a:xfrm>
          <a:off x="18421427" y="69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a:extLst>
            <a:ext uri="{FF2B5EF4-FFF2-40B4-BE49-F238E27FC236}">
              <a16:creationId xmlns:a16="http://schemas.microsoft.com/office/drawing/2014/main" id="{03F77859-4FAC-4306-AE4E-E803132CAD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6" name="正方形/長方形 455">
          <a:extLst>
            <a:ext uri="{FF2B5EF4-FFF2-40B4-BE49-F238E27FC236}">
              <a16:creationId xmlns:a16="http://schemas.microsoft.com/office/drawing/2014/main" id="{3D52022F-6A3D-484D-8FA0-53B814DCDD4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7" name="正方形/長方形 456">
          <a:extLst>
            <a:ext uri="{FF2B5EF4-FFF2-40B4-BE49-F238E27FC236}">
              <a16:creationId xmlns:a16="http://schemas.microsoft.com/office/drawing/2014/main" id="{A2FB01C4-4066-473E-B66D-C1F9F31062E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8" name="正方形/長方形 457">
          <a:extLst>
            <a:ext uri="{FF2B5EF4-FFF2-40B4-BE49-F238E27FC236}">
              <a16:creationId xmlns:a16="http://schemas.microsoft.com/office/drawing/2014/main" id="{4D487FD8-B0AB-44FF-8B62-C51C5085B3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9" name="正方形/長方形 458">
          <a:extLst>
            <a:ext uri="{FF2B5EF4-FFF2-40B4-BE49-F238E27FC236}">
              <a16:creationId xmlns:a16="http://schemas.microsoft.com/office/drawing/2014/main" id="{78B09055-4416-4EDC-963F-34ACA568FCB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0" name="正方形/長方形 459">
          <a:extLst>
            <a:ext uri="{FF2B5EF4-FFF2-40B4-BE49-F238E27FC236}">
              <a16:creationId xmlns:a16="http://schemas.microsoft.com/office/drawing/2014/main" id="{0707ED65-3F2E-4BDA-AAA8-8A7D26BBAD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1" name="正方形/長方形 460">
          <a:extLst>
            <a:ext uri="{FF2B5EF4-FFF2-40B4-BE49-F238E27FC236}">
              <a16:creationId xmlns:a16="http://schemas.microsoft.com/office/drawing/2014/main" id="{18E3CB47-6916-4EBA-AB07-21B2888416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2" name="正方形/長方形 461">
          <a:extLst>
            <a:ext uri="{FF2B5EF4-FFF2-40B4-BE49-F238E27FC236}">
              <a16:creationId xmlns:a16="http://schemas.microsoft.com/office/drawing/2014/main" id="{C49E00C8-C62E-41DE-BD72-5972C7B654D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3" name="テキスト ボックス 462">
          <a:extLst>
            <a:ext uri="{FF2B5EF4-FFF2-40B4-BE49-F238E27FC236}">
              <a16:creationId xmlns:a16="http://schemas.microsoft.com/office/drawing/2014/main" id="{F53B461E-B24A-457D-A840-711EF435A4B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4" name="直線コネクタ 463">
          <a:extLst>
            <a:ext uri="{FF2B5EF4-FFF2-40B4-BE49-F238E27FC236}">
              <a16:creationId xmlns:a16="http://schemas.microsoft.com/office/drawing/2014/main" id="{75931C63-6B62-41AE-B575-99BEBB31B42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5" name="テキスト ボックス 464">
          <a:extLst>
            <a:ext uri="{FF2B5EF4-FFF2-40B4-BE49-F238E27FC236}">
              <a16:creationId xmlns:a16="http://schemas.microsoft.com/office/drawing/2014/main" id="{67922861-800A-48C0-8432-83CC3A9B659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6" name="直線コネクタ 465">
          <a:extLst>
            <a:ext uri="{FF2B5EF4-FFF2-40B4-BE49-F238E27FC236}">
              <a16:creationId xmlns:a16="http://schemas.microsoft.com/office/drawing/2014/main" id="{C4D7B50D-AF75-4E42-BF1B-B5C2AC9534C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67" name="テキスト ボックス 466">
          <a:extLst>
            <a:ext uri="{FF2B5EF4-FFF2-40B4-BE49-F238E27FC236}">
              <a16:creationId xmlns:a16="http://schemas.microsoft.com/office/drawing/2014/main" id="{17C36B60-253B-4F2B-8407-1240480B6A9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8" name="直線コネクタ 467">
          <a:extLst>
            <a:ext uri="{FF2B5EF4-FFF2-40B4-BE49-F238E27FC236}">
              <a16:creationId xmlns:a16="http://schemas.microsoft.com/office/drawing/2014/main" id="{EBCCA737-5A03-4528-BCA0-0C93F2033E2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9" name="テキスト ボックス 468">
          <a:extLst>
            <a:ext uri="{FF2B5EF4-FFF2-40B4-BE49-F238E27FC236}">
              <a16:creationId xmlns:a16="http://schemas.microsoft.com/office/drawing/2014/main" id="{CAB3EC3A-907E-4B53-AC40-421648494A3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0" name="直線コネクタ 469">
          <a:extLst>
            <a:ext uri="{FF2B5EF4-FFF2-40B4-BE49-F238E27FC236}">
              <a16:creationId xmlns:a16="http://schemas.microsoft.com/office/drawing/2014/main" id="{69297048-5CDF-4C70-B99E-626AE3F8020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1" name="テキスト ボックス 470">
          <a:extLst>
            <a:ext uri="{FF2B5EF4-FFF2-40B4-BE49-F238E27FC236}">
              <a16:creationId xmlns:a16="http://schemas.microsoft.com/office/drawing/2014/main" id="{A5C7662F-D347-4128-95E4-9E30AF6CFE3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2" name="直線コネクタ 471">
          <a:extLst>
            <a:ext uri="{FF2B5EF4-FFF2-40B4-BE49-F238E27FC236}">
              <a16:creationId xmlns:a16="http://schemas.microsoft.com/office/drawing/2014/main" id="{9330CFEC-8E68-4F4E-BC81-ADFAEB9F65E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3" name="テキスト ボックス 472">
          <a:extLst>
            <a:ext uri="{FF2B5EF4-FFF2-40B4-BE49-F238E27FC236}">
              <a16:creationId xmlns:a16="http://schemas.microsoft.com/office/drawing/2014/main" id="{7947FA39-34CF-49D0-9E7C-B47A8467E9E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4" name="直線コネクタ 473">
          <a:extLst>
            <a:ext uri="{FF2B5EF4-FFF2-40B4-BE49-F238E27FC236}">
              <a16:creationId xmlns:a16="http://schemas.microsoft.com/office/drawing/2014/main" id="{B89B0EE9-9846-456F-B875-035C41624AC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5" name="テキスト ボックス 474">
          <a:extLst>
            <a:ext uri="{FF2B5EF4-FFF2-40B4-BE49-F238E27FC236}">
              <a16:creationId xmlns:a16="http://schemas.microsoft.com/office/drawing/2014/main" id="{A32AB1B5-66C3-4314-BA2F-DBEB5D0B3E2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6" name="直線コネクタ 475">
          <a:extLst>
            <a:ext uri="{FF2B5EF4-FFF2-40B4-BE49-F238E27FC236}">
              <a16:creationId xmlns:a16="http://schemas.microsoft.com/office/drawing/2014/main" id="{9281A197-DCB3-4273-9C27-FAC40EB53D6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77" name="テキスト ボックス 476">
          <a:extLst>
            <a:ext uri="{FF2B5EF4-FFF2-40B4-BE49-F238E27FC236}">
              <a16:creationId xmlns:a16="http://schemas.microsoft.com/office/drawing/2014/main" id="{29B5A47A-2562-4977-B232-D8A9B430456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8" name="【学校施設】&#10;有形固定資産減価償却率グラフ枠">
          <a:extLst>
            <a:ext uri="{FF2B5EF4-FFF2-40B4-BE49-F238E27FC236}">
              <a16:creationId xmlns:a16="http://schemas.microsoft.com/office/drawing/2014/main" id="{76D8A170-A206-4534-A9B0-990D66EADF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479" name="直線コネクタ 478">
          <a:extLst>
            <a:ext uri="{FF2B5EF4-FFF2-40B4-BE49-F238E27FC236}">
              <a16:creationId xmlns:a16="http://schemas.microsoft.com/office/drawing/2014/main" id="{AEE4D7C4-01F2-4F5A-8637-B3D21D53461C}"/>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480" name="【学校施設】&#10;有形固定資産減価償却率最小値テキスト">
          <a:extLst>
            <a:ext uri="{FF2B5EF4-FFF2-40B4-BE49-F238E27FC236}">
              <a16:creationId xmlns:a16="http://schemas.microsoft.com/office/drawing/2014/main" id="{5CD3DB3A-0F77-4B96-9EBB-94A61EAE5B95}"/>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481" name="直線コネクタ 480">
          <a:extLst>
            <a:ext uri="{FF2B5EF4-FFF2-40B4-BE49-F238E27FC236}">
              <a16:creationId xmlns:a16="http://schemas.microsoft.com/office/drawing/2014/main" id="{3344FC6A-32AE-41EC-98FC-8BF71FF0BD46}"/>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482" name="【学校施設】&#10;有形固定資産減価償却率最大値テキスト">
          <a:extLst>
            <a:ext uri="{FF2B5EF4-FFF2-40B4-BE49-F238E27FC236}">
              <a16:creationId xmlns:a16="http://schemas.microsoft.com/office/drawing/2014/main" id="{054F5E85-67FD-49CC-AB3A-64B2DAD86A87}"/>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483" name="直線コネクタ 482">
          <a:extLst>
            <a:ext uri="{FF2B5EF4-FFF2-40B4-BE49-F238E27FC236}">
              <a16:creationId xmlns:a16="http://schemas.microsoft.com/office/drawing/2014/main" id="{F8E46B74-916A-40F6-8101-B7913ADAEEC7}"/>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84" name="【学校施設】&#10;有形固定資産減価償却率平均値テキスト">
          <a:extLst>
            <a:ext uri="{FF2B5EF4-FFF2-40B4-BE49-F238E27FC236}">
              <a16:creationId xmlns:a16="http://schemas.microsoft.com/office/drawing/2014/main" id="{EA8782E8-CE37-4E60-BAB1-9A023E3F01E1}"/>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85" name="フローチャート: 判断 484">
          <a:extLst>
            <a:ext uri="{FF2B5EF4-FFF2-40B4-BE49-F238E27FC236}">
              <a16:creationId xmlns:a16="http://schemas.microsoft.com/office/drawing/2014/main" id="{2F4D432B-62F6-41AD-82F4-BC0B980FA936}"/>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86" name="フローチャート: 判断 485">
          <a:extLst>
            <a:ext uri="{FF2B5EF4-FFF2-40B4-BE49-F238E27FC236}">
              <a16:creationId xmlns:a16="http://schemas.microsoft.com/office/drawing/2014/main" id="{F735C319-53AE-4724-AAC7-3F61694058F2}"/>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487" name="フローチャート: 判断 486">
          <a:extLst>
            <a:ext uri="{FF2B5EF4-FFF2-40B4-BE49-F238E27FC236}">
              <a16:creationId xmlns:a16="http://schemas.microsoft.com/office/drawing/2014/main" id="{90E18D46-D88B-4DB9-B12D-54408F076B44}"/>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88" name="フローチャート: 判断 487">
          <a:extLst>
            <a:ext uri="{FF2B5EF4-FFF2-40B4-BE49-F238E27FC236}">
              <a16:creationId xmlns:a16="http://schemas.microsoft.com/office/drawing/2014/main" id="{D4C36124-49F1-4FEB-B749-58491D0FDA3A}"/>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489" name="フローチャート: 判断 488">
          <a:extLst>
            <a:ext uri="{FF2B5EF4-FFF2-40B4-BE49-F238E27FC236}">
              <a16:creationId xmlns:a16="http://schemas.microsoft.com/office/drawing/2014/main" id="{7BDA9803-FECA-4E48-9F43-92CA9DDC0AC2}"/>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2483B9DA-D9FD-4F48-B837-7E0D88A781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2B6482BC-DEE0-40E9-8772-7930E39E964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DF4A58D8-F465-441D-9DD3-37BB1E30F95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FFD2572C-5147-453D-A8E0-B8E18600A6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78CF0870-BFB1-4C08-B299-A7ABA5FE992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46355</xdr:rowOff>
    </xdr:from>
    <xdr:to>
      <xdr:col>85</xdr:col>
      <xdr:colOff>177800</xdr:colOff>
      <xdr:row>63</xdr:row>
      <xdr:rowOff>147955</xdr:rowOff>
    </xdr:to>
    <xdr:sp macro="" textlink="">
      <xdr:nvSpPr>
        <xdr:cNvPr id="495" name="楕円 494">
          <a:extLst>
            <a:ext uri="{FF2B5EF4-FFF2-40B4-BE49-F238E27FC236}">
              <a16:creationId xmlns:a16="http://schemas.microsoft.com/office/drawing/2014/main" id="{23A9A2FA-B0CA-44B9-932B-83591BCD52F3}"/>
            </a:ext>
          </a:extLst>
        </xdr:cNvPr>
        <xdr:cNvSpPr/>
      </xdr:nvSpPr>
      <xdr:spPr>
        <a:xfrm>
          <a:off x="162687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132732</xdr:rowOff>
    </xdr:from>
    <xdr:ext cx="405111" cy="259045"/>
    <xdr:sp macro="" textlink="">
      <xdr:nvSpPr>
        <xdr:cNvPr id="496" name="【学校施設】&#10;有形固定資産減価償却率該当値テキスト">
          <a:extLst>
            <a:ext uri="{FF2B5EF4-FFF2-40B4-BE49-F238E27FC236}">
              <a16:creationId xmlns:a16="http://schemas.microsoft.com/office/drawing/2014/main" id="{E7BD37D4-9C2E-49F5-8E12-0DE62037C84D}"/>
            </a:ext>
          </a:extLst>
        </xdr:cNvPr>
        <xdr:cNvSpPr txBox="1"/>
      </xdr:nvSpPr>
      <xdr:spPr>
        <a:xfrm>
          <a:off x="16357600" y="1076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63</xdr:row>
      <xdr:rowOff>25400</xdr:rowOff>
    </xdr:from>
    <xdr:to>
      <xdr:col>72</xdr:col>
      <xdr:colOff>38100</xdr:colOff>
      <xdr:row>63</xdr:row>
      <xdr:rowOff>127000</xdr:rowOff>
    </xdr:to>
    <xdr:sp macro="" textlink="">
      <xdr:nvSpPr>
        <xdr:cNvPr id="497" name="楕円 496">
          <a:extLst>
            <a:ext uri="{FF2B5EF4-FFF2-40B4-BE49-F238E27FC236}">
              <a16:creationId xmlns:a16="http://schemas.microsoft.com/office/drawing/2014/main" id="{08CA7068-FC4A-4583-9376-7F031CD48790}"/>
            </a:ext>
          </a:extLst>
        </xdr:cNvPr>
        <xdr:cNvSpPr/>
      </xdr:nvSpPr>
      <xdr:spPr>
        <a:xfrm>
          <a:off x="1365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63</xdr:row>
      <xdr:rowOff>33020</xdr:rowOff>
    </xdr:from>
    <xdr:to>
      <xdr:col>67</xdr:col>
      <xdr:colOff>101600</xdr:colOff>
      <xdr:row>63</xdr:row>
      <xdr:rowOff>134620</xdr:rowOff>
    </xdr:to>
    <xdr:sp macro="" textlink="">
      <xdr:nvSpPr>
        <xdr:cNvPr id="498" name="楕円 497">
          <a:extLst>
            <a:ext uri="{FF2B5EF4-FFF2-40B4-BE49-F238E27FC236}">
              <a16:creationId xmlns:a16="http://schemas.microsoft.com/office/drawing/2014/main" id="{B055738F-ED0B-4E13-AC52-E7FAF43888EB}"/>
            </a:ext>
          </a:extLst>
        </xdr:cNvPr>
        <xdr:cNvSpPr/>
      </xdr:nvSpPr>
      <xdr:spPr>
        <a:xfrm>
          <a:off x="12763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76200</xdr:rowOff>
    </xdr:from>
    <xdr:to>
      <xdr:col>71</xdr:col>
      <xdr:colOff>177800</xdr:colOff>
      <xdr:row>63</xdr:row>
      <xdr:rowOff>83820</xdr:rowOff>
    </xdr:to>
    <xdr:cxnSp macro="">
      <xdr:nvCxnSpPr>
        <xdr:cNvPr id="499" name="直線コネクタ 498">
          <a:extLst>
            <a:ext uri="{FF2B5EF4-FFF2-40B4-BE49-F238E27FC236}">
              <a16:creationId xmlns:a16="http://schemas.microsoft.com/office/drawing/2014/main" id="{BC9D1CF0-0A60-485E-8CE2-32B6C5C6DB58}"/>
            </a:ext>
          </a:extLst>
        </xdr:cNvPr>
        <xdr:cNvCxnSpPr/>
      </xdr:nvCxnSpPr>
      <xdr:spPr>
        <a:xfrm flipV="1">
          <a:off x="12814300" y="10877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00" name="n_1aveValue【学校施設】&#10;有形固定資産減価償却率">
          <a:extLst>
            <a:ext uri="{FF2B5EF4-FFF2-40B4-BE49-F238E27FC236}">
              <a16:creationId xmlns:a16="http://schemas.microsoft.com/office/drawing/2014/main" id="{1E4FC22F-D116-442D-9D06-4FC70AABAE6A}"/>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01" name="n_2aveValue【学校施設】&#10;有形固定資産減価償却率">
          <a:extLst>
            <a:ext uri="{FF2B5EF4-FFF2-40B4-BE49-F238E27FC236}">
              <a16:creationId xmlns:a16="http://schemas.microsoft.com/office/drawing/2014/main" id="{73232D2F-E239-4094-95BF-839107F5B1B1}"/>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02" name="n_3aveValue【学校施設】&#10;有形固定資産減価償却率">
          <a:extLst>
            <a:ext uri="{FF2B5EF4-FFF2-40B4-BE49-F238E27FC236}">
              <a16:creationId xmlns:a16="http://schemas.microsoft.com/office/drawing/2014/main" id="{A626E884-8C3A-4599-9DCF-209DB2416315}"/>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503" name="n_4aveValue【学校施設】&#10;有形固定資産減価償却率">
          <a:extLst>
            <a:ext uri="{FF2B5EF4-FFF2-40B4-BE49-F238E27FC236}">
              <a16:creationId xmlns:a16="http://schemas.microsoft.com/office/drawing/2014/main" id="{FA994F94-88CF-4E50-9D3C-5F90187AA6B7}"/>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118127</xdr:rowOff>
    </xdr:from>
    <xdr:ext cx="405111" cy="259045"/>
    <xdr:sp macro="" textlink="">
      <xdr:nvSpPr>
        <xdr:cNvPr id="504" name="n_3mainValue【学校施設】&#10;有形固定資産減価償却率">
          <a:extLst>
            <a:ext uri="{FF2B5EF4-FFF2-40B4-BE49-F238E27FC236}">
              <a16:creationId xmlns:a16="http://schemas.microsoft.com/office/drawing/2014/main" id="{82F4BDA7-2AB2-4B23-9A77-0CD708D4B05C}"/>
            </a:ext>
          </a:extLst>
        </xdr:cNvPr>
        <xdr:cNvSpPr txBox="1"/>
      </xdr:nvSpPr>
      <xdr:spPr>
        <a:xfrm>
          <a:off x="13500744"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125747</xdr:rowOff>
    </xdr:from>
    <xdr:ext cx="405111" cy="259045"/>
    <xdr:sp macro="" textlink="">
      <xdr:nvSpPr>
        <xdr:cNvPr id="505" name="n_4mainValue【学校施設】&#10;有形固定資産減価償却率">
          <a:extLst>
            <a:ext uri="{FF2B5EF4-FFF2-40B4-BE49-F238E27FC236}">
              <a16:creationId xmlns:a16="http://schemas.microsoft.com/office/drawing/2014/main" id="{EDF8B239-4E98-4867-A44F-B8726061A7A9}"/>
            </a:ext>
          </a:extLst>
        </xdr:cNvPr>
        <xdr:cNvSpPr txBox="1"/>
      </xdr:nvSpPr>
      <xdr:spPr>
        <a:xfrm>
          <a:off x="12611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a:extLst>
            <a:ext uri="{FF2B5EF4-FFF2-40B4-BE49-F238E27FC236}">
              <a16:creationId xmlns:a16="http://schemas.microsoft.com/office/drawing/2014/main" id="{B452A4B9-BE1B-49E5-ACC9-439E3AF88A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a:extLst>
            <a:ext uri="{FF2B5EF4-FFF2-40B4-BE49-F238E27FC236}">
              <a16:creationId xmlns:a16="http://schemas.microsoft.com/office/drawing/2014/main" id="{365B8926-1E10-482B-9468-CDAD2E32C2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a:extLst>
            <a:ext uri="{FF2B5EF4-FFF2-40B4-BE49-F238E27FC236}">
              <a16:creationId xmlns:a16="http://schemas.microsoft.com/office/drawing/2014/main" id="{FEDBA4CA-A9D1-4735-8A48-BF180C6850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a:extLst>
            <a:ext uri="{FF2B5EF4-FFF2-40B4-BE49-F238E27FC236}">
              <a16:creationId xmlns:a16="http://schemas.microsoft.com/office/drawing/2014/main" id="{FE7361F4-6432-48BA-807E-76DB14F7F0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a:extLst>
            <a:ext uri="{FF2B5EF4-FFF2-40B4-BE49-F238E27FC236}">
              <a16:creationId xmlns:a16="http://schemas.microsoft.com/office/drawing/2014/main" id="{F712E1BE-6054-4EB2-8E84-E053B495937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a:extLst>
            <a:ext uri="{FF2B5EF4-FFF2-40B4-BE49-F238E27FC236}">
              <a16:creationId xmlns:a16="http://schemas.microsoft.com/office/drawing/2014/main" id="{6E952833-B278-449C-8781-72AE292B703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a:extLst>
            <a:ext uri="{FF2B5EF4-FFF2-40B4-BE49-F238E27FC236}">
              <a16:creationId xmlns:a16="http://schemas.microsoft.com/office/drawing/2014/main" id="{A436CF6B-4A81-4A6E-8C19-17B53467B1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a:extLst>
            <a:ext uri="{FF2B5EF4-FFF2-40B4-BE49-F238E27FC236}">
              <a16:creationId xmlns:a16="http://schemas.microsoft.com/office/drawing/2014/main" id="{481CA2FC-8806-4041-8568-4A017E357F2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a:extLst>
            <a:ext uri="{FF2B5EF4-FFF2-40B4-BE49-F238E27FC236}">
              <a16:creationId xmlns:a16="http://schemas.microsoft.com/office/drawing/2014/main" id="{9A67BD89-43B1-4B4F-B85E-E9F706F9F13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a:extLst>
            <a:ext uri="{FF2B5EF4-FFF2-40B4-BE49-F238E27FC236}">
              <a16:creationId xmlns:a16="http://schemas.microsoft.com/office/drawing/2014/main" id="{7D647C0A-848D-4D8E-8B9A-2E89B87C8D1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6" name="直線コネクタ 515">
          <a:extLst>
            <a:ext uri="{FF2B5EF4-FFF2-40B4-BE49-F238E27FC236}">
              <a16:creationId xmlns:a16="http://schemas.microsoft.com/office/drawing/2014/main" id="{1F1B9375-F847-48E6-9E7A-F8607C9BE79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id="{7A8D44C3-6282-415E-9F63-C8BC408AB47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8" name="直線コネクタ 517">
          <a:extLst>
            <a:ext uri="{FF2B5EF4-FFF2-40B4-BE49-F238E27FC236}">
              <a16:creationId xmlns:a16="http://schemas.microsoft.com/office/drawing/2014/main" id="{23AE071D-4732-4B61-82A8-27F1471CF25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9" name="テキスト ボックス 518">
          <a:extLst>
            <a:ext uri="{FF2B5EF4-FFF2-40B4-BE49-F238E27FC236}">
              <a16:creationId xmlns:a16="http://schemas.microsoft.com/office/drawing/2014/main" id="{92A21F63-18AF-4388-8501-062D91EC831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0" name="直線コネクタ 519">
          <a:extLst>
            <a:ext uri="{FF2B5EF4-FFF2-40B4-BE49-F238E27FC236}">
              <a16:creationId xmlns:a16="http://schemas.microsoft.com/office/drawing/2014/main" id="{E01B912C-56C3-4490-9139-BA756ABB083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21" name="テキスト ボックス 520">
          <a:extLst>
            <a:ext uri="{FF2B5EF4-FFF2-40B4-BE49-F238E27FC236}">
              <a16:creationId xmlns:a16="http://schemas.microsoft.com/office/drawing/2014/main" id="{37376D44-A3F5-4F93-95F4-D5DFAE49597D}"/>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2" name="直線コネクタ 521">
          <a:extLst>
            <a:ext uri="{FF2B5EF4-FFF2-40B4-BE49-F238E27FC236}">
              <a16:creationId xmlns:a16="http://schemas.microsoft.com/office/drawing/2014/main" id="{1B334652-561A-4853-96F8-365F1B9A77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23" name="テキスト ボックス 522">
          <a:extLst>
            <a:ext uri="{FF2B5EF4-FFF2-40B4-BE49-F238E27FC236}">
              <a16:creationId xmlns:a16="http://schemas.microsoft.com/office/drawing/2014/main" id="{938F6361-BE85-44B6-85D1-1AAD5E68209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4" name="直線コネクタ 523">
          <a:extLst>
            <a:ext uri="{FF2B5EF4-FFF2-40B4-BE49-F238E27FC236}">
              <a16:creationId xmlns:a16="http://schemas.microsoft.com/office/drawing/2014/main" id="{A7FFBB1C-10D0-4DD6-83F9-04737178DDB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25" name="テキスト ボックス 524">
          <a:extLst>
            <a:ext uri="{FF2B5EF4-FFF2-40B4-BE49-F238E27FC236}">
              <a16:creationId xmlns:a16="http://schemas.microsoft.com/office/drawing/2014/main" id="{46DB6A79-8544-4794-81B2-7D85666A03AC}"/>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6" name="直線コネクタ 525">
          <a:extLst>
            <a:ext uri="{FF2B5EF4-FFF2-40B4-BE49-F238E27FC236}">
              <a16:creationId xmlns:a16="http://schemas.microsoft.com/office/drawing/2014/main" id="{A87BDB34-8BCB-4895-9AC5-36760901CCC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7" name="テキスト ボックス 526">
          <a:extLst>
            <a:ext uri="{FF2B5EF4-FFF2-40B4-BE49-F238E27FC236}">
              <a16:creationId xmlns:a16="http://schemas.microsoft.com/office/drawing/2014/main" id="{22A79264-2696-4F4E-9BB0-2A27421EC18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8" name="【学校施設】&#10;一人当たり面積グラフ枠">
          <a:extLst>
            <a:ext uri="{FF2B5EF4-FFF2-40B4-BE49-F238E27FC236}">
              <a16:creationId xmlns:a16="http://schemas.microsoft.com/office/drawing/2014/main" id="{6EB3C604-2B27-4C9F-92E6-14DC97D9E9B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29" name="直線コネクタ 528">
          <a:extLst>
            <a:ext uri="{FF2B5EF4-FFF2-40B4-BE49-F238E27FC236}">
              <a16:creationId xmlns:a16="http://schemas.microsoft.com/office/drawing/2014/main" id="{885E51CC-47B2-409F-B2F3-FA84201B1317}"/>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30" name="【学校施設】&#10;一人当たり面積最小値テキスト">
          <a:extLst>
            <a:ext uri="{FF2B5EF4-FFF2-40B4-BE49-F238E27FC236}">
              <a16:creationId xmlns:a16="http://schemas.microsoft.com/office/drawing/2014/main" id="{EF05D450-8516-4942-B719-4E0E639045DF}"/>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31" name="直線コネクタ 530">
          <a:extLst>
            <a:ext uri="{FF2B5EF4-FFF2-40B4-BE49-F238E27FC236}">
              <a16:creationId xmlns:a16="http://schemas.microsoft.com/office/drawing/2014/main" id="{A0FBB0AB-B2B2-4712-814D-A25B4056DAE1}"/>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32" name="【学校施設】&#10;一人当たり面積最大値テキスト">
          <a:extLst>
            <a:ext uri="{FF2B5EF4-FFF2-40B4-BE49-F238E27FC236}">
              <a16:creationId xmlns:a16="http://schemas.microsoft.com/office/drawing/2014/main" id="{64FA84C8-C986-4DE8-AD6F-F3072181C9B2}"/>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33" name="直線コネクタ 532">
          <a:extLst>
            <a:ext uri="{FF2B5EF4-FFF2-40B4-BE49-F238E27FC236}">
              <a16:creationId xmlns:a16="http://schemas.microsoft.com/office/drawing/2014/main" id="{9C389D35-0EA0-4919-BE4F-F06561C33A4E}"/>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34" name="【学校施設】&#10;一人当たり面積平均値テキスト">
          <a:extLst>
            <a:ext uri="{FF2B5EF4-FFF2-40B4-BE49-F238E27FC236}">
              <a16:creationId xmlns:a16="http://schemas.microsoft.com/office/drawing/2014/main" id="{8102F6E1-22AE-4998-9866-D713DE2ED745}"/>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35" name="フローチャート: 判断 534">
          <a:extLst>
            <a:ext uri="{FF2B5EF4-FFF2-40B4-BE49-F238E27FC236}">
              <a16:creationId xmlns:a16="http://schemas.microsoft.com/office/drawing/2014/main" id="{69BB06DD-733C-49FE-9723-9B118A814D02}"/>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36" name="フローチャート: 判断 535">
          <a:extLst>
            <a:ext uri="{FF2B5EF4-FFF2-40B4-BE49-F238E27FC236}">
              <a16:creationId xmlns:a16="http://schemas.microsoft.com/office/drawing/2014/main" id="{C1AE6D5E-4060-4190-BAD5-E61067B574F0}"/>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37" name="フローチャート: 判断 536">
          <a:extLst>
            <a:ext uri="{FF2B5EF4-FFF2-40B4-BE49-F238E27FC236}">
              <a16:creationId xmlns:a16="http://schemas.microsoft.com/office/drawing/2014/main" id="{1FFC7AF2-E05D-4566-B1F2-418BA991E9EB}"/>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38" name="フローチャート: 判断 537">
          <a:extLst>
            <a:ext uri="{FF2B5EF4-FFF2-40B4-BE49-F238E27FC236}">
              <a16:creationId xmlns:a16="http://schemas.microsoft.com/office/drawing/2014/main" id="{1843BB03-CB48-418F-B591-A713B3C3235F}"/>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39" name="フローチャート: 判断 538">
          <a:extLst>
            <a:ext uri="{FF2B5EF4-FFF2-40B4-BE49-F238E27FC236}">
              <a16:creationId xmlns:a16="http://schemas.microsoft.com/office/drawing/2014/main" id="{75AF2EFE-924A-40FA-B11D-4D0DD2E34AAB}"/>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D538F87-ABC4-4804-84D3-70D03E5DFBF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BAC1D0D-5641-4DDA-8FF0-A598AECCA6D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BA5BA6A-446C-4A1E-BA33-7A92C30F27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C37B5DA-FF53-4957-9B24-3EA4479CE43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C8E184A-ECAB-4625-9D1A-00D2FE562CD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62585</xdr:rowOff>
    </xdr:from>
    <xdr:to>
      <xdr:col>116</xdr:col>
      <xdr:colOff>114300</xdr:colOff>
      <xdr:row>63</xdr:row>
      <xdr:rowOff>164185</xdr:rowOff>
    </xdr:to>
    <xdr:sp macro="" textlink="">
      <xdr:nvSpPr>
        <xdr:cNvPr id="545" name="楕円 544">
          <a:extLst>
            <a:ext uri="{FF2B5EF4-FFF2-40B4-BE49-F238E27FC236}">
              <a16:creationId xmlns:a16="http://schemas.microsoft.com/office/drawing/2014/main" id="{0D29252E-22E8-4B80-AA1D-F8F718463EAE}"/>
            </a:ext>
          </a:extLst>
        </xdr:cNvPr>
        <xdr:cNvSpPr/>
      </xdr:nvSpPr>
      <xdr:spPr>
        <a:xfrm>
          <a:off x="22110700" y="108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148962</xdr:rowOff>
    </xdr:from>
    <xdr:ext cx="469744" cy="259045"/>
    <xdr:sp macro="" textlink="">
      <xdr:nvSpPr>
        <xdr:cNvPr id="546" name="【学校施設】&#10;一人当たり面積該当値テキスト">
          <a:extLst>
            <a:ext uri="{FF2B5EF4-FFF2-40B4-BE49-F238E27FC236}">
              <a16:creationId xmlns:a16="http://schemas.microsoft.com/office/drawing/2014/main" id="{D229C765-D730-4A67-97F7-1D287FDFDC72}"/>
            </a:ext>
          </a:extLst>
        </xdr:cNvPr>
        <xdr:cNvSpPr txBox="1"/>
      </xdr:nvSpPr>
      <xdr:spPr>
        <a:xfrm>
          <a:off x="22199600" y="1077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73178</xdr:rowOff>
    </xdr:from>
    <xdr:to>
      <xdr:col>102</xdr:col>
      <xdr:colOff>165100</xdr:colOff>
      <xdr:row>64</xdr:row>
      <xdr:rowOff>3328</xdr:rowOff>
    </xdr:to>
    <xdr:sp macro="" textlink="">
      <xdr:nvSpPr>
        <xdr:cNvPr id="547" name="楕円 546">
          <a:extLst>
            <a:ext uri="{FF2B5EF4-FFF2-40B4-BE49-F238E27FC236}">
              <a16:creationId xmlns:a16="http://schemas.microsoft.com/office/drawing/2014/main" id="{1B0733DD-8223-4F67-8EEB-52F7F327ADDF}"/>
            </a:ext>
          </a:extLst>
        </xdr:cNvPr>
        <xdr:cNvSpPr/>
      </xdr:nvSpPr>
      <xdr:spPr>
        <a:xfrm>
          <a:off x="19494500" y="108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79654</xdr:rowOff>
    </xdr:from>
    <xdr:to>
      <xdr:col>98</xdr:col>
      <xdr:colOff>38100</xdr:colOff>
      <xdr:row>64</xdr:row>
      <xdr:rowOff>9804</xdr:rowOff>
    </xdr:to>
    <xdr:sp macro="" textlink="">
      <xdr:nvSpPr>
        <xdr:cNvPr id="548" name="楕円 547">
          <a:extLst>
            <a:ext uri="{FF2B5EF4-FFF2-40B4-BE49-F238E27FC236}">
              <a16:creationId xmlns:a16="http://schemas.microsoft.com/office/drawing/2014/main" id="{F0943675-E797-4614-87B4-2CCD7F61597B}"/>
            </a:ext>
          </a:extLst>
        </xdr:cNvPr>
        <xdr:cNvSpPr/>
      </xdr:nvSpPr>
      <xdr:spPr>
        <a:xfrm>
          <a:off x="18605500" y="1088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123978</xdr:rowOff>
    </xdr:from>
    <xdr:to>
      <xdr:col>102</xdr:col>
      <xdr:colOff>114300</xdr:colOff>
      <xdr:row>63</xdr:row>
      <xdr:rowOff>130454</xdr:rowOff>
    </xdr:to>
    <xdr:cxnSp macro="">
      <xdr:nvCxnSpPr>
        <xdr:cNvPr id="549" name="直線コネクタ 548">
          <a:extLst>
            <a:ext uri="{FF2B5EF4-FFF2-40B4-BE49-F238E27FC236}">
              <a16:creationId xmlns:a16="http://schemas.microsoft.com/office/drawing/2014/main" id="{37F9D73E-2DDB-43FD-A727-F90AC1E207C9}"/>
            </a:ext>
          </a:extLst>
        </xdr:cNvPr>
        <xdr:cNvCxnSpPr/>
      </xdr:nvCxnSpPr>
      <xdr:spPr>
        <a:xfrm flipV="1">
          <a:off x="18656300" y="10925328"/>
          <a:ext cx="8890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550" name="n_1aveValue【学校施設】&#10;一人当たり面積">
          <a:extLst>
            <a:ext uri="{FF2B5EF4-FFF2-40B4-BE49-F238E27FC236}">
              <a16:creationId xmlns:a16="http://schemas.microsoft.com/office/drawing/2014/main" id="{40558B3D-3794-4A4E-82E7-F9D707845404}"/>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551" name="n_2aveValue【学校施設】&#10;一人当たり面積">
          <a:extLst>
            <a:ext uri="{FF2B5EF4-FFF2-40B4-BE49-F238E27FC236}">
              <a16:creationId xmlns:a16="http://schemas.microsoft.com/office/drawing/2014/main" id="{3AAEC144-4701-4639-8189-EF2EF0CB01BB}"/>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552" name="n_3aveValue【学校施設】&#10;一人当たり面積">
          <a:extLst>
            <a:ext uri="{FF2B5EF4-FFF2-40B4-BE49-F238E27FC236}">
              <a16:creationId xmlns:a16="http://schemas.microsoft.com/office/drawing/2014/main" id="{50903401-6D97-4765-93C9-A2B69A0DA656}"/>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553" name="n_4aveValue【学校施設】&#10;一人当たり面積">
          <a:extLst>
            <a:ext uri="{FF2B5EF4-FFF2-40B4-BE49-F238E27FC236}">
              <a16:creationId xmlns:a16="http://schemas.microsoft.com/office/drawing/2014/main" id="{A2C05748-3F42-4DC5-9ADD-D0EA8CE39AB0}"/>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165905</xdr:rowOff>
    </xdr:from>
    <xdr:ext cx="469744" cy="259045"/>
    <xdr:sp macro="" textlink="">
      <xdr:nvSpPr>
        <xdr:cNvPr id="554" name="n_3mainValue【学校施設】&#10;一人当たり面積">
          <a:extLst>
            <a:ext uri="{FF2B5EF4-FFF2-40B4-BE49-F238E27FC236}">
              <a16:creationId xmlns:a16="http://schemas.microsoft.com/office/drawing/2014/main" id="{9AFC947A-4799-4E9B-ACAE-7B281874236D}"/>
            </a:ext>
          </a:extLst>
        </xdr:cNvPr>
        <xdr:cNvSpPr txBox="1"/>
      </xdr:nvSpPr>
      <xdr:spPr>
        <a:xfrm>
          <a:off x="19310427" y="109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931</xdr:rowOff>
    </xdr:from>
    <xdr:ext cx="469744" cy="259045"/>
    <xdr:sp macro="" textlink="">
      <xdr:nvSpPr>
        <xdr:cNvPr id="555" name="n_4mainValue【学校施設】&#10;一人当たり面積">
          <a:extLst>
            <a:ext uri="{FF2B5EF4-FFF2-40B4-BE49-F238E27FC236}">
              <a16:creationId xmlns:a16="http://schemas.microsoft.com/office/drawing/2014/main" id="{FF4F5A85-4032-4141-9257-7703FA2825B5}"/>
            </a:ext>
          </a:extLst>
        </xdr:cNvPr>
        <xdr:cNvSpPr txBox="1"/>
      </xdr:nvSpPr>
      <xdr:spPr>
        <a:xfrm>
          <a:off x="18421427" y="1097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a:extLst>
            <a:ext uri="{FF2B5EF4-FFF2-40B4-BE49-F238E27FC236}">
              <a16:creationId xmlns:a16="http://schemas.microsoft.com/office/drawing/2014/main" id="{720DAFF2-E198-4906-9229-06E01AFAAB6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a:extLst>
            <a:ext uri="{FF2B5EF4-FFF2-40B4-BE49-F238E27FC236}">
              <a16:creationId xmlns:a16="http://schemas.microsoft.com/office/drawing/2014/main" id="{62195730-BFE3-48AF-BE09-AF83BA935C7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a:extLst>
            <a:ext uri="{FF2B5EF4-FFF2-40B4-BE49-F238E27FC236}">
              <a16:creationId xmlns:a16="http://schemas.microsoft.com/office/drawing/2014/main" id="{2B2D9686-7978-4535-95F0-8F6C4740928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a:extLst>
            <a:ext uri="{FF2B5EF4-FFF2-40B4-BE49-F238E27FC236}">
              <a16:creationId xmlns:a16="http://schemas.microsoft.com/office/drawing/2014/main" id="{32DE5670-AD25-4D12-B3B0-F2F10AC3D8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a:extLst>
            <a:ext uri="{FF2B5EF4-FFF2-40B4-BE49-F238E27FC236}">
              <a16:creationId xmlns:a16="http://schemas.microsoft.com/office/drawing/2014/main" id="{0331BDEC-2A6B-422C-A4DE-E22B7C21630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a:extLst>
            <a:ext uri="{FF2B5EF4-FFF2-40B4-BE49-F238E27FC236}">
              <a16:creationId xmlns:a16="http://schemas.microsoft.com/office/drawing/2014/main" id="{5E660965-270F-4106-AA4B-2382F7A5D4B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a:extLst>
            <a:ext uri="{FF2B5EF4-FFF2-40B4-BE49-F238E27FC236}">
              <a16:creationId xmlns:a16="http://schemas.microsoft.com/office/drawing/2014/main" id="{675D39D2-EFC4-4E31-AA31-0C20DCC83A9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a:extLst>
            <a:ext uri="{FF2B5EF4-FFF2-40B4-BE49-F238E27FC236}">
              <a16:creationId xmlns:a16="http://schemas.microsoft.com/office/drawing/2014/main" id="{966B1C7C-3E31-4E57-B62B-E8EA9B30F43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a:extLst>
            <a:ext uri="{FF2B5EF4-FFF2-40B4-BE49-F238E27FC236}">
              <a16:creationId xmlns:a16="http://schemas.microsoft.com/office/drawing/2014/main" id="{FF26501A-55B5-4AB5-B3E7-7185AE8B98E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a:extLst>
            <a:ext uri="{FF2B5EF4-FFF2-40B4-BE49-F238E27FC236}">
              <a16:creationId xmlns:a16="http://schemas.microsoft.com/office/drawing/2014/main" id="{38436F74-6A6E-43C1-BC9F-3E579FAFE0B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6" name="テキスト ボックス 565">
          <a:extLst>
            <a:ext uri="{FF2B5EF4-FFF2-40B4-BE49-F238E27FC236}">
              <a16:creationId xmlns:a16="http://schemas.microsoft.com/office/drawing/2014/main" id="{03861B4A-29C5-46D6-85A8-10C730AC761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7" name="直線コネクタ 566">
          <a:extLst>
            <a:ext uri="{FF2B5EF4-FFF2-40B4-BE49-F238E27FC236}">
              <a16:creationId xmlns:a16="http://schemas.microsoft.com/office/drawing/2014/main" id="{32FDEABB-F5E6-4F11-812B-F392185DBAB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68" name="テキスト ボックス 567">
          <a:extLst>
            <a:ext uri="{FF2B5EF4-FFF2-40B4-BE49-F238E27FC236}">
              <a16:creationId xmlns:a16="http://schemas.microsoft.com/office/drawing/2014/main" id="{F4449FFB-088E-486C-AE43-F63B60285C0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9" name="直線コネクタ 568">
          <a:extLst>
            <a:ext uri="{FF2B5EF4-FFF2-40B4-BE49-F238E27FC236}">
              <a16:creationId xmlns:a16="http://schemas.microsoft.com/office/drawing/2014/main" id="{83F1656C-F0A2-450A-9D70-CE87D31F763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0" name="テキスト ボックス 569">
          <a:extLst>
            <a:ext uri="{FF2B5EF4-FFF2-40B4-BE49-F238E27FC236}">
              <a16:creationId xmlns:a16="http://schemas.microsoft.com/office/drawing/2014/main" id="{8B03AE57-451E-4B71-940B-63F816F3E55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1" name="直線コネクタ 570">
          <a:extLst>
            <a:ext uri="{FF2B5EF4-FFF2-40B4-BE49-F238E27FC236}">
              <a16:creationId xmlns:a16="http://schemas.microsoft.com/office/drawing/2014/main" id="{6A1E3A05-3A7A-433C-95E6-C9E29EF6679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2" name="テキスト ボックス 571">
          <a:extLst>
            <a:ext uri="{FF2B5EF4-FFF2-40B4-BE49-F238E27FC236}">
              <a16:creationId xmlns:a16="http://schemas.microsoft.com/office/drawing/2014/main" id="{A1D4B108-14A1-4B27-9425-575593B5B62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3" name="直線コネクタ 572">
          <a:extLst>
            <a:ext uri="{FF2B5EF4-FFF2-40B4-BE49-F238E27FC236}">
              <a16:creationId xmlns:a16="http://schemas.microsoft.com/office/drawing/2014/main" id="{3ED6543C-C64B-4E1A-9970-6033EB09DB0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4" name="テキスト ボックス 573">
          <a:extLst>
            <a:ext uri="{FF2B5EF4-FFF2-40B4-BE49-F238E27FC236}">
              <a16:creationId xmlns:a16="http://schemas.microsoft.com/office/drawing/2014/main" id="{790D9551-3884-4E7F-8A66-9B19965CDFB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5" name="直線コネクタ 574">
          <a:extLst>
            <a:ext uri="{FF2B5EF4-FFF2-40B4-BE49-F238E27FC236}">
              <a16:creationId xmlns:a16="http://schemas.microsoft.com/office/drawing/2014/main" id="{5C58E6D4-6980-4727-B4E7-BB2D8731A3A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6" name="テキスト ボックス 575">
          <a:extLst>
            <a:ext uri="{FF2B5EF4-FFF2-40B4-BE49-F238E27FC236}">
              <a16:creationId xmlns:a16="http://schemas.microsoft.com/office/drawing/2014/main" id="{9F4ECA68-0B67-49E6-80EF-03BC7A06754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7" name="直線コネクタ 576">
          <a:extLst>
            <a:ext uri="{FF2B5EF4-FFF2-40B4-BE49-F238E27FC236}">
              <a16:creationId xmlns:a16="http://schemas.microsoft.com/office/drawing/2014/main" id="{4448CA86-5C2F-44FE-88A4-EA984AAC4A9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78" name="テキスト ボックス 577">
          <a:extLst>
            <a:ext uri="{FF2B5EF4-FFF2-40B4-BE49-F238E27FC236}">
              <a16:creationId xmlns:a16="http://schemas.microsoft.com/office/drawing/2014/main" id="{0202FBA2-186A-4C4D-806E-F258EEC38DA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a:extLst>
            <a:ext uri="{FF2B5EF4-FFF2-40B4-BE49-F238E27FC236}">
              <a16:creationId xmlns:a16="http://schemas.microsoft.com/office/drawing/2014/main" id="{2E1A6416-2C63-48DB-A4F2-8EB0D3B94CE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児童館】&#10;有形固定資産減価償却率グラフ枠">
          <a:extLst>
            <a:ext uri="{FF2B5EF4-FFF2-40B4-BE49-F238E27FC236}">
              <a16:creationId xmlns:a16="http://schemas.microsoft.com/office/drawing/2014/main" id="{8CCA0C24-239D-4713-8CCD-FFC9F9A7D1D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581" name="直線コネクタ 580">
          <a:extLst>
            <a:ext uri="{FF2B5EF4-FFF2-40B4-BE49-F238E27FC236}">
              <a16:creationId xmlns:a16="http://schemas.microsoft.com/office/drawing/2014/main" id="{A200A78F-A339-4AE2-AC1F-C74D64F8A0BF}"/>
            </a:ext>
          </a:extLst>
        </xdr:cNvPr>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82" name="【児童館】&#10;有形固定資産減価償却率最小値テキスト">
          <a:extLst>
            <a:ext uri="{FF2B5EF4-FFF2-40B4-BE49-F238E27FC236}">
              <a16:creationId xmlns:a16="http://schemas.microsoft.com/office/drawing/2014/main" id="{9E47B72B-B213-4C22-BC0F-041CE20B0A5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83" name="直線コネクタ 582">
          <a:extLst>
            <a:ext uri="{FF2B5EF4-FFF2-40B4-BE49-F238E27FC236}">
              <a16:creationId xmlns:a16="http://schemas.microsoft.com/office/drawing/2014/main" id="{45DB602E-DFEE-4F97-BFA1-DC38CCCA67F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584" name="【児童館】&#10;有形固定資産減価償却率最大値テキスト">
          <a:extLst>
            <a:ext uri="{FF2B5EF4-FFF2-40B4-BE49-F238E27FC236}">
              <a16:creationId xmlns:a16="http://schemas.microsoft.com/office/drawing/2014/main" id="{296B008D-1FE0-4276-BE78-44E7875611AB}"/>
            </a:ext>
          </a:extLst>
        </xdr:cNvPr>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585" name="直線コネクタ 584">
          <a:extLst>
            <a:ext uri="{FF2B5EF4-FFF2-40B4-BE49-F238E27FC236}">
              <a16:creationId xmlns:a16="http://schemas.microsoft.com/office/drawing/2014/main" id="{0C823D38-8D4F-43CB-9732-0165666433F9}"/>
            </a:ext>
          </a:extLst>
        </xdr:cNvPr>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586" name="【児童館】&#10;有形固定資産減価償却率平均値テキスト">
          <a:extLst>
            <a:ext uri="{FF2B5EF4-FFF2-40B4-BE49-F238E27FC236}">
              <a16:creationId xmlns:a16="http://schemas.microsoft.com/office/drawing/2014/main" id="{59C6FA24-BEC6-413B-A62E-C3412EC03AEB}"/>
            </a:ext>
          </a:extLst>
        </xdr:cNvPr>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587" name="フローチャート: 判断 586">
          <a:extLst>
            <a:ext uri="{FF2B5EF4-FFF2-40B4-BE49-F238E27FC236}">
              <a16:creationId xmlns:a16="http://schemas.microsoft.com/office/drawing/2014/main" id="{706F943C-1491-448E-914C-C70CDBEC7BD2}"/>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588" name="フローチャート: 判断 587">
          <a:extLst>
            <a:ext uri="{FF2B5EF4-FFF2-40B4-BE49-F238E27FC236}">
              <a16:creationId xmlns:a16="http://schemas.microsoft.com/office/drawing/2014/main" id="{5D60EF0C-66EC-4A39-B0B2-111B79B4A53E}"/>
            </a:ext>
          </a:extLst>
        </xdr:cNvPr>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589" name="フローチャート: 判断 588">
          <a:extLst>
            <a:ext uri="{FF2B5EF4-FFF2-40B4-BE49-F238E27FC236}">
              <a16:creationId xmlns:a16="http://schemas.microsoft.com/office/drawing/2014/main" id="{3A392EE4-2FD3-4274-89BF-112B5A5114D5}"/>
            </a:ext>
          </a:extLst>
        </xdr:cNvPr>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590" name="フローチャート: 判断 589">
          <a:extLst>
            <a:ext uri="{FF2B5EF4-FFF2-40B4-BE49-F238E27FC236}">
              <a16:creationId xmlns:a16="http://schemas.microsoft.com/office/drawing/2014/main" id="{1B2E52A0-62CA-43DD-B79A-DAE38495140C}"/>
            </a:ext>
          </a:extLst>
        </xdr:cNvPr>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591" name="フローチャート: 判断 590">
          <a:extLst>
            <a:ext uri="{FF2B5EF4-FFF2-40B4-BE49-F238E27FC236}">
              <a16:creationId xmlns:a16="http://schemas.microsoft.com/office/drawing/2014/main" id="{0932624A-6B4C-489B-B381-FCFE0EC7CF71}"/>
            </a:ext>
          </a:extLst>
        </xdr:cNvPr>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7F0C4C6C-BB23-4917-9898-51FDB35D97E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DD0B946D-46A4-4681-9D8D-C79DC198E97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B633F50B-85BD-4568-B65C-8723CB597C7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241A1E87-ABC4-4B3F-8D86-7FCCB9A566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4199A1CD-4521-4AB6-88FF-0D1F7887ED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117929</xdr:rowOff>
    </xdr:from>
    <xdr:to>
      <xdr:col>72</xdr:col>
      <xdr:colOff>38100</xdr:colOff>
      <xdr:row>87</xdr:row>
      <xdr:rowOff>48079</xdr:rowOff>
    </xdr:to>
    <xdr:sp macro="" textlink="">
      <xdr:nvSpPr>
        <xdr:cNvPr id="597" name="楕円 596">
          <a:extLst>
            <a:ext uri="{FF2B5EF4-FFF2-40B4-BE49-F238E27FC236}">
              <a16:creationId xmlns:a16="http://schemas.microsoft.com/office/drawing/2014/main" id="{7E994CBC-A84A-4711-82B6-9F2110141487}"/>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86</xdr:row>
      <xdr:rowOff>117929</xdr:rowOff>
    </xdr:from>
    <xdr:to>
      <xdr:col>67</xdr:col>
      <xdr:colOff>101600</xdr:colOff>
      <xdr:row>87</xdr:row>
      <xdr:rowOff>48079</xdr:rowOff>
    </xdr:to>
    <xdr:sp macro="" textlink="">
      <xdr:nvSpPr>
        <xdr:cNvPr id="598" name="楕円 597">
          <a:extLst>
            <a:ext uri="{FF2B5EF4-FFF2-40B4-BE49-F238E27FC236}">
              <a16:creationId xmlns:a16="http://schemas.microsoft.com/office/drawing/2014/main" id="{B17A3B9D-F671-4EBC-A495-F9C20DEA7E43}"/>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99" name="直線コネクタ 598">
          <a:extLst>
            <a:ext uri="{FF2B5EF4-FFF2-40B4-BE49-F238E27FC236}">
              <a16:creationId xmlns:a16="http://schemas.microsoft.com/office/drawing/2014/main" id="{882494A7-68C2-4063-8DBB-97109999D1FB}"/>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125021</xdr:rowOff>
    </xdr:from>
    <xdr:ext cx="405111" cy="259045"/>
    <xdr:sp macro="" textlink="">
      <xdr:nvSpPr>
        <xdr:cNvPr id="600" name="n_1aveValue【児童館】&#10;有形固定資産減価償却率">
          <a:extLst>
            <a:ext uri="{FF2B5EF4-FFF2-40B4-BE49-F238E27FC236}">
              <a16:creationId xmlns:a16="http://schemas.microsoft.com/office/drawing/2014/main" id="{B618E153-7B54-4D48-8E7D-744BE8A20171}"/>
            </a:ext>
          </a:extLst>
        </xdr:cNvPr>
        <xdr:cNvSpPr txBox="1"/>
      </xdr:nvSpPr>
      <xdr:spPr>
        <a:xfrm>
          <a:off x="152660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102161</xdr:rowOff>
    </xdr:from>
    <xdr:ext cx="405111" cy="259045"/>
    <xdr:sp macro="" textlink="">
      <xdr:nvSpPr>
        <xdr:cNvPr id="601" name="n_2aveValue【児童館】&#10;有形固定資産減価償却率">
          <a:extLst>
            <a:ext uri="{FF2B5EF4-FFF2-40B4-BE49-F238E27FC236}">
              <a16:creationId xmlns:a16="http://schemas.microsoft.com/office/drawing/2014/main" id="{239A3E85-2897-4A13-95B4-0324EB191274}"/>
            </a:ext>
          </a:extLst>
        </xdr:cNvPr>
        <xdr:cNvSpPr txBox="1"/>
      </xdr:nvSpPr>
      <xdr:spPr>
        <a:xfrm>
          <a:off x="14389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02" name="n_3aveValue【児童館】&#10;有形固定資産減価償却率">
          <a:extLst>
            <a:ext uri="{FF2B5EF4-FFF2-40B4-BE49-F238E27FC236}">
              <a16:creationId xmlns:a16="http://schemas.microsoft.com/office/drawing/2014/main" id="{E549DAD5-E868-420C-A3EC-A64E8633DE05}"/>
            </a:ext>
          </a:extLst>
        </xdr:cNvPr>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67871</xdr:rowOff>
    </xdr:from>
    <xdr:ext cx="405111" cy="259045"/>
    <xdr:sp macro="" textlink="">
      <xdr:nvSpPr>
        <xdr:cNvPr id="603" name="n_4aveValue【児童館】&#10;有形固定資産減価償却率">
          <a:extLst>
            <a:ext uri="{FF2B5EF4-FFF2-40B4-BE49-F238E27FC236}">
              <a16:creationId xmlns:a16="http://schemas.microsoft.com/office/drawing/2014/main" id="{9BA74BBE-B5C9-42E5-860B-009EBA1C14EB}"/>
            </a:ext>
          </a:extLst>
        </xdr:cNvPr>
        <xdr:cNvSpPr txBox="1"/>
      </xdr:nvSpPr>
      <xdr:spPr>
        <a:xfrm>
          <a:off x="12611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04" name="n_3mainValue【児童館】&#10;有形固定資産減価償却率">
          <a:extLst>
            <a:ext uri="{FF2B5EF4-FFF2-40B4-BE49-F238E27FC236}">
              <a16:creationId xmlns:a16="http://schemas.microsoft.com/office/drawing/2014/main" id="{EFDD89D5-B6EA-45B3-B840-CBBAE666C5F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05" name="n_4mainValue【児童館】&#10;有形固定資産減価償却率">
          <a:extLst>
            <a:ext uri="{FF2B5EF4-FFF2-40B4-BE49-F238E27FC236}">
              <a16:creationId xmlns:a16="http://schemas.microsoft.com/office/drawing/2014/main" id="{767CC24C-CE24-4F62-A832-7FE6CC15E6CE}"/>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997E0346-610F-427B-99CA-A8028CD905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FDCBCE22-4161-4C10-AC1D-02668E2B19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2F992230-E3D2-4863-B7E3-84E58DBCA54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89B0A57A-FA12-4CC0-BE56-DAF97E7116C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4DD6D99B-0E4B-44D2-9881-189C40C3C54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9FE80645-9F1A-4596-9076-10F3B08788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B269F583-C22C-46FB-8069-14B9565DD5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26AD48E5-B277-4342-8869-FE1A7E457F1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a:extLst>
            <a:ext uri="{FF2B5EF4-FFF2-40B4-BE49-F238E27FC236}">
              <a16:creationId xmlns:a16="http://schemas.microsoft.com/office/drawing/2014/main" id="{93ECC15A-28BD-469E-ACB3-F57EDFACC82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a:extLst>
            <a:ext uri="{FF2B5EF4-FFF2-40B4-BE49-F238E27FC236}">
              <a16:creationId xmlns:a16="http://schemas.microsoft.com/office/drawing/2014/main" id="{CEEA9A50-AD8C-4211-A2B7-9022C31CA7D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6" name="直線コネクタ 615">
          <a:extLst>
            <a:ext uri="{FF2B5EF4-FFF2-40B4-BE49-F238E27FC236}">
              <a16:creationId xmlns:a16="http://schemas.microsoft.com/office/drawing/2014/main" id="{69192AA4-3826-452D-919A-F9975A0D868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7" name="テキスト ボックス 616">
          <a:extLst>
            <a:ext uri="{FF2B5EF4-FFF2-40B4-BE49-F238E27FC236}">
              <a16:creationId xmlns:a16="http://schemas.microsoft.com/office/drawing/2014/main" id="{FD797E5A-9BCA-4378-863C-D41C7659AB1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8" name="直線コネクタ 617">
          <a:extLst>
            <a:ext uri="{FF2B5EF4-FFF2-40B4-BE49-F238E27FC236}">
              <a16:creationId xmlns:a16="http://schemas.microsoft.com/office/drawing/2014/main" id="{9D5E7619-D709-4671-8DC4-5CCBDD99D1F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9" name="テキスト ボックス 618">
          <a:extLst>
            <a:ext uri="{FF2B5EF4-FFF2-40B4-BE49-F238E27FC236}">
              <a16:creationId xmlns:a16="http://schemas.microsoft.com/office/drawing/2014/main" id="{FD1E2117-FBFC-4108-9D2D-92C7000C57F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0" name="直線コネクタ 619">
          <a:extLst>
            <a:ext uri="{FF2B5EF4-FFF2-40B4-BE49-F238E27FC236}">
              <a16:creationId xmlns:a16="http://schemas.microsoft.com/office/drawing/2014/main" id="{0C0426FA-EF51-490B-9923-4F5487923B1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1" name="テキスト ボックス 620">
          <a:extLst>
            <a:ext uri="{FF2B5EF4-FFF2-40B4-BE49-F238E27FC236}">
              <a16:creationId xmlns:a16="http://schemas.microsoft.com/office/drawing/2014/main" id="{164275DC-7601-44A8-9887-833DE9E1F6E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2" name="直線コネクタ 621">
          <a:extLst>
            <a:ext uri="{FF2B5EF4-FFF2-40B4-BE49-F238E27FC236}">
              <a16:creationId xmlns:a16="http://schemas.microsoft.com/office/drawing/2014/main" id="{D397C09D-0E27-4109-9234-DFABB6AE0DC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3" name="テキスト ボックス 622">
          <a:extLst>
            <a:ext uri="{FF2B5EF4-FFF2-40B4-BE49-F238E27FC236}">
              <a16:creationId xmlns:a16="http://schemas.microsoft.com/office/drawing/2014/main" id="{7C3398CB-4765-4BFC-A332-5275CBDDA2C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a:extLst>
            <a:ext uri="{FF2B5EF4-FFF2-40B4-BE49-F238E27FC236}">
              <a16:creationId xmlns:a16="http://schemas.microsoft.com/office/drawing/2014/main" id="{8E2E351E-BAC1-45A4-A69F-8F91B3C6F37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a:extLst>
            <a:ext uri="{FF2B5EF4-FFF2-40B4-BE49-F238E27FC236}">
              <a16:creationId xmlns:a16="http://schemas.microsoft.com/office/drawing/2014/main" id="{66411985-E94B-41B9-83D3-12D55FD8A4F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児童館】&#10;一人当たり面積グラフ枠">
          <a:extLst>
            <a:ext uri="{FF2B5EF4-FFF2-40B4-BE49-F238E27FC236}">
              <a16:creationId xmlns:a16="http://schemas.microsoft.com/office/drawing/2014/main" id="{39C7A32C-41E2-4D69-8102-C7BE8564B4A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627" name="直線コネクタ 626">
          <a:extLst>
            <a:ext uri="{FF2B5EF4-FFF2-40B4-BE49-F238E27FC236}">
              <a16:creationId xmlns:a16="http://schemas.microsoft.com/office/drawing/2014/main" id="{1A0D83F1-CB1E-463D-AC21-DB08684F0C17}"/>
            </a:ext>
          </a:extLst>
        </xdr:cNvPr>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28" name="【児童館】&#10;一人当たり面積最小値テキスト">
          <a:extLst>
            <a:ext uri="{FF2B5EF4-FFF2-40B4-BE49-F238E27FC236}">
              <a16:creationId xmlns:a16="http://schemas.microsoft.com/office/drawing/2014/main" id="{C7835C08-F22E-4A30-B6C6-3D29D0BD81DB}"/>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29" name="直線コネクタ 628">
          <a:extLst>
            <a:ext uri="{FF2B5EF4-FFF2-40B4-BE49-F238E27FC236}">
              <a16:creationId xmlns:a16="http://schemas.microsoft.com/office/drawing/2014/main" id="{2989BAEB-1963-498B-ACA0-8A6F09DA2AC9}"/>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630" name="【児童館】&#10;一人当たり面積最大値テキスト">
          <a:extLst>
            <a:ext uri="{FF2B5EF4-FFF2-40B4-BE49-F238E27FC236}">
              <a16:creationId xmlns:a16="http://schemas.microsoft.com/office/drawing/2014/main" id="{20F90480-8403-42DA-AFAB-88BEF2103955}"/>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631" name="直線コネクタ 630">
          <a:extLst>
            <a:ext uri="{FF2B5EF4-FFF2-40B4-BE49-F238E27FC236}">
              <a16:creationId xmlns:a16="http://schemas.microsoft.com/office/drawing/2014/main" id="{42DBA50D-19F5-49B4-A9CA-24CD860D0F7D}"/>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96029</xdr:rowOff>
    </xdr:from>
    <xdr:ext cx="469744" cy="259045"/>
    <xdr:sp macro="" textlink="">
      <xdr:nvSpPr>
        <xdr:cNvPr id="632" name="【児童館】&#10;一人当たり面積平均値テキスト">
          <a:extLst>
            <a:ext uri="{FF2B5EF4-FFF2-40B4-BE49-F238E27FC236}">
              <a16:creationId xmlns:a16="http://schemas.microsoft.com/office/drawing/2014/main" id="{56D1733B-91B4-46EA-854A-086C14AEB9FB}"/>
            </a:ext>
          </a:extLst>
        </xdr:cNvPr>
        <xdr:cNvSpPr txBox="1"/>
      </xdr:nvSpPr>
      <xdr:spPr>
        <a:xfrm>
          <a:off x="22199600" y="1432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33" name="フローチャート: 判断 632">
          <a:extLst>
            <a:ext uri="{FF2B5EF4-FFF2-40B4-BE49-F238E27FC236}">
              <a16:creationId xmlns:a16="http://schemas.microsoft.com/office/drawing/2014/main" id="{5D71E48F-75FE-4DEE-9A0D-9040265986E4}"/>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634" name="フローチャート: 判断 633">
          <a:extLst>
            <a:ext uri="{FF2B5EF4-FFF2-40B4-BE49-F238E27FC236}">
              <a16:creationId xmlns:a16="http://schemas.microsoft.com/office/drawing/2014/main" id="{C96675EA-9B64-40EC-9F38-97E5B70DD282}"/>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635" name="フローチャート: 判断 634">
          <a:extLst>
            <a:ext uri="{FF2B5EF4-FFF2-40B4-BE49-F238E27FC236}">
              <a16:creationId xmlns:a16="http://schemas.microsoft.com/office/drawing/2014/main" id="{2894DD21-B9CF-40E2-B64A-0CE3057D5CCB}"/>
            </a:ext>
          </a:extLst>
        </xdr:cNvPr>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145035</xdr:rowOff>
    </xdr:from>
    <xdr:to>
      <xdr:col>102</xdr:col>
      <xdr:colOff>165100</xdr:colOff>
      <xdr:row>84</xdr:row>
      <xdr:rowOff>75185</xdr:rowOff>
    </xdr:to>
    <xdr:sp macro="" textlink="">
      <xdr:nvSpPr>
        <xdr:cNvPr id="636" name="フローチャート: 判断 635">
          <a:extLst>
            <a:ext uri="{FF2B5EF4-FFF2-40B4-BE49-F238E27FC236}">
              <a16:creationId xmlns:a16="http://schemas.microsoft.com/office/drawing/2014/main" id="{7CD3BE88-D0CD-470D-8147-1E57662F030F}"/>
            </a:ext>
          </a:extLst>
        </xdr:cNvPr>
        <xdr:cNvSpPr/>
      </xdr:nvSpPr>
      <xdr:spPr>
        <a:xfrm>
          <a:off x="19494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637" name="フローチャート: 判断 636">
          <a:extLst>
            <a:ext uri="{FF2B5EF4-FFF2-40B4-BE49-F238E27FC236}">
              <a16:creationId xmlns:a16="http://schemas.microsoft.com/office/drawing/2014/main" id="{A8EE7E9C-BFE4-4525-9B31-8D6A250731A6}"/>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F00B88CD-3D80-42DA-ADC1-BC91084D404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B16611A5-9A2F-4055-B217-A9F82B2373C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BA70E5B6-D147-4AD2-96F1-08F2252F404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1" name="テキスト ボックス 640">
          <a:extLst>
            <a:ext uri="{FF2B5EF4-FFF2-40B4-BE49-F238E27FC236}">
              <a16:creationId xmlns:a16="http://schemas.microsoft.com/office/drawing/2014/main" id="{4E4515B2-42DF-4C78-9BDE-D0967246294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FC3E79B-EA04-4DC9-AA96-2EC7157BF7F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30735</xdr:rowOff>
    </xdr:from>
    <xdr:to>
      <xdr:col>102</xdr:col>
      <xdr:colOff>165100</xdr:colOff>
      <xdr:row>85</xdr:row>
      <xdr:rowOff>132335</xdr:rowOff>
    </xdr:to>
    <xdr:sp macro="" textlink="">
      <xdr:nvSpPr>
        <xdr:cNvPr id="643" name="楕円 642">
          <a:extLst>
            <a:ext uri="{FF2B5EF4-FFF2-40B4-BE49-F238E27FC236}">
              <a16:creationId xmlns:a16="http://schemas.microsoft.com/office/drawing/2014/main" id="{C57FA29A-4900-4412-8C7E-9ED90FB37918}"/>
            </a:ext>
          </a:extLst>
        </xdr:cNvPr>
        <xdr:cNvSpPr/>
      </xdr:nvSpPr>
      <xdr:spPr>
        <a:xfrm>
          <a:off x="19494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644" name="楕円 643">
          <a:extLst>
            <a:ext uri="{FF2B5EF4-FFF2-40B4-BE49-F238E27FC236}">
              <a16:creationId xmlns:a16="http://schemas.microsoft.com/office/drawing/2014/main" id="{103BE987-B843-4E1C-8896-1C60845C5B6F}"/>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81535</xdr:rowOff>
    </xdr:from>
    <xdr:to>
      <xdr:col>102</xdr:col>
      <xdr:colOff>114300</xdr:colOff>
      <xdr:row>85</xdr:row>
      <xdr:rowOff>86106</xdr:rowOff>
    </xdr:to>
    <xdr:cxnSp macro="">
      <xdr:nvCxnSpPr>
        <xdr:cNvPr id="645" name="直線コネクタ 644">
          <a:extLst>
            <a:ext uri="{FF2B5EF4-FFF2-40B4-BE49-F238E27FC236}">
              <a16:creationId xmlns:a16="http://schemas.microsoft.com/office/drawing/2014/main" id="{E9005103-51DC-4237-9298-A6D4735CDBEF}"/>
            </a:ext>
          </a:extLst>
        </xdr:cNvPr>
        <xdr:cNvCxnSpPr/>
      </xdr:nvCxnSpPr>
      <xdr:spPr>
        <a:xfrm flipV="1">
          <a:off x="18656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646" name="n_1aveValue【児童館】&#10;一人当たり面積">
          <a:extLst>
            <a:ext uri="{FF2B5EF4-FFF2-40B4-BE49-F238E27FC236}">
              <a16:creationId xmlns:a16="http://schemas.microsoft.com/office/drawing/2014/main" id="{82016E6A-1306-43F0-BE55-7C837B379A40}"/>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647" name="n_2aveValue【児童館】&#10;一人当たり面積">
          <a:extLst>
            <a:ext uri="{FF2B5EF4-FFF2-40B4-BE49-F238E27FC236}">
              <a16:creationId xmlns:a16="http://schemas.microsoft.com/office/drawing/2014/main" id="{92CF06EE-4577-4AC0-B983-E8F79F86F196}"/>
            </a:ext>
          </a:extLst>
        </xdr:cNvPr>
        <xdr:cNvSpPr txBox="1"/>
      </xdr:nvSpPr>
      <xdr:spPr>
        <a:xfrm>
          <a:off x="20199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91712</xdr:rowOff>
    </xdr:from>
    <xdr:ext cx="469744" cy="259045"/>
    <xdr:sp macro="" textlink="">
      <xdr:nvSpPr>
        <xdr:cNvPr id="648" name="n_3aveValue【児童館】&#10;一人当たり面積">
          <a:extLst>
            <a:ext uri="{FF2B5EF4-FFF2-40B4-BE49-F238E27FC236}">
              <a16:creationId xmlns:a16="http://schemas.microsoft.com/office/drawing/2014/main" id="{5D5031F1-2624-42DF-AE14-F2EA61EE417F}"/>
            </a:ext>
          </a:extLst>
        </xdr:cNvPr>
        <xdr:cNvSpPr txBox="1"/>
      </xdr:nvSpPr>
      <xdr:spPr>
        <a:xfrm>
          <a:off x="19310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649" name="n_4aveValue【児童館】&#10;一人当たり面積">
          <a:extLst>
            <a:ext uri="{FF2B5EF4-FFF2-40B4-BE49-F238E27FC236}">
              <a16:creationId xmlns:a16="http://schemas.microsoft.com/office/drawing/2014/main" id="{C1C79430-9A0B-4C15-A196-B994261D9FF1}"/>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650" name="n_3mainValue【児童館】&#10;一人当たり面積">
          <a:extLst>
            <a:ext uri="{FF2B5EF4-FFF2-40B4-BE49-F238E27FC236}">
              <a16:creationId xmlns:a16="http://schemas.microsoft.com/office/drawing/2014/main" id="{1356F411-9398-457A-A8D4-376B80E81289}"/>
            </a:ext>
          </a:extLst>
        </xdr:cNvPr>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651" name="n_4mainValue【児童館】&#10;一人当たり面積">
          <a:extLst>
            <a:ext uri="{FF2B5EF4-FFF2-40B4-BE49-F238E27FC236}">
              <a16:creationId xmlns:a16="http://schemas.microsoft.com/office/drawing/2014/main" id="{42F07367-ED49-447D-AA2B-CA8971C90254}"/>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id="{565466BD-E36A-476F-9BFB-14D5DF789DA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id="{BED133DE-D642-446E-BC07-E504EB7FD62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id="{671ABF97-82F6-447D-9737-8616B9847D1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id="{167E9A8F-CC0E-4767-B256-5EB29607B9A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id="{CC7507B7-3C2E-4A30-8DD0-0260052872F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id="{3292CEC0-3519-460B-8058-9763631AC6E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id="{20CE4D5F-61F6-4D86-B0C0-510B4C33AE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id="{2E3DF2FE-63CE-4B4D-8079-12AF6939720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id="{44A279CD-9163-497B-8DEE-8320A01CF3E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id="{4FB50AFD-B87B-4C0E-9BDA-EF0006FB0C1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2" name="テキスト ボックス 661">
          <a:extLst>
            <a:ext uri="{FF2B5EF4-FFF2-40B4-BE49-F238E27FC236}">
              <a16:creationId xmlns:a16="http://schemas.microsoft.com/office/drawing/2014/main" id="{DDA02921-4B03-4618-A190-212F7C84DAF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a:extLst>
            <a:ext uri="{FF2B5EF4-FFF2-40B4-BE49-F238E27FC236}">
              <a16:creationId xmlns:a16="http://schemas.microsoft.com/office/drawing/2014/main" id="{669A6742-7BC6-46F4-908F-B9F2EC6EB1F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4" name="テキスト ボックス 663">
          <a:extLst>
            <a:ext uri="{FF2B5EF4-FFF2-40B4-BE49-F238E27FC236}">
              <a16:creationId xmlns:a16="http://schemas.microsoft.com/office/drawing/2014/main" id="{EFE8B640-3074-45D4-B048-51D95BB172C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a:extLst>
            <a:ext uri="{FF2B5EF4-FFF2-40B4-BE49-F238E27FC236}">
              <a16:creationId xmlns:a16="http://schemas.microsoft.com/office/drawing/2014/main" id="{B16C570F-9268-4F94-BDDC-E12AAF939FF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a:extLst>
            <a:ext uri="{FF2B5EF4-FFF2-40B4-BE49-F238E27FC236}">
              <a16:creationId xmlns:a16="http://schemas.microsoft.com/office/drawing/2014/main" id="{F946A63D-A562-4F42-B6EC-276724645B6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a:extLst>
            <a:ext uri="{FF2B5EF4-FFF2-40B4-BE49-F238E27FC236}">
              <a16:creationId xmlns:a16="http://schemas.microsoft.com/office/drawing/2014/main" id="{1B1C9E6D-1402-4C6E-B813-D0D78021774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a:extLst>
            <a:ext uri="{FF2B5EF4-FFF2-40B4-BE49-F238E27FC236}">
              <a16:creationId xmlns:a16="http://schemas.microsoft.com/office/drawing/2014/main" id="{348FC2A7-B096-44B9-96B2-EE4E827A474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a:extLst>
            <a:ext uri="{FF2B5EF4-FFF2-40B4-BE49-F238E27FC236}">
              <a16:creationId xmlns:a16="http://schemas.microsoft.com/office/drawing/2014/main" id="{215CC595-57BB-4C27-995B-FBDD18A8A63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a:extLst>
            <a:ext uri="{FF2B5EF4-FFF2-40B4-BE49-F238E27FC236}">
              <a16:creationId xmlns:a16="http://schemas.microsoft.com/office/drawing/2014/main" id="{628CA50A-9D4F-41EF-8830-DAE993635AF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a:extLst>
            <a:ext uri="{FF2B5EF4-FFF2-40B4-BE49-F238E27FC236}">
              <a16:creationId xmlns:a16="http://schemas.microsoft.com/office/drawing/2014/main" id="{41001792-4690-4BCA-BB64-58A6707D486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72" name="テキスト ボックス 671">
          <a:extLst>
            <a:ext uri="{FF2B5EF4-FFF2-40B4-BE49-F238E27FC236}">
              <a16:creationId xmlns:a16="http://schemas.microsoft.com/office/drawing/2014/main" id="{720627FA-58ED-4B59-BEBB-200E48D0DBF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a:extLst>
            <a:ext uri="{FF2B5EF4-FFF2-40B4-BE49-F238E27FC236}">
              <a16:creationId xmlns:a16="http://schemas.microsoft.com/office/drawing/2014/main" id="{3356ED51-CCCD-4B9C-999C-07DA8BBBF2B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a:extLst>
            <a:ext uri="{FF2B5EF4-FFF2-40B4-BE49-F238E27FC236}">
              <a16:creationId xmlns:a16="http://schemas.microsoft.com/office/drawing/2014/main" id="{CF008E8B-AAA7-4463-9EA8-B65705D8B3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75" name="直線コネクタ 674">
          <a:extLst>
            <a:ext uri="{FF2B5EF4-FFF2-40B4-BE49-F238E27FC236}">
              <a16:creationId xmlns:a16="http://schemas.microsoft.com/office/drawing/2014/main" id="{99F3051F-3539-4204-BE4A-4C8C540C5882}"/>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76" name="【公民館】&#10;有形固定資産減価償却率最小値テキスト">
          <a:extLst>
            <a:ext uri="{FF2B5EF4-FFF2-40B4-BE49-F238E27FC236}">
              <a16:creationId xmlns:a16="http://schemas.microsoft.com/office/drawing/2014/main" id="{1282B7D5-B1E9-433D-ABAC-F6BBD1F4793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77" name="直線コネクタ 676">
          <a:extLst>
            <a:ext uri="{FF2B5EF4-FFF2-40B4-BE49-F238E27FC236}">
              <a16:creationId xmlns:a16="http://schemas.microsoft.com/office/drawing/2014/main" id="{ADD943CB-CE1A-4B80-A916-1880A26BC9D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8" name="【公民館】&#10;有形固定資産減価償却率最大値テキスト">
          <a:extLst>
            <a:ext uri="{FF2B5EF4-FFF2-40B4-BE49-F238E27FC236}">
              <a16:creationId xmlns:a16="http://schemas.microsoft.com/office/drawing/2014/main" id="{0B0267B4-783E-47CE-931F-204383F7B67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9" name="直線コネクタ 678">
          <a:extLst>
            <a:ext uri="{FF2B5EF4-FFF2-40B4-BE49-F238E27FC236}">
              <a16:creationId xmlns:a16="http://schemas.microsoft.com/office/drawing/2014/main" id="{330CC682-AA27-4614-9230-10DAF770DD0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62247</xdr:rowOff>
    </xdr:from>
    <xdr:ext cx="405111" cy="259045"/>
    <xdr:sp macro="" textlink="">
      <xdr:nvSpPr>
        <xdr:cNvPr id="680" name="【公民館】&#10;有形固定資産減価償却率平均値テキスト">
          <a:extLst>
            <a:ext uri="{FF2B5EF4-FFF2-40B4-BE49-F238E27FC236}">
              <a16:creationId xmlns:a16="http://schemas.microsoft.com/office/drawing/2014/main" id="{041A1822-3BCC-498E-A168-BFC850948EC7}"/>
            </a:ext>
          </a:extLst>
        </xdr:cNvPr>
        <xdr:cNvSpPr txBox="1"/>
      </xdr:nvSpPr>
      <xdr:spPr>
        <a:xfrm>
          <a:off x="16357600" y="17893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81" name="フローチャート: 判断 680">
          <a:extLst>
            <a:ext uri="{FF2B5EF4-FFF2-40B4-BE49-F238E27FC236}">
              <a16:creationId xmlns:a16="http://schemas.microsoft.com/office/drawing/2014/main" id="{B5FBCB5A-DAF8-4EE7-8A11-8486CE84E1E9}"/>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82" name="フローチャート: 判断 681">
          <a:extLst>
            <a:ext uri="{FF2B5EF4-FFF2-40B4-BE49-F238E27FC236}">
              <a16:creationId xmlns:a16="http://schemas.microsoft.com/office/drawing/2014/main" id="{C7B7D27F-B422-41A2-9DF0-27ED7E268165}"/>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83" name="フローチャート: 判断 682">
          <a:extLst>
            <a:ext uri="{FF2B5EF4-FFF2-40B4-BE49-F238E27FC236}">
              <a16:creationId xmlns:a16="http://schemas.microsoft.com/office/drawing/2014/main" id="{2058D749-08DD-424B-81C0-667BC95F224F}"/>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84" name="フローチャート: 判断 683">
          <a:extLst>
            <a:ext uri="{FF2B5EF4-FFF2-40B4-BE49-F238E27FC236}">
              <a16:creationId xmlns:a16="http://schemas.microsoft.com/office/drawing/2014/main" id="{92517071-EB82-4CFD-82A4-C3FC4C35C104}"/>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85" name="フローチャート: 判断 684">
          <a:extLst>
            <a:ext uri="{FF2B5EF4-FFF2-40B4-BE49-F238E27FC236}">
              <a16:creationId xmlns:a16="http://schemas.microsoft.com/office/drawing/2014/main" id="{C5348C4C-D2C8-443F-9832-398DF6B29C72}"/>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7677D2C6-1A47-4366-B3A1-D7B5093FE1A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93ED37DC-A7CA-4C34-B99E-9A4614D6312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84C6624B-5FD8-4806-9029-51FE8677E5F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AF100E8B-B6E7-4270-9853-1B4495C0B2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E5CDF710-5D14-43E3-9F6E-D73636F3BEA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19050</xdr:rowOff>
    </xdr:from>
    <xdr:to>
      <xdr:col>72</xdr:col>
      <xdr:colOff>38100</xdr:colOff>
      <xdr:row>107</xdr:row>
      <xdr:rowOff>120650</xdr:rowOff>
    </xdr:to>
    <xdr:sp macro="" textlink="">
      <xdr:nvSpPr>
        <xdr:cNvPr id="691" name="楕円 690">
          <a:extLst>
            <a:ext uri="{FF2B5EF4-FFF2-40B4-BE49-F238E27FC236}">
              <a16:creationId xmlns:a16="http://schemas.microsoft.com/office/drawing/2014/main" id="{CF989CEF-094F-4B35-AED7-5AC24B9F6763}"/>
            </a:ext>
          </a:extLst>
        </xdr:cNvPr>
        <xdr:cNvSpPr/>
      </xdr:nvSpPr>
      <xdr:spPr>
        <a:xfrm>
          <a:off x="13652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19050</xdr:rowOff>
    </xdr:from>
    <xdr:to>
      <xdr:col>67</xdr:col>
      <xdr:colOff>101600</xdr:colOff>
      <xdr:row>107</xdr:row>
      <xdr:rowOff>120650</xdr:rowOff>
    </xdr:to>
    <xdr:sp macro="" textlink="">
      <xdr:nvSpPr>
        <xdr:cNvPr id="692" name="楕円 691">
          <a:extLst>
            <a:ext uri="{FF2B5EF4-FFF2-40B4-BE49-F238E27FC236}">
              <a16:creationId xmlns:a16="http://schemas.microsoft.com/office/drawing/2014/main" id="{C98F937C-E718-4793-817B-22942EC8D336}"/>
            </a:ext>
          </a:extLst>
        </xdr:cNvPr>
        <xdr:cNvSpPr/>
      </xdr:nvSpPr>
      <xdr:spPr>
        <a:xfrm>
          <a:off x="12763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693" name="直線コネクタ 692">
          <a:extLst>
            <a:ext uri="{FF2B5EF4-FFF2-40B4-BE49-F238E27FC236}">
              <a16:creationId xmlns:a16="http://schemas.microsoft.com/office/drawing/2014/main" id="{638B38E8-4AE6-4B59-91E2-2D5D54F3D18F}"/>
            </a:ext>
          </a:extLst>
        </xdr:cNvPr>
        <xdr:cNvCxnSpPr/>
      </xdr:nvCxnSpPr>
      <xdr:spPr>
        <a:xfrm>
          <a:off x="12814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94" name="n_1aveValue【公民館】&#10;有形固定資産減価償却率">
          <a:extLst>
            <a:ext uri="{FF2B5EF4-FFF2-40B4-BE49-F238E27FC236}">
              <a16:creationId xmlns:a16="http://schemas.microsoft.com/office/drawing/2014/main" id="{E8A58B61-9698-42B6-9759-28287B6108DE}"/>
            </a:ext>
          </a:extLst>
        </xdr:cNvPr>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5" name="n_2aveValue【公民館】&#10;有形固定資産減価償却率">
          <a:extLst>
            <a:ext uri="{FF2B5EF4-FFF2-40B4-BE49-F238E27FC236}">
              <a16:creationId xmlns:a16="http://schemas.microsoft.com/office/drawing/2014/main" id="{94023F75-EEC6-4BDB-849A-27287D74290C}"/>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96" name="n_3aveValue【公民館】&#10;有形固定資産減価償却率">
          <a:extLst>
            <a:ext uri="{FF2B5EF4-FFF2-40B4-BE49-F238E27FC236}">
              <a16:creationId xmlns:a16="http://schemas.microsoft.com/office/drawing/2014/main" id="{D54F9E3A-FC83-41C8-8052-EAE3EDCEE71A}"/>
            </a:ext>
          </a:extLst>
        </xdr:cNvPr>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97" name="n_4aveValue【公民館】&#10;有形固定資産減価償却率">
          <a:extLst>
            <a:ext uri="{FF2B5EF4-FFF2-40B4-BE49-F238E27FC236}">
              <a16:creationId xmlns:a16="http://schemas.microsoft.com/office/drawing/2014/main" id="{51D4CC76-D614-4F9E-8E19-2D7482ECD239}"/>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698" name="n_3mainValue【公民館】&#10;有形固定資産減価償却率">
          <a:extLst>
            <a:ext uri="{FF2B5EF4-FFF2-40B4-BE49-F238E27FC236}">
              <a16:creationId xmlns:a16="http://schemas.microsoft.com/office/drawing/2014/main" id="{33D4679E-E3D1-44EC-9107-3C19A2804982}"/>
            </a:ext>
          </a:extLst>
        </xdr:cNvPr>
        <xdr:cNvSpPr txBox="1"/>
      </xdr:nvSpPr>
      <xdr:spPr>
        <a:xfrm>
          <a:off x="13468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699" name="n_4mainValue【公民館】&#10;有形固定資産減価償却率">
          <a:extLst>
            <a:ext uri="{FF2B5EF4-FFF2-40B4-BE49-F238E27FC236}">
              <a16:creationId xmlns:a16="http://schemas.microsoft.com/office/drawing/2014/main" id="{85CEA7C6-D079-44BA-97C7-D69F6F9652B6}"/>
            </a:ext>
          </a:extLst>
        </xdr:cNvPr>
        <xdr:cNvSpPr txBox="1"/>
      </xdr:nvSpPr>
      <xdr:spPr>
        <a:xfrm>
          <a:off x="12579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4B385A80-C2BF-4D55-9606-B927723EB9B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636A1703-842E-4FC9-89DD-20D493AE23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3E723FE3-2E18-4210-B158-ADFF53B17BE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83E30303-CB79-492D-A392-D390C8FE4D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9416B96-6E30-46BF-872F-DFE44044A1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7F67DFD1-09CB-457D-A1DC-25DB9D6E965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8FD1D55F-4839-4F90-B505-EBE1C700850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3458A957-651B-41DC-9719-9857C189CFF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69E9EFD7-8716-4D70-8C22-9EB60C5FCEC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C23B64D2-AD41-4CC7-BD67-527C78A5EB7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79E0B802-C141-485F-9F44-CC21F473836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76D1D521-0E2F-4F92-8E10-6BF786C166C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0A0A4CE5-31CC-4400-BA27-5BB917449BE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2C2E59A0-0300-44E9-A8CD-B9C382F13C3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876455F7-4F64-44AE-AC73-4FE6B6A5BC2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C2CDD641-EFB5-4A05-8C99-32276E33622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1577EC78-5F2A-4EA8-9F3A-3B19356F13B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BB27AC85-E26A-45BE-94BD-6F5274DFDB0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BC020F5A-8EC5-4687-80E2-3B45600419A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F48E0266-829C-4CF7-8A28-C4077A5C755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49C628A4-9A60-4ABE-83B7-5DB00B888F0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B1CDF717-350E-4225-86F0-01B10CAC964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1A78438E-7E37-4767-9376-72CBC68A797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3" name="直線コネクタ 722">
          <a:extLst>
            <a:ext uri="{FF2B5EF4-FFF2-40B4-BE49-F238E27FC236}">
              <a16:creationId xmlns:a16="http://schemas.microsoft.com/office/drawing/2014/main" id="{DBE4F63A-5022-42F9-B87D-8A4E3A3D7586}"/>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4" name="【公民館】&#10;一人当たり面積最小値テキスト">
          <a:extLst>
            <a:ext uri="{FF2B5EF4-FFF2-40B4-BE49-F238E27FC236}">
              <a16:creationId xmlns:a16="http://schemas.microsoft.com/office/drawing/2014/main" id="{AC080A0F-4B58-4ECB-AD8E-B5B2DBBD67C4}"/>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5" name="直線コネクタ 724">
          <a:extLst>
            <a:ext uri="{FF2B5EF4-FFF2-40B4-BE49-F238E27FC236}">
              <a16:creationId xmlns:a16="http://schemas.microsoft.com/office/drawing/2014/main" id="{B7367A9C-6AA0-415D-9CDC-AFD03EB3FBDE}"/>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6" name="【公民館】&#10;一人当たり面積最大値テキスト">
          <a:extLst>
            <a:ext uri="{FF2B5EF4-FFF2-40B4-BE49-F238E27FC236}">
              <a16:creationId xmlns:a16="http://schemas.microsoft.com/office/drawing/2014/main" id="{BB5F5571-B6D1-4D07-8C8A-CD41CC33F7CC}"/>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7" name="直線コネクタ 726">
          <a:extLst>
            <a:ext uri="{FF2B5EF4-FFF2-40B4-BE49-F238E27FC236}">
              <a16:creationId xmlns:a16="http://schemas.microsoft.com/office/drawing/2014/main" id="{B382F93F-24C3-48FA-8121-64BFD33A2796}"/>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28" name="【公民館】&#10;一人当たり面積平均値テキスト">
          <a:extLst>
            <a:ext uri="{FF2B5EF4-FFF2-40B4-BE49-F238E27FC236}">
              <a16:creationId xmlns:a16="http://schemas.microsoft.com/office/drawing/2014/main" id="{799E77FF-E936-43D8-B50C-2C0441EAA759}"/>
            </a:ext>
          </a:extLst>
        </xdr:cNvPr>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9" name="フローチャート: 判断 728">
          <a:extLst>
            <a:ext uri="{FF2B5EF4-FFF2-40B4-BE49-F238E27FC236}">
              <a16:creationId xmlns:a16="http://schemas.microsoft.com/office/drawing/2014/main" id="{0D9F5BF5-E218-450F-9BA7-2E768FE703A8}"/>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30" name="フローチャート: 判断 729">
          <a:extLst>
            <a:ext uri="{FF2B5EF4-FFF2-40B4-BE49-F238E27FC236}">
              <a16:creationId xmlns:a16="http://schemas.microsoft.com/office/drawing/2014/main" id="{6502F529-C978-46EB-9EC1-7CC1DAA6E9D4}"/>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1" name="フローチャート: 判断 730">
          <a:extLst>
            <a:ext uri="{FF2B5EF4-FFF2-40B4-BE49-F238E27FC236}">
              <a16:creationId xmlns:a16="http://schemas.microsoft.com/office/drawing/2014/main" id="{C408D0CD-2DCC-45B3-AEF2-5964805AB19D}"/>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2" name="フローチャート: 判断 731">
          <a:extLst>
            <a:ext uri="{FF2B5EF4-FFF2-40B4-BE49-F238E27FC236}">
              <a16:creationId xmlns:a16="http://schemas.microsoft.com/office/drawing/2014/main" id="{668E2BAC-6B4F-4A34-9079-B12C22FABE64}"/>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3" name="フローチャート: 判断 732">
          <a:extLst>
            <a:ext uri="{FF2B5EF4-FFF2-40B4-BE49-F238E27FC236}">
              <a16:creationId xmlns:a16="http://schemas.microsoft.com/office/drawing/2014/main" id="{BD47B824-BDF9-422C-892C-557CB34420D5}"/>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E91811C1-A590-44CE-9339-7873D1708D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3073238-F1DE-4439-B310-1B2E0043346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60F9B9A1-2433-4FB1-AAF9-368DA359F83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D087888-AFB5-43A5-B2F6-5AD73CB3BDB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FBBDD355-F330-4FA8-961C-FAD5C7E2586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52070</xdr:rowOff>
    </xdr:from>
    <xdr:to>
      <xdr:col>102</xdr:col>
      <xdr:colOff>165100</xdr:colOff>
      <xdr:row>108</xdr:row>
      <xdr:rowOff>153670</xdr:rowOff>
    </xdr:to>
    <xdr:sp macro="" textlink="">
      <xdr:nvSpPr>
        <xdr:cNvPr id="739" name="楕円 738">
          <a:extLst>
            <a:ext uri="{FF2B5EF4-FFF2-40B4-BE49-F238E27FC236}">
              <a16:creationId xmlns:a16="http://schemas.microsoft.com/office/drawing/2014/main" id="{F6209022-9F51-4E94-8768-D72E0FBA5578}"/>
            </a:ext>
          </a:extLst>
        </xdr:cNvPr>
        <xdr:cNvSpPr/>
      </xdr:nvSpPr>
      <xdr:spPr>
        <a:xfrm>
          <a:off x="19494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52832</xdr:rowOff>
    </xdr:from>
    <xdr:to>
      <xdr:col>98</xdr:col>
      <xdr:colOff>38100</xdr:colOff>
      <xdr:row>108</xdr:row>
      <xdr:rowOff>154432</xdr:rowOff>
    </xdr:to>
    <xdr:sp macro="" textlink="">
      <xdr:nvSpPr>
        <xdr:cNvPr id="740" name="楕円 739">
          <a:extLst>
            <a:ext uri="{FF2B5EF4-FFF2-40B4-BE49-F238E27FC236}">
              <a16:creationId xmlns:a16="http://schemas.microsoft.com/office/drawing/2014/main" id="{BEA47781-E368-4180-85A5-C9E43331197E}"/>
            </a:ext>
          </a:extLst>
        </xdr:cNvPr>
        <xdr:cNvSpPr/>
      </xdr:nvSpPr>
      <xdr:spPr>
        <a:xfrm>
          <a:off x="18605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102870</xdr:rowOff>
    </xdr:from>
    <xdr:to>
      <xdr:col>102</xdr:col>
      <xdr:colOff>114300</xdr:colOff>
      <xdr:row>108</xdr:row>
      <xdr:rowOff>103632</xdr:rowOff>
    </xdr:to>
    <xdr:cxnSp macro="">
      <xdr:nvCxnSpPr>
        <xdr:cNvPr id="741" name="直線コネクタ 740">
          <a:extLst>
            <a:ext uri="{FF2B5EF4-FFF2-40B4-BE49-F238E27FC236}">
              <a16:creationId xmlns:a16="http://schemas.microsoft.com/office/drawing/2014/main" id="{D5EEED93-8DAD-4713-B059-07122CA0645B}"/>
            </a:ext>
          </a:extLst>
        </xdr:cNvPr>
        <xdr:cNvCxnSpPr/>
      </xdr:nvCxnSpPr>
      <xdr:spPr>
        <a:xfrm flipV="1">
          <a:off x="18656300" y="186194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742" name="n_1aveValue【公民館】&#10;一人当たり面積">
          <a:extLst>
            <a:ext uri="{FF2B5EF4-FFF2-40B4-BE49-F238E27FC236}">
              <a16:creationId xmlns:a16="http://schemas.microsoft.com/office/drawing/2014/main" id="{45EF1303-9EF5-4586-90C1-5B215787B740}"/>
            </a:ext>
          </a:extLst>
        </xdr:cNvPr>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743" name="n_2aveValue【公民館】&#10;一人当たり面積">
          <a:extLst>
            <a:ext uri="{FF2B5EF4-FFF2-40B4-BE49-F238E27FC236}">
              <a16:creationId xmlns:a16="http://schemas.microsoft.com/office/drawing/2014/main" id="{E3899D15-75BC-480E-B445-A1A8DF1F11F4}"/>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744" name="n_3aveValue【公民館】&#10;一人当たり面積">
          <a:extLst>
            <a:ext uri="{FF2B5EF4-FFF2-40B4-BE49-F238E27FC236}">
              <a16:creationId xmlns:a16="http://schemas.microsoft.com/office/drawing/2014/main" id="{EEC541DE-4DF6-459B-88DA-2DEC935CFAFA}"/>
            </a:ext>
          </a:extLst>
        </xdr:cNvPr>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745" name="n_4aveValue【公民館】&#10;一人当たり面積">
          <a:extLst>
            <a:ext uri="{FF2B5EF4-FFF2-40B4-BE49-F238E27FC236}">
              <a16:creationId xmlns:a16="http://schemas.microsoft.com/office/drawing/2014/main" id="{E2F6B8A0-A440-408D-8B23-8BF0B1C3BD5F}"/>
            </a:ext>
          </a:extLst>
        </xdr:cNvPr>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144797</xdr:rowOff>
    </xdr:from>
    <xdr:ext cx="469744" cy="259045"/>
    <xdr:sp macro="" textlink="">
      <xdr:nvSpPr>
        <xdr:cNvPr id="746" name="n_3mainValue【公民館】&#10;一人当たり面積">
          <a:extLst>
            <a:ext uri="{FF2B5EF4-FFF2-40B4-BE49-F238E27FC236}">
              <a16:creationId xmlns:a16="http://schemas.microsoft.com/office/drawing/2014/main" id="{D19B3556-0BEC-473B-A1B3-03CACE663729}"/>
            </a:ext>
          </a:extLst>
        </xdr:cNvPr>
        <xdr:cNvSpPr txBox="1"/>
      </xdr:nvSpPr>
      <xdr:spPr>
        <a:xfrm>
          <a:off x="19310427"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145559</xdr:rowOff>
    </xdr:from>
    <xdr:ext cx="469744" cy="259045"/>
    <xdr:sp macro="" textlink="">
      <xdr:nvSpPr>
        <xdr:cNvPr id="747" name="n_4mainValue【公民館】&#10;一人当たり面積">
          <a:extLst>
            <a:ext uri="{FF2B5EF4-FFF2-40B4-BE49-F238E27FC236}">
              <a16:creationId xmlns:a16="http://schemas.microsoft.com/office/drawing/2014/main" id="{D7EE7E62-7ADD-4331-8709-B1AEFBCC3BD8}"/>
            </a:ext>
          </a:extLst>
        </xdr:cNvPr>
        <xdr:cNvSpPr txBox="1"/>
      </xdr:nvSpPr>
      <xdr:spPr>
        <a:xfrm>
          <a:off x="18421427" y="186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a:extLst>
            <a:ext uri="{FF2B5EF4-FFF2-40B4-BE49-F238E27FC236}">
              <a16:creationId xmlns:a16="http://schemas.microsoft.com/office/drawing/2014/main" id="{31522E45-65FD-4DDE-BE47-3087941CC1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a:extLst>
            <a:ext uri="{FF2B5EF4-FFF2-40B4-BE49-F238E27FC236}">
              <a16:creationId xmlns:a16="http://schemas.microsoft.com/office/drawing/2014/main" id="{13B7D00D-C4F7-4F21-A419-3F9418A48DC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a:extLst>
            <a:ext uri="{FF2B5EF4-FFF2-40B4-BE49-F238E27FC236}">
              <a16:creationId xmlns:a16="http://schemas.microsoft.com/office/drawing/2014/main" id="{208FD6B3-8B6F-4CED-B3E1-704D600009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類似団体と比較して、有形固定資産減価償却率が特に高くなっている施設は、橋りょう、公営住宅、認定こども園等、学校施設である。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橋りょうについては、毎年点検等を実施し、必要に応じて補修等を行っているが、今後も老朽化対策の検討が必要である。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公営住宅や認定こども園等（特に幼稚園）、学校施設については、耐用年数を過ぎている施設が多く、長寿命化計画等による改修事業だけでなく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、更新事業等を検討・実行していく必要がある。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11AEDD-9084-4916-AE4D-A8679FAC21F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25F9BF-3F4E-47F2-BAB3-3D20D8541C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5D75C8-EFCC-48F1-BBE8-F4BF5123DA2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F472582-F859-44F9-B70F-16C1E4649E9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181F4F-F5D8-40CF-BA61-F617894DE1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A73880-E40F-428E-B66C-9894FBB6F4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19CBD74-4857-493F-9548-681C19658EE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4559886-1B58-49A4-80A8-DF2D30E273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44686F3-EEE0-4FD9-8F06-29A907EF8A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461285-8F71-49C1-BA71-EB57E693D2F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6,538
6,401
27.78
7,216,837
6,981,967
233,920
2,863,443
5,763,109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64C1132-0088-4B62-BCC8-F82852CAFD9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096286-E6F4-476B-8842-E125EE51512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20598B-D80E-4C18-9A5D-478B16D86C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326CBEC-47C0-4392-877F-3776C7F6A74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777AFF-458C-4579-802C-BBECCDC0F0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297343D-023C-40ED-9283-B61DE20ECBA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B307D0-F3D0-4139-9EE0-9D3236AE7E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B3BD338-2F0C-4983-8BCA-4F3A9646F8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8D5DE5-3163-499B-B259-72D8FD46017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800E28-025E-45D6-804F-1AA47555B28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636CFE-55E5-4943-BA41-70D77C0AEE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C86DBC8-8218-40D7-88B9-7ECF0F315BB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77909CF-A726-42A6-B96C-A2166F6D378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72B9740-AF26-4FCC-B89F-59DFEC4306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3E27EC9-13F5-452B-A2C5-164DA276FC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CB188B-E8CD-46E9-8D92-4250B3198E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362ABD-BA59-49E2-AD55-3E8650B61D0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C180119-2D0F-4036-AB26-13AC3F61B65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829F1E-F135-4150-827E-820FE5F6791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329F61B-5829-48C6-9F67-1F2FE53B25F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576B17B-14BF-4E61-A013-62D82352AE4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4C94DF2-4538-4391-A353-D71FE18AD34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4E7A48-CC6A-4930-8549-BDDCE5B6005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381E800-50BD-4C00-9AF5-4C5514F54D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1FCD80-91FD-403B-BB16-B585D042A83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96D422-E652-4B94-8897-294290758CC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88D4BAC-7766-44A0-87CD-0C88602579F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58FA401-F9A8-460D-9C22-9E3ABF4EFF6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2436745-B871-4157-AAF1-18E8A428A39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89F2072-30AE-492B-BC24-59071379F94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4A7C7F9-2094-49B0-8AAC-36C46366EEA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5B95D61-BCE2-47A4-8BB0-3A9BE3BAD5E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2BFE053-EE8C-4D35-8B3C-58F3A10FA1B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06983FA-D6C7-4466-A6E4-1D04A81ABE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869813C-A2DF-4F4E-B567-C3991B0EC5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AE78EE0-84A5-4651-93AE-81D8BD4B61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5F37068-20F9-4847-A069-609BABAB3CE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8ED53E2-64DF-45E5-82E3-60C6477EE6F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73CE7B49-0600-4B67-8520-7C25642B776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E6D2225-7281-431A-A786-EFEC53FBC5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B88F777-81D6-47E6-A268-1E68D543B05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EB6108D-EA96-488E-92D3-0D1A0A6B8C8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BF81958-2A59-4392-AC16-A3E7CD08A1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C79F145-1AF1-4956-B665-E55C1E94DD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B6F3CF1-5CF2-46A6-A7DD-289C0EC65A2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5699865-6ACD-4928-83B9-93DBC76E581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91BB0C4-079D-4C59-9C0B-63AACB1A36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159D3D7-DFC7-488A-A955-885280E5DA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F99B7880-D2FD-4BAD-AAE7-9EF175F22E6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ABFCDD1-B178-4165-BE9C-EDE000007D7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546249B-35CB-4444-800A-A1965E680F9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AD7C206-0647-431A-9A45-C7DB59DC007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DAF99FED-2559-4B76-A7AF-B9EB0946011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5650D7F-A71D-4A98-B06E-F6FC52CC09B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AACDCE0-F83F-4C52-B046-EF99E2C30EE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793918F6-DF43-4B78-982B-FAEF6CFE1DC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E8876011-0791-4B3C-B9BE-ED7E0D2C48A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D8BD535-9CCE-4A4A-9C01-7CABEB2AF2F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EBDEC58-2693-4E9C-A5E3-1A656ABB4BA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905ABA08-BAC6-4922-B255-E64C95CE8F1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D13979FE-5B44-4D66-807D-8855CB2CDB0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6F7AF44F-7A39-4854-ABAD-9039F9F480A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72FEBFAE-1D1E-44F6-AA14-FB1503638F6B}"/>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79899325-23BE-4A80-ABE9-B8B53DCFAE8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DE9A5A1B-8890-4D1E-B066-AD842704F2F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1E35CC36-4517-4039-8607-D04B381C547E}"/>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7F5FD085-EA98-4B74-B0F6-4B6378C68062}"/>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AF2FB8D-B701-4DE8-A87C-FA86B7638BD2}"/>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495A6892-CAAC-4059-9797-D1378E27650E}"/>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C65316B1-A640-43EC-B2F8-9547B1840F83}"/>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219A3727-A513-43DB-9CB8-3CE64850C0DE}"/>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A66DADE3-C945-4BB1-9B6E-6AD62A2BF024}"/>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1332EC81-B5C0-4F07-959E-C6ED5FBBC261}"/>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3A01915-941F-415A-87EB-E4E93BB9218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4EFC994-9D79-4039-9489-3DADB9E356E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0566AC3-6C2B-4D21-AFC1-FB4206EE5B7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E72E369-3BC6-4D35-99C5-129F736DB51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F7AEC504-F055-4495-B0D7-CB0308FD3B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163104</xdr:rowOff>
    </xdr:from>
    <xdr:to>
      <xdr:col>24</xdr:col>
      <xdr:colOff>114300</xdr:colOff>
      <xdr:row>61</xdr:row>
      <xdr:rowOff>93254</xdr:rowOff>
    </xdr:to>
    <xdr:sp macro="" textlink="">
      <xdr:nvSpPr>
        <xdr:cNvPr id="90" name="楕円 89">
          <a:extLst>
            <a:ext uri="{FF2B5EF4-FFF2-40B4-BE49-F238E27FC236}">
              <a16:creationId xmlns:a16="http://schemas.microsoft.com/office/drawing/2014/main" id="{5FC7B7EA-06B2-47FD-9895-8F941F6D11DC}"/>
            </a:ext>
          </a:extLst>
        </xdr:cNvPr>
        <xdr:cNvSpPr/>
      </xdr:nvSpPr>
      <xdr:spPr>
        <a:xfrm>
          <a:off x="45847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14531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E4013F0-0E98-4878-82BF-F7077952C3C1}"/>
            </a:ext>
          </a:extLst>
        </xdr:cNvPr>
        <xdr:cNvSpPr txBox="1"/>
      </xdr:nvSpPr>
      <xdr:spPr>
        <a:xfrm>
          <a:off x="4673600" y="10301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73297</xdr:rowOff>
    </xdr:from>
    <xdr:to>
      <xdr:col>10</xdr:col>
      <xdr:colOff>165100</xdr:colOff>
      <xdr:row>61</xdr:row>
      <xdr:rowOff>3447</xdr:rowOff>
    </xdr:to>
    <xdr:sp macro="" textlink="">
      <xdr:nvSpPr>
        <xdr:cNvPr id="92" name="楕円 91">
          <a:extLst>
            <a:ext uri="{FF2B5EF4-FFF2-40B4-BE49-F238E27FC236}">
              <a16:creationId xmlns:a16="http://schemas.microsoft.com/office/drawing/2014/main" id="{C05142FD-E8F7-4C98-91E7-6C858938954F}"/>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21046</xdr:rowOff>
    </xdr:from>
    <xdr:to>
      <xdr:col>6</xdr:col>
      <xdr:colOff>38100</xdr:colOff>
      <xdr:row>60</xdr:row>
      <xdr:rowOff>122646</xdr:rowOff>
    </xdr:to>
    <xdr:sp macro="" textlink="">
      <xdr:nvSpPr>
        <xdr:cNvPr id="93" name="楕円 92">
          <a:extLst>
            <a:ext uri="{FF2B5EF4-FFF2-40B4-BE49-F238E27FC236}">
              <a16:creationId xmlns:a16="http://schemas.microsoft.com/office/drawing/2014/main" id="{23A46A1B-C451-44BA-8F93-0F9CFD2E86E4}"/>
            </a:ext>
          </a:extLst>
        </xdr:cNvPr>
        <xdr:cNvSpPr/>
      </xdr:nvSpPr>
      <xdr:spPr>
        <a:xfrm>
          <a:off x="1079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71846</xdr:rowOff>
    </xdr:from>
    <xdr:to>
      <xdr:col>10</xdr:col>
      <xdr:colOff>114300</xdr:colOff>
      <xdr:row>60</xdr:row>
      <xdr:rowOff>124097</xdr:rowOff>
    </xdr:to>
    <xdr:cxnSp macro="">
      <xdr:nvCxnSpPr>
        <xdr:cNvPr id="94" name="直線コネクタ 93">
          <a:extLst>
            <a:ext uri="{FF2B5EF4-FFF2-40B4-BE49-F238E27FC236}">
              <a16:creationId xmlns:a16="http://schemas.microsoft.com/office/drawing/2014/main" id="{F30A0030-5422-442A-9EB5-58197982E44B}"/>
            </a:ext>
          </a:extLst>
        </xdr:cNvPr>
        <xdr:cNvCxnSpPr/>
      </xdr:nvCxnSpPr>
      <xdr:spPr>
        <a:xfrm>
          <a:off x="1130300" y="103588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95" name="n_1aveValue【体育館・プール】&#10;有形固定資産減価償却率">
          <a:extLst>
            <a:ext uri="{FF2B5EF4-FFF2-40B4-BE49-F238E27FC236}">
              <a16:creationId xmlns:a16="http://schemas.microsoft.com/office/drawing/2014/main" id="{9586F9B0-17C5-47BC-81F5-EFB0B87F0215}"/>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96" name="n_2aveValue【体育館・プール】&#10;有形固定資産減価償却率">
          <a:extLst>
            <a:ext uri="{FF2B5EF4-FFF2-40B4-BE49-F238E27FC236}">
              <a16:creationId xmlns:a16="http://schemas.microsoft.com/office/drawing/2014/main" id="{03FB13DD-E4E5-4B82-8CB1-B1AAE92ACA3F}"/>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97" name="n_3aveValue【体育館・プール】&#10;有形固定資産減価償却率">
          <a:extLst>
            <a:ext uri="{FF2B5EF4-FFF2-40B4-BE49-F238E27FC236}">
              <a16:creationId xmlns:a16="http://schemas.microsoft.com/office/drawing/2014/main" id="{E2C3E35A-ADC1-47ED-8555-5A9CEEBD84B3}"/>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98" name="n_4aveValue【体育館・プール】&#10;有形固定資産減価償却率">
          <a:extLst>
            <a:ext uri="{FF2B5EF4-FFF2-40B4-BE49-F238E27FC236}">
              <a16:creationId xmlns:a16="http://schemas.microsoft.com/office/drawing/2014/main" id="{EFCBF468-BEA6-4568-A820-671ED66BD93E}"/>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99" name="n_3mainValue【体育館・プール】&#10;有形固定資産減価償却率">
          <a:extLst>
            <a:ext uri="{FF2B5EF4-FFF2-40B4-BE49-F238E27FC236}">
              <a16:creationId xmlns:a16="http://schemas.microsoft.com/office/drawing/2014/main" id="{98F4864A-4483-458B-B1EC-0447C74A4534}"/>
            </a:ext>
          </a:extLst>
        </xdr:cNvPr>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139173</xdr:rowOff>
    </xdr:from>
    <xdr:ext cx="405111" cy="259045"/>
    <xdr:sp macro="" textlink="">
      <xdr:nvSpPr>
        <xdr:cNvPr id="100" name="n_4mainValue【体育館・プール】&#10;有形固定資産減価償却率">
          <a:extLst>
            <a:ext uri="{FF2B5EF4-FFF2-40B4-BE49-F238E27FC236}">
              <a16:creationId xmlns:a16="http://schemas.microsoft.com/office/drawing/2014/main" id="{3968516D-E910-4E37-A00A-202CBE48452D}"/>
            </a:ext>
          </a:extLst>
        </xdr:cNvPr>
        <xdr:cNvSpPr txBox="1"/>
      </xdr:nvSpPr>
      <xdr:spPr>
        <a:xfrm>
          <a:off x="927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7006505E-6D33-49BA-BFB3-04EB510DB70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76120C7D-8FFE-4CEC-AC7A-094AD4202FA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7064D5E8-317D-4C35-B146-89A15293D13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CFE5A930-5468-4B1D-BB76-BC587C876CD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0486ED47-13DE-4DE9-B06C-BB813545625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F5D15107-B2E5-4672-8366-F982B7F3EC8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34ABEABA-5039-458D-9629-0675B0855ED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C7B6F84D-F216-439D-931A-46324CA267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F5AE1005-DE49-4DBE-AB1C-A425E46A9DC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BB55C3F5-17FD-4D80-90F6-B525D200FC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19EB49B7-3FB9-4F8B-8EA2-7EEC711E053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18DE3BE0-1842-4380-A031-08EC7D99C354}"/>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4BDE9CF5-30DD-426A-B40C-03454723435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C9055513-CE14-442A-A26E-7311696027E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87A3B785-350C-47D9-9DC7-22B777D312F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98F8D76A-C269-41AE-90A1-A96E3E38233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0B90F776-C434-44EF-81D4-A93DF3698D0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F8E79D1B-97CB-4171-BFAC-ED91B3027A6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A6EEA918-BF8F-4394-9EFB-4C8B9C42E1E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7FBB9D11-F223-4604-AC8A-157F63532C3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26E1ECD5-3976-423A-BE09-591BB559B53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2" name="テキスト ボックス 121">
          <a:extLst>
            <a:ext uri="{FF2B5EF4-FFF2-40B4-BE49-F238E27FC236}">
              <a16:creationId xmlns:a16="http://schemas.microsoft.com/office/drawing/2014/main" id="{939EDB96-6176-4444-B424-2B6BEBD09C1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2DE94F64-18A9-4F8A-944E-DCA91B2D1C4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B0843770-856E-4B64-AD67-D5554559E73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5F3D27E8-627D-4209-BAA6-E40B5F763D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26" name="直線コネクタ 125">
          <a:extLst>
            <a:ext uri="{FF2B5EF4-FFF2-40B4-BE49-F238E27FC236}">
              <a16:creationId xmlns:a16="http://schemas.microsoft.com/office/drawing/2014/main" id="{E34299AA-7CFE-4387-8487-9C92A083745D}"/>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27" name="【体育館・プール】&#10;一人当たり面積最小値テキスト">
          <a:extLst>
            <a:ext uri="{FF2B5EF4-FFF2-40B4-BE49-F238E27FC236}">
              <a16:creationId xmlns:a16="http://schemas.microsoft.com/office/drawing/2014/main" id="{4BA1FD1A-06A9-4F7A-834C-2E8845DE4578}"/>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28" name="直線コネクタ 127">
          <a:extLst>
            <a:ext uri="{FF2B5EF4-FFF2-40B4-BE49-F238E27FC236}">
              <a16:creationId xmlns:a16="http://schemas.microsoft.com/office/drawing/2014/main" id="{66BF24E8-7A7C-404B-BFB7-F9E3E4A3BB93}"/>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29" name="【体育館・プール】&#10;一人当たり面積最大値テキスト">
          <a:extLst>
            <a:ext uri="{FF2B5EF4-FFF2-40B4-BE49-F238E27FC236}">
              <a16:creationId xmlns:a16="http://schemas.microsoft.com/office/drawing/2014/main" id="{DBC9742A-A257-4D10-9AE7-AF3C986A524B}"/>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0" name="直線コネクタ 129">
          <a:extLst>
            <a:ext uri="{FF2B5EF4-FFF2-40B4-BE49-F238E27FC236}">
              <a16:creationId xmlns:a16="http://schemas.microsoft.com/office/drawing/2014/main" id="{AA31E5AE-25A7-42BE-A791-24162EC7B2F6}"/>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1" name="【体育館・プール】&#10;一人当たり面積平均値テキスト">
          <a:extLst>
            <a:ext uri="{FF2B5EF4-FFF2-40B4-BE49-F238E27FC236}">
              <a16:creationId xmlns:a16="http://schemas.microsoft.com/office/drawing/2014/main" id="{B5E04550-EB2F-4602-8DC8-FF43DAC3E958}"/>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2" name="フローチャート: 判断 131">
          <a:extLst>
            <a:ext uri="{FF2B5EF4-FFF2-40B4-BE49-F238E27FC236}">
              <a16:creationId xmlns:a16="http://schemas.microsoft.com/office/drawing/2014/main" id="{90295247-FF7B-4270-A91F-74A8F2DEF03E}"/>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33" name="フローチャート: 判断 132">
          <a:extLst>
            <a:ext uri="{FF2B5EF4-FFF2-40B4-BE49-F238E27FC236}">
              <a16:creationId xmlns:a16="http://schemas.microsoft.com/office/drawing/2014/main" id="{43C368D6-1B77-4CE5-95A9-B816640B0A24}"/>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34" name="フローチャート: 判断 133">
          <a:extLst>
            <a:ext uri="{FF2B5EF4-FFF2-40B4-BE49-F238E27FC236}">
              <a16:creationId xmlns:a16="http://schemas.microsoft.com/office/drawing/2014/main" id="{4BCD43E8-B133-4306-A92E-51B6D74876B7}"/>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35" name="フローチャート: 判断 134">
          <a:extLst>
            <a:ext uri="{FF2B5EF4-FFF2-40B4-BE49-F238E27FC236}">
              <a16:creationId xmlns:a16="http://schemas.microsoft.com/office/drawing/2014/main" id="{6C69771B-2058-4949-BC30-72A140C55B92}"/>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36" name="フローチャート: 判断 135">
          <a:extLst>
            <a:ext uri="{FF2B5EF4-FFF2-40B4-BE49-F238E27FC236}">
              <a16:creationId xmlns:a16="http://schemas.microsoft.com/office/drawing/2014/main" id="{769F2BE3-A5EB-423A-BED0-6E951D365B7E}"/>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A3F179A5-BE05-4FEE-AB2F-45C94D1024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789630AF-1611-485C-B513-3A8B6CE14D4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F6E75653-BAFE-4311-B563-391C14A0700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24E9CC9-FDD9-4CF6-A7F1-7EA84A98009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CCDCDDB-47B3-4CC4-861D-4F716DB892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148409</xdr:rowOff>
    </xdr:from>
    <xdr:to>
      <xdr:col>55</xdr:col>
      <xdr:colOff>50800</xdr:colOff>
      <xdr:row>63</xdr:row>
      <xdr:rowOff>78559</xdr:rowOff>
    </xdr:to>
    <xdr:sp macro="" textlink="">
      <xdr:nvSpPr>
        <xdr:cNvPr id="142" name="楕円 141">
          <a:extLst>
            <a:ext uri="{FF2B5EF4-FFF2-40B4-BE49-F238E27FC236}">
              <a16:creationId xmlns:a16="http://schemas.microsoft.com/office/drawing/2014/main" id="{13BA8743-CD6B-44F3-B676-06685FF3E612}"/>
            </a:ext>
          </a:extLst>
        </xdr:cNvPr>
        <xdr:cNvSpPr/>
      </xdr:nvSpPr>
      <xdr:spPr>
        <a:xfrm>
          <a:off x="104267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171286</xdr:rowOff>
    </xdr:from>
    <xdr:ext cx="469744" cy="259045"/>
    <xdr:sp macro="" textlink="">
      <xdr:nvSpPr>
        <xdr:cNvPr id="143" name="【体育館・プール】&#10;一人当たり面積該当値テキスト">
          <a:extLst>
            <a:ext uri="{FF2B5EF4-FFF2-40B4-BE49-F238E27FC236}">
              <a16:creationId xmlns:a16="http://schemas.microsoft.com/office/drawing/2014/main" id="{A56BF4AD-A3B3-4FBB-8540-A44A271D8131}"/>
            </a:ext>
          </a:extLst>
        </xdr:cNvPr>
        <xdr:cNvSpPr txBox="1"/>
      </xdr:nvSpPr>
      <xdr:spPr>
        <a:xfrm>
          <a:off x="10515600"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83094</xdr:rowOff>
    </xdr:from>
    <xdr:to>
      <xdr:col>41</xdr:col>
      <xdr:colOff>101600</xdr:colOff>
      <xdr:row>63</xdr:row>
      <xdr:rowOff>13244</xdr:rowOff>
    </xdr:to>
    <xdr:sp macro="" textlink="">
      <xdr:nvSpPr>
        <xdr:cNvPr id="144" name="楕円 143">
          <a:extLst>
            <a:ext uri="{FF2B5EF4-FFF2-40B4-BE49-F238E27FC236}">
              <a16:creationId xmlns:a16="http://schemas.microsoft.com/office/drawing/2014/main" id="{E9477195-A822-4C79-B4C3-67944FC7E274}"/>
            </a:ext>
          </a:extLst>
        </xdr:cNvPr>
        <xdr:cNvSpPr/>
      </xdr:nvSpPr>
      <xdr:spPr>
        <a:xfrm>
          <a:off x="7810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23332</xdr:rowOff>
    </xdr:from>
    <xdr:to>
      <xdr:col>36</xdr:col>
      <xdr:colOff>165100</xdr:colOff>
      <xdr:row>63</xdr:row>
      <xdr:rowOff>124932</xdr:rowOff>
    </xdr:to>
    <xdr:sp macro="" textlink="">
      <xdr:nvSpPr>
        <xdr:cNvPr id="145" name="楕円 144">
          <a:extLst>
            <a:ext uri="{FF2B5EF4-FFF2-40B4-BE49-F238E27FC236}">
              <a16:creationId xmlns:a16="http://schemas.microsoft.com/office/drawing/2014/main" id="{45B9C827-9670-4B45-B860-47F451098277}"/>
            </a:ext>
          </a:extLst>
        </xdr:cNvPr>
        <xdr:cNvSpPr/>
      </xdr:nvSpPr>
      <xdr:spPr>
        <a:xfrm>
          <a:off x="6921500" y="10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133894</xdr:rowOff>
    </xdr:from>
    <xdr:to>
      <xdr:col>41</xdr:col>
      <xdr:colOff>50800</xdr:colOff>
      <xdr:row>63</xdr:row>
      <xdr:rowOff>74132</xdr:rowOff>
    </xdr:to>
    <xdr:cxnSp macro="">
      <xdr:nvCxnSpPr>
        <xdr:cNvPr id="146" name="直線コネクタ 145">
          <a:extLst>
            <a:ext uri="{FF2B5EF4-FFF2-40B4-BE49-F238E27FC236}">
              <a16:creationId xmlns:a16="http://schemas.microsoft.com/office/drawing/2014/main" id="{8B3E7A01-B35F-494E-9E1D-F38167544D73}"/>
            </a:ext>
          </a:extLst>
        </xdr:cNvPr>
        <xdr:cNvCxnSpPr/>
      </xdr:nvCxnSpPr>
      <xdr:spPr>
        <a:xfrm flipV="1">
          <a:off x="6972300" y="10763794"/>
          <a:ext cx="8890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147" name="n_1aveValue【体育館・プール】&#10;一人当たり面積">
          <a:extLst>
            <a:ext uri="{FF2B5EF4-FFF2-40B4-BE49-F238E27FC236}">
              <a16:creationId xmlns:a16="http://schemas.microsoft.com/office/drawing/2014/main" id="{8E9F55F6-A388-4AC5-B7EC-BBB781BF5317}"/>
            </a:ext>
          </a:extLst>
        </xdr:cNvPr>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148" name="n_2aveValue【体育館・プール】&#10;一人当たり面積">
          <a:extLst>
            <a:ext uri="{FF2B5EF4-FFF2-40B4-BE49-F238E27FC236}">
              <a16:creationId xmlns:a16="http://schemas.microsoft.com/office/drawing/2014/main" id="{CEC177EC-1410-4968-888F-C4D612886D40}"/>
            </a:ext>
          </a:extLst>
        </xdr:cNvPr>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149" name="n_3aveValue【体育館・プール】&#10;一人当たり面積">
          <a:extLst>
            <a:ext uri="{FF2B5EF4-FFF2-40B4-BE49-F238E27FC236}">
              <a16:creationId xmlns:a16="http://schemas.microsoft.com/office/drawing/2014/main" id="{A33E61BD-AF0C-4988-91B9-15A4FA0E5812}"/>
            </a:ext>
          </a:extLst>
        </xdr:cNvPr>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135327</xdr:rowOff>
    </xdr:from>
    <xdr:ext cx="469744" cy="259045"/>
    <xdr:sp macro="" textlink="">
      <xdr:nvSpPr>
        <xdr:cNvPr id="150" name="n_4aveValue【体育館・プール】&#10;一人当たり面積">
          <a:extLst>
            <a:ext uri="{FF2B5EF4-FFF2-40B4-BE49-F238E27FC236}">
              <a16:creationId xmlns:a16="http://schemas.microsoft.com/office/drawing/2014/main" id="{D052C3BA-6A5A-45F6-BBD0-818E4CAF2BC0}"/>
            </a:ext>
          </a:extLst>
        </xdr:cNvPr>
        <xdr:cNvSpPr txBox="1"/>
      </xdr:nvSpPr>
      <xdr:spPr>
        <a:xfrm>
          <a:off x="6737427" y="1093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29771</xdr:rowOff>
    </xdr:from>
    <xdr:ext cx="469744" cy="259045"/>
    <xdr:sp macro="" textlink="">
      <xdr:nvSpPr>
        <xdr:cNvPr id="151" name="n_3mainValue【体育館・プール】&#10;一人当たり面積">
          <a:extLst>
            <a:ext uri="{FF2B5EF4-FFF2-40B4-BE49-F238E27FC236}">
              <a16:creationId xmlns:a16="http://schemas.microsoft.com/office/drawing/2014/main" id="{F2664B5C-9CD5-4085-B5DE-05756BDB32DA}"/>
            </a:ext>
          </a:extLst>
        </xdr:cNvPr>
        <xdr:cNvSpPr txBox="1"/>
      </xdr:nvSpPr>
      <xdr:spPr>
        <a:xfrm>
          <a:off x="7626427" y="1048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141459</xdr:rowOff>
    </xdr:from>
    <xdr:ext cx="469744" cy="259045"/>
    <xdr:sp macro="" textlink="">
      <xdr:nvSpPr>
        <xdr:cNvPr id="152" name="n_4mainValue【体育館・プール】&#10;一人当たり面積">
          <a:extLst>
            <a:ext uri="{FF2B5EF4-FFF2-40B4-BE49-F238E27FC236}">
              <a16:creationId xmlns:a16="http://schemas.microsoft.com/office/drawing/2014/main" id="{D35B4E08-E860-494D-A274-ED925347DE40}"/>
            </a:ext>
          </a:extLst>
        </xdr:cNvPr>
        <xdr:cNvSpPr txBox="1"/>
      </xdr:nvSpPr>
      <xdr:spPr>
        <a:xfrm>
          <a:off x="6737427" y="1059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D4DA266A-7A5D-45FA-A119-E026150165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E9763626-FB5D-4FFD-BC6B-5D90C3234B0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1AFADB3C-1726-4163-B8A0-F21362D3544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3470A6F4-027F-4FB5-9DB7-7136285644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872B3FB6-AFC4-4D4D-9E28-721A91ED95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84B3FF20-CEAD-403B-BD8E-36295D58662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AD109E20-39D5-4A4A-8530-9295A90E951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DE85A00D-0218-4644-934F-6989B944DB0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a:extLst>
            <a:ext uri="{FF2B5EF4-FFF2-40B4-BE49-F238E27FC236}">
              <a16:creationId xmlns:a16="http://schemas.microsoft.com/office/drawing/2014/main" id="{8B080F92-6548-4FFB-9453-36575767F59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a:extLst>
            <a:ext uri="{FF2B5EF4-FFF2-40B4-BE49-F238E27FC236}">
              <a16:creationId xmlns:a16="http://schemas.microsoft.com/office/drawing/2014/main" id="{370F7303-CE5B-4CEF-AB45-F6A08173505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3" name="テキスト ボックス 162">
          <a:extLst>
            <a:ext uri="{FF2B5EF4-FFF2-40B4-BE49-F238E27FC236}">
              <a16:creationId xmlns:a16="http://schemas.microsoft.com/office/drawing/2014/main" id="{148AC3E4-C9A6-4877-829F-846AF1E1834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4" name="直線コネクタ 163">
          <a:extLst>
            <a:ext uri="{FF2B5EF4-FFF2-40B4-BE49-F238E27FC236}">
              <a16:creationId xmlns:a16="http://schemas.microsoft.com/office/drawing/2014/main" id="{C35FEC89-5468-4E5D-9C2A-87C0BEED241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5" name="テキスト ボックス 164">
          <a:extLst>
            <a:ext uri="{FF2B5EF4-FFF2-40B4-BE49-F238E27FC236}">
              <a16:creationId xmlns:a16="http://schemas.microsoft.com/office/drawing/2014/main" id="{4783E50B-A428-48FC-BD86-D3124B353A3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6" name="直線コネクタ 165">
          <a:extLst>
            <a:ext uri="{FF2B5EF4-FFF2-40B4-BE49-F238E27FC236}">
              <a16:creationId xmlns:a16="http://schemas.microsoft.com/office/drawing/2014/main" id="{31779277-460E-4B2E-B934-48CD631C7E1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7" name="テキスト ボックス 166">
          <a:extLst>
            <a:ext uri="{FF2B5EF4-FFF2-40B4-BE49-F238E27FC236}">
              <a16:creationId xmlns:a16="http://schemas.microsoft.com/office/drawing/2014/main" id="{36895EFD-BC6D-4254-8643-2BE8F21A9F3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8" name="直線コネクタ 167">
          <a:extLst>
            <a:ext uri="{FF2B5EF4-FFF2-40B4-BE49-F238E27FC236}">
              <a16:creationId xmlns:a16="http://schemas.microsoft.com/office/drawing/2014/main" id="{AE8D1C80-42DF-4F67-ADCF-BED0F2D5100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9" name="テキスト ボックス 168">
          <a:extLst>
            <a:ext uri="{FF2B5EF4-FFF2-40B4-BE49-F238E27FC236}">
              <a16:creationId xmlns:a16="http://schemas.microsoft.com/office/drawing/2014/main" id="{4564A641-8EAB-466E-817A-D7F2DF332BA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0" name="直線コネクタ 169">
          <a:extLst>
            <a:ext uri="{FF2B5EF4-FFF2-40B4-BE49-F238E27FC236}">
              <a16:creationId xmlns:a16="http://schemas.microsoft.com/office/drawing/2014/main" id="{9539610B-E10C-4C61-9EEA-8EEB18A64E3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1" name="テキスト ボックス 170">
          <a:extLst>
            <a:ext uri="{FF2B5EF4-FFF2-40B4-BE49-F238E27FC236}">
              <a16:creationId xmlns:a16="http://schemas.microsoft.com/office/drawing/2014/main" id="{1CFDD16D-A1BC-4062-879E-7C1CE14B5B0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2" name="直線コネクタ 171">
          <a:extLst>
            <a:ext uri="{FF2B5EF4-FFF2-40B4-BE49-F238E27FC236}">
              <a16:creationId xmlns:a16="http://schemas.microsoft.com/office/drawing/2014/main" id="{A9E7BCC1-3D08-4771-BCFD-074E7220E98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3" name="テキスト ボックス 172">
          <a:extLst>
            <a:ext uri="{FF2B5EF4-FFF2-40B4-BE49-F238E27FC236}">
              <a16:creationId xmlns:a16="http://schemas.microsoft.com/office/drawing/2014/main" id="{AFCCB110-11DC-4C4A-AEC3-F5158AB8894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a:extLst>
            <a:ext uri="{FF2B5EF4-FFF2-40B4-BE49-F238E27FC236}">
              <a16:creationId xmlns:a16="http://schemas.microsoft.com/office/drawing/2014/main" id="{0109F283-0B4A-4CDB-9D12-83F2941CFBD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5" name="テキスト ボックス 174">
          <a:extLst>
            <a:ext uri="{FF2B5EF4-FFF2-40B4-BE49-F238E27FC236}">
              <a16:creationId xmlns:a16="http://schemas.microsoft.com/office/drawing/2014/main" id="{D1023C90-E3FC-4536-948D-D2A8A48BB6E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6" name="【福祉施設】&#10;有形固定資産減価償却率グラフ枠">
          <a:extLst>
            <a:ext uri="{FF2B5EF4-FFF2-40B4-BE49-F238E27FC236}">
              <a16:creationId xmlns:a16="http://schemas.microsoft.com/office/drawing/2014/main" id="{95610A48-D410-496D-96CD-E7E1462FB3D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77" name="直線コネクタ 176">
          <a:extLst>
            <a:ext uri="{FF2B5EF4-FFF2-40B4-BE49-F238E27FC236}">
              <a16:creationId xmlns:a16="http://schemas.microsoft.com/office/drawing/2014/main" id="{F2219FCC-2211-4C13-A46B-29568748C413}"/>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8" name="【福祉施設】&#10;有形固定資産減価償却率最小値テキスト">
          <a:extLst>
            <a:ext uri="{FF2B5EF4-FFF2-40B4-BE49-F238E27FC236}">
              <a16:creationId xmlns:a16="http://schemas.microsoft.com/office/drawing/2014/main" id="{05A8A1DF-47FE-4AEB-8BA8-613B6C0C238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9" name="直線コネクタ 178">
          <a:extLst>
            <a:ext uri="{FF2B5EF4-FFF2-40B4-BE49-F238E27FC236}">
              <a16:creationId xmlns:a16="http://schemas.microsoft.com/office/drawing/2014/main" id="{89E4A61E-55CA-48BE-A97F-61853284BE6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80" name="【福祉施設】&#10;有形固定資産減価償却率最大値テキスト">
          <a:extLst>
            <a:ext uri="{FF2B5EF4-FFF2-40B4-BE49-F238E27FC236}">
              <a16:creationId xmlns:a16="http://schemas.microsoft.com/office/drawing/2014/main" id="{0DDBBC3F-FC2A-4E9B-A0E7-6D84944E4E7A}"/>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81" name="直線コネクタ 180">
          <a:extLst>
            <a:ext uri="{FF2B5EF4-FFF2-40B4-BE49-F238E27FC236}">
              <a16:creationId xmlns:a16="http://schemas.microsoft.com/office/drawing/2014/main" id="{C846589D-DC2E-4E67-9EEA-C8CCAA0F10EB}"/>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182" name="【福祉施設】&#10;有形固定資産減価償却率平均値テキスト">
          <a:extLst>
            <a:ext uri="{FF2B5EF4-FFF2-40B4-BE49-F238E27FC236}">
              <a16:creationId xmlns:a16="http://schemas.microsoft.com/office/drawing/2014/main" id="{1F991421-ACB9-4F4E-B83A-D2C9B0B253CC}"/>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83" name="フローチャート: 判断 182">
          <a:extLst>
            <a:ext uri="{FF2B5EF4-FFF2-40B4-BE49-F238E27FC236}">
              <a16:creationId xmlns:a16="http://schemas.microsoft.com/office/drawing/2014/main" id="{7E66C203-94AE-44D4-A6DB-037B16A9C8F9}"/>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84" name="フローチャート: 判断 183">
          <a:extLst>
            <a:ext uri="{FF2B5EF4-FFF2-40B4-BE49-F238E27FC236}">
              <a16:creationId xmlns:a16="http://schemas.microsoft.com/office/drawing/2014/main" id="{8518CD45-84DC-48B1-9E5F-8031E0F20089}"/>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85" name="フローチャート: 判断 184">
          <a:extLst>
            <a:ext uri="{FF2B5EF4-FFF2-40B4-BE49-F238E27FC236}">
              <a16:creationId xmlns:a16="http://schemas.microsoft.com/office/drawing/2014/main" id="{BC525C88-BE00-4796-9E7E-1FE3F76E84AB}"/>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186" name="フローチャート: 判断 185">
          <a:extLst>
            <a:ext uri="{FF2B5EF4-FFF2-40B4-BE49-F238E27FC236}">
              <a16:creationId xmlns:a16="http://schemas.microsoft.com/office/drawing/2014/main" id="{6F23891B-E301-44C3-9DDE-4EA9EE88DAA8}"/>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187" name="フローチャート: 判断 186">
          <a:extLst>
            <a:ext uri="{FF2B5EF4-FFF2-40B4-BE49-F238E27FC236}">
              <a16:creationId xmlns:a16="http://schemas.microsoft.com/office/drawing/2014/main" id="{E4742B00-8FBB-4B1D-B6EE-A83FE55C6214}"/>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E2152AA0-D83A-4254-AAFB-6CB5A5C33A7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886068B8-DDD9-4913-B963-01C5601C4C5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1C875C76-4861-4790-8A84-48ACFE7B8F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9E965E8F-8BDF-4421-940B-763C97FD77B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75B2E1A5-4997-4DE3-ABB2-600958F528F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42545</xdr:rowOff>
    </xdr:from>
    <xdr:to>
      <xdr:col>24</xdr:col>
      <xdr:colOff>114300</xdr:colOff>
      <xdr:row>85</xdr:row>
      <xdr:rowOff>144145</xdr:rowOff>
    </xdr:to>
    <xdr:sp macro="" textlink="">
      <xdr:nvSpPr>
        <xdr:cNvPr id="193" name="楕円 192">
          <a:extLst>
            <a:ext uri="{FF2B5EF4-FFF2-40B4-BE49-F238E27FC236}">
              <a16:creationId xmlns:a16="http://schemas.microsoft.com/office/drawing/2014/main" id="{C6EF8831-EC85-4B2B-977C-3B042F28A1E8}"/>
            </a:ext>
          </a:extLst>
        </xdr:cNvPr>
        <xdr:cNvSpPr/>
      </xdr:nvSpPr>
      <xdr:spPr>
        <a:xfrm>
          <a:off x="45847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20972</xdr:rowOff>
    </xdr:from>
    <xdr:ext cx="405111" cy="259045"/>
    <xdr:sp macro="" textlink="">
      <xdr:nvSpPr>
        <xdr:cNvPr id="194" name="【福祉施設】&#10;有形固定資産減価償却率該当値テキスト">
          <a:extLst>
            <a:ext uri="{FF2B5EF4-FFF2-40B4-BE49-F238E27FC236}">
              <a16:creationId xmlns:a16="http://schemas.microsoft.com/office/drawing/2014/main" id="{934A7998-7DC6-4055-ADEF-7C25855AE2F8}"/>
            </a:ext>
          </a:extLst>
        </xdr:cNvPr>
        <xdr:cNvSpPr txBox="1"/>
      </xdr:nvSpPr>
      <xdr:spPr>
        <a:xfrm>
          <a:off x="4673600"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109220</xdr:rowOff>
    </xdr:from>
    <xdr:to>
      <xdr:col>10</xdr:col>
      <xdr:colOff>165100</xdr:colOff>
      <xdr:row>85</xdr:row>
      <xdr:rowOff>39370</xdr:rowOff>
    </xdr:to>
    <xdr:sp macro="" textlink="">
      <xdr:nvSpPr>
        <xdr:cNvPr id="195" name="楕円 194">
          <a:extLst>
            <a:ext uri="{FF2B5EF4-FFF2-40B4-BE49-F238E27FC236}">
              <a16:creationId xmlns:a16="http://schemas.microsoft.com/office/drawing/2014/main" id="{929E3F1D-4930-4163-8A06-07840E72D03C}"/>
            </a:ext>
          </a:extLst>
        </xdr:cNvPr>
        <xdr:cNvSpPr/>
      </xdr:nvSpPr>
      <xdr:spPr>
        <a:xfrm>
          <a:off x="1968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63500</xdr:rowOff>
    </xdr:from>
    <xdr:to>
      <xdr:col>6</xdr:col>
      <xdr:colOff>38100</xdr:colOff>
      <xdr:row>84</xdr:row>
      <xdr:rowOff>165100</xdr:rowOff>
    </xdr:to>
    <xdr:sp macro="" textlink="">
      <xdr:nvSpPr>
        <xdr:cNvPr id="196" name="楕円 195">
          <a:extLst>
            <a:ext uri="{FF2B5EF4-FFF2-40B4-BE49-F238E27FC236}">
              <a16:creationId xmlns:a16="http://schemas.microsoft.com/office/drawing/2014/main" id="{4759441D-A06A-437F-82DC-374E7B94CC36}"/>
            </a:ext>
          </a:extLst>
        </xdr:cNvPr>
        <xdr:cNvSpPr/>
      </xdr:nvSpPr>
      <xdr:spPr>
        <a:xfrm>
          <a:off x="107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114300</xdr:rowOff>
    </xdr:from>
    <xdr:to>
      <xdr:col>10</xdr:col>
      <xdr:colOff>114300</xdr:colOff>
      <xdr:row>84</xdr:row>
      <xdr:rowOff>160020</xdr:rowOff>
    </xdr:to>
    <xdr:cxnSp macro="">
      <xdr:nvCxnSpPr>
        <xdr:cNvPr id="197" name="直線コネクタ 196">
          <a:extLst>
            <a:ext uri="{FF2B5EF4-FFF2-40B4-BE49-F238E27FC236}">
              <a16:creationId xmlns:a16="http://schemas.microsoft.com/office/drawing/2014/main" id="{83CC88CE-585E-4709-A4F0-48F40CE77BC8}"/>
            </a:ext>
          </a:extLst>
        </xdr:cNvPr>
        <xdr:cNvCxnSpPr/>
      </xdr:nvCxnSpPr>
      <xdr:spPr>
        <a:xfrm>
          <a:off x="1130300" y="14516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198" name="n_1aveValue【福祉施設】&#10;有形固定資産減価償却率">
          <a:extLst>
            <a:ext uri="{FF2B5EF4-FFF2-40B4-BE49-F238E27FC236}">
              <a16:creationId xmlns:a16="http://schemas.microsoft.com/office/drawing/2014/main" id="{0CC3EC91-4B7C-421A-91EB-EFE86C1025A1}"/>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199" name="n_2aveValue【福祉施設】&#10;有形固定資産減価償却率">
          <a:extLst>
            <a:ext uri="{FF2B5EF4-FFF2-40B4-BE49-F238E27FC236}">
              <a16:creationId xmlns:a16="http://schemas.microsoft.com/office/drawing/2014/main" id="{87893C50-7B71-42A5-BAB4-8BB7F55AB132}"/>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00" name="n_3aveValue【福祉施設】&#10;有形固定資産減価償却率">
          <a:extLst>
            <a:ext uri="{FF2B5EF4-FFF2-40B4-BE49-F238E27FC236}">
              <a16:creationId xmlns:a16="http://schemas.microsoft.com/office/drawing/2014/main" id="{F8D67D38-48AF-4BCA-B94A-519D964AB95E}"/>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201" name="n_4aveValue【福祉施設】&#10;有形固定資産減価償却率">
          <a:extLst>
            <a:ext uri="{FF2B5EF4-FFF2-40B4-BE49-F238E27FC236}">
              <a16:creationId xmlns:a16="http://schemas.microsoft.com/office/drawing/2014/main" id="{8B1D8C68-978F-4B2E-BA7E-497EF6B80AAD}"/>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30497</xdr:rowOff>
    </xdr:from>
    <xdr:ext cx="405111" cy="259045"/>
    <xdr:sp macro="" textlink="">
      <xdr:nvSpPr>
        <xdr:cNvPr id="202" name="n_3mainValue【福祉施設】&#10;有形固定資産減価償却率">
          <a:extLst>
            <a:ext uri="{FF2B5EF4-FFF2-40B4-BE49-F238E27FC236}">
              <a16:creationId xmlns:a16="http://schemas.microsoft.com/office/drawing/2014/main" id="{BFF6E65A-B420-427A-A618-EDCBF03FF015}"/>
            </a:ext>
          </a:extLst>
        </xdr:cNvPr>
        <xdr:cNvSpPr txBox="1"/>
      </xdr:nvSpPr>
      <xdr:spPr>
        <a:xfrm>
          <a:off x="1816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156227</xdr:rowOff>
    </xdr:from>
    <xdr:ext cx="405111" cy="259045"/>
    <xdr:sp macro="" textlink="">
      <xdr:nvSpPr>
        <xdr:cNvPr id="203" name="n_4mainValue【福祉施設】&#10;有形固定資産減価償却率">
          <a:extLst>
            <a:ext uri="{FF2B5EF4-FFF2-40B4-BE49-F238E27FC236}">
              <a16:creationId xmlns:a16="http://schemas.microsoft.com/office/drawing/2014/main" id="{EE7C3E9F-7135-4604-8649-004BB779ACFB}"/>
            </a:ext>
          </a:extLst>
        </xdr:cNvPr>
        <xdr:cNvSpPr txBox="1"/>
      </xdr:nvSpPr>
      <xdr:spPr>
        <a:xfrm>
          <a:off x="927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a:extLst>
            <a:ext uri="{FF2B5EF4-FFF2-40B4-BE49-F238E27FC236}">
              <a16:creationId xmlns:a16="http://schemas.microsoft.com/office/drawing/2014/main" id="{22F424AE-5701-4362-A3AA-8533976941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a:extLst>
            <a:ext uri="{FF2B5EF4-FFF2-40B4-BE49-F238E27FC236}">
              <a16:creationId xmlns:a16="http://schemas.microsoft.com/office/drawing/2014/main" id="{87B2C5AE-250D-4A59-B5BC-D2F02BD77C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a:extLst>
            <a:ext uri="{FF2B5EF4-FFF2-40B4-BE49-F238E27FC236}">
              <a16:creationId xmlns:a16="http://schemas.microsoft.com/office/drawing/2014/main" id="{B9BA62C7-4D41-4AE6-9EBC-08252C0909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a:extLst>
            <a:ext uri="{FF2B5EF4-FFF2-40B4-BE49-F238E27FC236}">
              <a16:creationId xmlns:a16="http://schemas.microsoft.com/office/drawing/2014/main" id="{215E32D8-D3FF-4BAC-B4FE-DF7451D53C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a:extLst>
            <a:ext uri="{FF2B5EF4-FFF2-40B4-BE49-F238E27FC236}">
              <a16:creationId xmlns:a16="http://schemas.microsoft.com/office/drawing/2014/main" id="{33190262-2958-4C27-850D-42FD4EDF4DD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a:extLst>
            <a:ext uri="{FF2B5EF4-FFF2-40B4-BE49-F238E27FC236}">
              <a16:creationId xmlns:a16="http://schemas.microsoft.com/office/drawing/2014/main" id="{10FA75D7-2FC8-4E6A-B270-9C7D6B9B9CC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a:extLst>
            <a:ext uri="{FF2B5EF4-FFF2-40B4-BE49-F238E27FC236}">
              <a16:creationId xmlns:a16="http://schemas.microsoft.com/office/drawing/2014/main" id="{03ECC5A1-E2BC-4C6F-838B-7A99CB29D3B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a:extLst>
            <a:ext uri="{FF2B5EF4-FFF2-40B4-BE49-F238E27FC236}">
              <a16:creationId xmlns:a16="http://schemas.microsoft.com/office/drawing/2014/main" id="{50F10623-8C27-43DC-8CA3-0BB3C6DD25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a:extLst>
            <a:ext uri="{FF2B5EF4-FFF2-40B4-BE49-F238E27FC236}">
              <a16:creationId xmlns:a16="http://schemas.microsoft.com/office/drawing/2014/main" id="{DD490973-7645-4BBB-919D-A4C36D49F3B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a:extLst>
            <a:ext uri="{FF2B5EF4-FFF2-40B4-BE49-F238E27FC236}">
              <a16:creationId xmlns:a16="http://schemas.microsoft.com/office/drawing/2014/main" id="{82B8AF40-7078-489E-91D3-F71E5D33A88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4" name="直線コネクタ 213">
          <a:extLst>
            <a:ext uri="{FF2B5EF4-FFF2-40B4-BE49-F238E27FC236}">
              <a16:creationId xmlns:a16="http://schemas.microsoft.com/office/drawing/2014/main" id="{C45C8DEE-2776-461C-8370-210B3332EE0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5" name="テキスト ボックス 214">
          <a:extLst>
            <a:ext uri="{FF2B5EF4-FFF2-40B4-BE49-F238E27FC236}">
              <a16:creationId xmlns:a16="http://schemas.microsoft.com/office/drawing/2014/main" id="{583C58EE-344C-4E74-9D3A-03818E1AA67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6" name="直線コネクタ 215">
          <a:extLst>
            <a:ext uri="{FF2B5EF4-FFF2-40B4-BE49-F238E27FC236}">
              <a16:creationId xmlns:a16="http://schemas.microsoft.com/office/drawing/2014/main" id="{7C522A05-00AE-4CA8-8424-A377434B8CD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7" name="テキスト ボックス 216">
          <a:extLst>
            <a:ext uri="{FF2B5EF4-FFF2-40B4-BE49-F238E27FC236}">
              <a16:creationId xmlns:a16="http://schemas.microsoft.com/office/drawing/2014/main" id="{D356C44F-A3E8-4365-B4DE-570D47EF1BC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8" name="直線コネクタ 217">
          <a:extLst>
            <a:ext uri="{FF2B5EF4-FFF2-40B4-BE49-F238E27FC236}">
              <a16:creationId xmlns:a16="http://schemas.microsoft.com/office/drawing/2014/main" id="{814BE509-C849-48BC-A2C1-F10A73FC8F7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9" name="テキスト ボックス 218">
          <a:extLst>
            <a:ext uri="{FF2B5EF4-FFF2-40B4-BE49-F238E27FC236}">
              <a16:creationId xmlns:a16="http://schemas.microsoft.com/office/drawing/2014/main" id="{B8E67212-3E9D-4A37-839C-0D5FA645218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0" name="直線コネクタ 219">
          <a:extLst>
            <a:ext uri="{FF2B5EF4-FFF2-40B4-BE49-F238E27FC236}">
              <a16:creationId xmlns:a16="http://schemas.microsoft.com/office/drawing/2014/main" id="{35841BFB-DCA9-414A-8443-0280D927044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1" name="テキスト ボックス 220">
          <a:extLst>
            <a:ext uri="{FF2B5EF4-FFF2-40B4-BE49-F238E27FC236}">
              <a16:creationId xmlns:a16="http://schemas.microsoft.com/office/drawing/2014/main" id="{1A541A34-8C14-4C22-B03D-D54D8DEBD9E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2" name="直線コネクタ 221">
          <a:extLst>
            <a:ext uri="{FF2B5EF4-FFF2-40B4-BE49-F238E27FC236}">
              <a16:creationId xmlns:a16="http://schemas.microsoft.com/office/drawing/2014/main" id="{AC206C10-6778-4135-A963-8B4192DC28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3" name="テキスト ボックス 222">
          <a:extLst>
            <a:ext uri="{FF2B5EF4-FFF2-40B4-BE49-F238E27FC236}">
              <a16:creationId xmlns:a16="http://schemas.microsoft.com/office/drawing/2014/main" id="{3E46EE47-398D-4DCF-95FE-3A718A12834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4" name="【福祉施設】&#10;一人当たり面積グラフ枠">
          <a:extLst>
            <a:ext uri="{FF2B5EF4-FFF2-40B4-BE49-F238E27FC236}">
              <a16:creationId xmlns:a16="http://schemas.microsoft.com/office/drawing/2014/main" id="{5F0BB31C-32F0-4B12-BE38-AD041961821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25" name="直線コネクタ 224">
          <a:extLst>
            <a:ext uri="{FF2B5EF4-FFF2-40B4-BE49-F238E27FC236}">
              <a16:creationId xmlns:a16="http://schemas.microsoft.com/office/drawing/2014/main" id="{E5AF8386-4373-48F2-BB5F-4243BF241E77}"/>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26" name="【福祉施設】&#10;一人当たり面積最小値テキスト">
          <a:extLst>
            <a:ext uri="{FF2B5EF4-FFF2-40B4-BE49-F238E27FC236}">
              <a16:creationId xmlns:a16="http://schemas.microsoft.com/office/drawing/2014/main" id="{4B839168-FA83-40EE-A40F-C0D1DD93E2EC}"/>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27" name="直線コネクタ 226">
          <a:extLst>
            <a:ext uri="{FF2B5EF4-FFF2-40B4-BE49-F238E27FC236}">
              <a16:creationId xmlns:a16="http://schemas.microsoft.com/office/drawing/2014/main" id="{D4AE0864-C8D5-4E55-AD7F-73CC7CDF5DEB}"/>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28" name="【福祉施設】&#10;一人当たり面積最大値テキスト">
          <a:extLst>
            <a:ext uri="{FF2B5EF4-FFF2-40B4-BE49-F238E27FC236}">
              <a16:creationId xmlns:a16="http://schemas.microsoft.com/office/drawing/2014/main" id="{45A7C7EE-7F5C-42BB-84C3-7CC30EA8E57D}"/>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29" name="直線コネクタ 228">
          <a:extLst>
            <a:ext uri="{FF2B5EF4-FFF2-40B4-BE49-F238E27FC236}">
              <a16:creationId xmlns:a16="http://schemas.microsoft.com/office/drawing/2014/main" id="{E26AE4DD-2CE5-4499-A59A-1D21E67803EA}"/>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30" name="【福祉施設】&#10;一人当たり面積平均値テキスト">
          <a:extLst>
            <a:ext uri="{FF2B5EF4-FFF2-40B4-BE49-F238E27FC236}">
              <a16:creationId xmlns:a16="http://schemas.microsoft.com/office/drawing/2014/main" id="{CEB6A4B7-C254-407B-A6DF-3F2E9114EE15}"/>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31" name="フローチャート: 判断 230">
          <a:extLst>
            <a:ext uri="{FF2B5EF4-FFF2-40B4-BE49-F238E27FC236}">
              <a16:creationId xmlns:a16="http://schemas.microsoft.com/office/drawing/2014/main" id="{7D03A133-2DD3-436F-8CB9-AA11B9457ACF}"/>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32" name="フローチャート: 判断 231">
          <a:extLst>
            <a:ext uri="{FF2B5EF4-FFF2-40B4-BE49-F238E27FC236}">
              <a16:creationId xmlns:a16="http://schemas.microsoft.com/office/drawing/2014/main" id="{67579AD9-99FB-49F3-B8E5-8C5853889897}"/>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33" name="フローチャート: 判断 232">
          <a:extLst>
            <a:ext uri="{FF2B5EF4-FFF2-40B4-BE49-F238E27FC236}">
              <a16:creationId xmlns:a16="http://schemas.microsoft.com/office/drawing/2014/main" id="{F55FE687-77A8-454A-83E2-A5FF9F3E3CD5}"/>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34" name="フローチャート: 判断 233">
          <a:extLst>
            <a:ext uri="{FF2B5EF4-FFF2-40B4-BE49-F238E27FC236}">
              <a16:creationId xmlns:a16="http://schemas.microsoft.com/office/drawing/2014/main" id="{586E4CCF-D663-4696-9A6B-CCC6CA0CED96}"/>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35" name="フローチャート: 判断 234">
          <a:extLst>
            <a:ext uri="{FF2B5EF4-FFF2-40B4-BE49-F238E27FC236}">
              <a16:creationId xmlns:a16="http://schemas.microsoft.com/office/drawing/2014/main" id="{D1480B6A-4DEF-477F-B133-F93D09EDD0F6}"/>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75E24110-76C3-43D4-8D2D-6FE7733750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5A4A34B0-814D-43E4-B618-9011D6A8819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D177030B-8ED8-4291-8C08-C070B55955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2681D5D3-E7DD-47E2-823A-146CA703EBB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F8B5DF21-20D9-4D65-B61B-43B7445142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91999</xdr:rowOff>
    </xdr:from>
    <xdr:to>
      <xdr:col>55</xdr:col>
      <xdr:colOff>50800</xdr:colOff>
      <xdr:row>86</xdr:row>
      <xdr:rowOff>22149</xdr:rowOff>
    </xdr:to>
    <xdr:sp macro="" textlink="">
      <xdr:nvSpPr>
        <xdr:cNvPr id="241" name="楕円 240">
          <a:extLst>
            <a:ext uri="{FF2B5EF4-FFF2-40B4-BE49-F238E27FC236}">
              <a16:creationId xmlns:a16="http://schemas.microsoft.com/office/drawing/2014/main" id="{C738C5EE-4F3B-4473-B453-295A341B02BA}"/>
            </a:ext>
          </a:extLst>
        </xdr:cNvPr>
        <xdr:cNvSpPr/>
      </xdr:nvSpPr>
      <xdr:spPr>
        <a:xfrm>
          <a:off x="10426700" y="146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6926</xdr:rowOff>
    </xdr:from>
    <xdr:ext cx="469744" cy="259045"/>
    <xdr:sp macro="" textlink="">
      <xdr:nvSpPr>
        <xdr:cNvPr id="242" name="【福祉施設】&#10;一人当たり面積該当値テキスト">
          <a:extLst>
            <a:ext uri="{FF2B5EF4-FFF2-40B4-BE49-F238E27FC236}">
              <a16:creationId xmlns:a16="http://schemas.microsoft.com/office/drawing/2014/main" id="{1756DD9B-47D5-4056-9C81-E738ED23014D}"/>
            </a:ext>
          </a:extLst>
        </xdr:cNvPr>
        <xdr:cNvSpPr txBox="1"/>
      </xdr:nvSpPr>
      <xdr:spPr>
        <a:xfrm>
          <a:off x="10515600" y="1458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93827</xdr:rowOff>
    </xdr:from>
    <xdr:to>
      <xdr:col>41</xdr:col>
      <xdr:colOff>101600</xdr:colOff>
      <xdr:row>86</xdr:row>
      <xdr:rowOff>23977</xdr:rowOff>
    </xdr:to>
    <xdr:sp macro="" textlink="">
      <xdr:nvSpPr>
        <xdr:cNvPr id="243" name="楕円 242">
          <a:extLst>
            <a:ext uri="{FF2B5EF4-FFF2-40B4-BE49-F238E27FC236}">
              <a16:creationId xmlns:a16="http://schemas.microsoft.com/office/drawing/2014/main" id="{AAEFB438-2B71-40A4-8E05-D97D27ED1690}"/>
            </a:ext>
          </a:extLst>
        </xdr:cNvPr>
        <xdr:cNvSpPr/>
      </xdr:nvSpPr>
      <xdr:spPr>
        <a:xfrm>
          <a:off x="7810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94742</xdr:rowOff>
    </xdr:from>
    <xdr:to>
      <xdr:col>36</xdr:col>
      <xdr:colOff>165100</xdr:colOff>
      <xdr:row>86</xdr:row>
      <xdr:rowOff>24892</xdr:rowOff>
    </xdr:to>
    <xdr:sp macro="" textlink="">
      <xdr:nvSpPr>
        <xdr:cNvPr id="244" name="楕円 243">
          <a:extLst>
            <a:ext uri="{FF2B5EF4-FFF2-40B4-BE49-F238E27FC236}">
              <a16:creationId xmlns:a16="http://schemas.microsoft.com/office/drawing/2014/main" id="{302C40EE-1B99-44C0-8328-F3645FE97D95}"/>
            </a:ext>
          </a:extLst>
        </xdr:cNvPr>
        <xdr:cNvSpPr/>
      </xdr:nvSpPr>
      <xdr:spPr>
        <a:xfrm>
          <a:off x="6921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144627</xdr:rowOff>
    </xdr:from>
    <xdr:to>
      <xdr:col>41</xdr:col>
      <xdr:colOff>50800</xdr:colOff>
      <xdr:row>85</xdr:row>
      <xdr:rowOff>145542</xdr:rowOff>
    </xdr:to>
    <xdr:cxnSp macro="">
      <xdr:nvCxnSpPr>
        <xdr:cNvPr id="245" name="直線コネクタ 244">
          <a:extLst>
            <a:ext uri="{FF2B5EF4-FFF2-40B4-BE49-F238E27FC236}">
              <a16:creationId xmlns:a16="http://schemas.microsoft.com/office/drawing/2014/main" id="{1CE0CBE0-2FD1-4E34-8A0D-F7CD31DC89EE}"/>
            </a:ext>
          </a:extLst>
        </xdr:cNvPr>
        <xdr:cNvCxnSpPr/>
      </xdr:nvCxnSpPr>
      <xdr:spPr>
        <a:xfrm flipV="1">
          <a:off x="6972300" y="147178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46" name="n_1aveValue【福祉施設】&#10;一人当たり面積">
          <a:extLst>
            <a:ext uri="{FF2B5EF4-FFF2-40B4-BE49-F238E27FC236}">
              <a16:creationId xmlns:a16="http://schemas.microsoft.com/office/drawing/2014/main" id="{2A9D903E-43B3-45B9-9DC1-D79874EC44E1}"/>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47" name="n_2aveValue【福祉施設】&#10;一人当たり面積">
          <a:extLst>
            <a:ext uri="{FF2B5EF4-FFF2-40B4-BE49-F238E27FC236}">
              <a16:creationId xmlns:a16="http://schemas.microsoft.com/office/drawing/2014/main" id="{98FE7304-CA1F-413D-9FC5-F76316C06B90}"/>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48" name="n_3aveValue【福祉施設】&#10;一人当たり面積">
          <a:extLst>
            <a:ext uri="{FF2B5EF4-FFF2-40B4-BE49-F238E27FC236}">
              <a16:creationId xmlns:a16="http://schemas.microsoft.com/office/drawing/2014/main" id="{A54F9E31-FB74-4CB0-BF4F-505DA5191785}"/>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49" name="n_4aveValue【福祉施設】&#10;一人当たり面積">
          <a:extLst>
            <a:ext uri="{FF2B5EF4-FFF2-40B4-BE49-F238E27FC236}">
              <a16:creationId xmlns:a16="http://schemas.microsoft.com/office/drawing/2014/main" id="{CE1A312D-4902-4F1F-98C7-567CCCCB2235}"/>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15104</xdr:rowOff>
    </xdr:from>
    <xdr:ext cx="469744" cy="259045"/>
    <xdr:sp macro="" textlink="">
      <xdr:nvSpPr>
        <xdr:cNvPr id="250" name="n_3mainValue【福祉施設】&#10;一人当たり面積">
          <a:extLst>
            <a:ext uri="{FF2B5EF4-FFF2-40B4-BE49-F238E27FC236}">
              <a16:creationId xmlns:a16="http://schemas.microsoft.com/office/drawing/2014/main" id="{12A6C8C1-DC15-49DD-9DD3-0DFC843AC193}"/>
            </a:ext>
          </a:extLst>
        </xdr:cNvPr>
        <xdr:cNvSpPr txBox="1"/>
      </xdr:nvSpPr>
      <xdr:spPr>
        <a:xfrm>
          <a:off x="76264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16019</xdr:rowOff>
    </xdr:from>
    <xdr:ext cx="469744" cy="259045"/>
    <xdr:sp macro="" textlink="">
      <xdr:nvSpPr>
        <xdr:cNvPr id="251" name="n_4mainValue【福祉施設】&#10;一人当たり面積">
          <a:extLst>
            <a:ext uri="{FF2B5EF4-FFF2-40B4-BE49-F238E27FC236}">
              <a16:creationId xmlns:a16="http://schemas.microsoft.com/office/drawing/2014/main" id="{6C835014-4AE0-4A1C-ACEF-99489B160562}"/>
            </a:ext>
          </a:extLst>
        </xdr:cNvPr>
        <xdr:cNvSpPr txBox="1"/>
      </xdr:nvSpPr>
      <xdr:spPr>
        <a:xfrm>
          <a:off x="6737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a:extLst>
            <a:ext uri="{FF2B5EF4-FFF2-40B4-BE49-F238E27FC236}">
              <a16:creationId xmlns:a16="http://schemas.microsoft.com/office/drawing/2014/main" id="{047F8360-EF0C-4B25-B91D-61CE36B179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a:extLst>
            <a:ext uri="{FF2B5EF4-FFF2-40B4-BE49-F238E27FC236}">
              <a16:creationId xmlns:a16="http://schemas.microsoft.com/office/drawing/2014/main" id="{C1722990-86D2-40EA-B2AA-241A10DD81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a:extLst>
            <a:ext uri="{FF2B5EF4-FFF2-40B4-BE49-F238E27FC236}">
              <a16:creationId xmlns:a16="http://schemas.microsoft.com/office/drawing/2014/main" id="{F3A4D480-AEF8-4125-ABB8-B29A706BAB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a:extLst>
            <a:ext uri="{FF2B5EF4-FFF2-40B4-BE49-F238E27FC236}">
              <a16:creationId xmlns:a16="http://schemas.microsoft.com/office/drawing/2014/main" id="{67252C79-4755-40E6-8082-4B81F8B8944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a:extLst>
            <a:ext uri="{FF2B5EF4-FFF2-40B4-BE49-F238E27FC236}">
              <a16:creationId xmlns:a16="http://schemas.microsoft.com/office/drawing/2014/main" id="{420872E2-6356-4F5C-9253-AF168CB45D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a:extLst>
            <a:ext uri="{FF2B5EF4-FFF2-40B4-BE49-F238E27FC236}">
              <a16:creationId xmlns:a16="http://schemas.microsoft.com/office/drawing/2014/main" id="{1CE1EAFD-3D7F-492E-BAA8-1E5CD7B909B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a:extLst>
            <a:ext uri="{FF2B5EF4-FFF2-40B4-BE49-F238E27FC236}">
              <a16:creationId xmlns:a16="http://schemas.microsoft.com/office/drawing/2014/main" id="{43974C24-7B0B-4096-A09D-E4209CB531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a:extLst>
            <a:ext uri="{FF2B5EF4-FFF2-40B4-BE49-F238E27FC236}">
              <a16:creationId xmlns:a16="http://schemas.microsoft.com/office/drawing/2014/main" id="{EDF9A643-F3F7-4E0F-8E1B-A7B941EC51B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0" name="テキスト ボックス 259">
          <a:extLst>
            <a:ext uri="{FF2B5EF4-FFF2-40B4-BE49-F238E27FC236}">
              <a16:creationId xmlns:a16="http://schemas.microsoft.com/office/drawing/2014/main" id="{5D837C94-A07C-411C-81C6-7F47C633834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1" name="直線コネクタ 260">
          <a:extLst>
            <a:ext uri="{FF2B5EF4-FFF2-40B4-BE49-F238E27FC236}">
              <a16:creationId xmlns:a16="http://schemas.microsoft.com/office/drawing/2014/main" id="{830D787F-0BDE-4B38-89E6-D8E24EBA6AD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2" name="テキスト ボックス 261">
          <a:extLst>
            <a:ext uri="{FF2B5EF4-FFF2-40B4-BE49-F238E27FC236}">
              <a16:creationId xmlns:a16="http://schemas.microsoft.com/office/drawing/2014/main" id="{F9A03E54-F513-438A-B6EC-F899D599528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3" name="直線コネクタ 262">
          <a:extLst>
            <a:ext uri="{FF2B5EF4-FFF2-40B4-BE49-F238E27FC236}">
              <a16:creationId xmlns:a16="http://schemas.microsoft.com/office/drawing/2014/main" id="{7B2DDDCB-ED33-4596-9BB4-824532EBC6E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64" name="テキスト ボックス 263">
          <a:extLst>
            <a:ext uri="{FF2B5EF4-FFF2-40B4-BE49-F238E27FC236}">
              <a16:creationId xmlns:a16="http://schemas.microsoft.com/office/drawing/2014/main" id="{2A425F2C-664E-45AF-A9E7-4480BB870F1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5" name="直線コネクタ 264">
          <a:extLst>
            <a:ext uri="{FF2B5EF4-FFF2-40B4-BE49-F238E27FC236}">
              <a16:creationId xmlns:a16="http://schemas.microsoft.com/office/drawing/2014/main" id="{966A1484-8676-4604-8F16-4E0EDD27B86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6" name="テキスト ボックス 265">
          <a:extLst>
            <a:ext uri="{FF2B5EF4-FFF2-40B4-BE49-F238E27FC236}">
              <a16:creationId xmlns:a16="http://schemas.microsoft.com/office/drawing/2014/main" id="{122243D9-8FC1-4ACB-B08E-D99AD323895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7" name="直線コネクタ 266">
          <a:extLst>
            <a:ext uri="{FF2B5EF4-FFF2-40B4-BE49-F238E27FC236}">
              <a16:creationId xmlns:a16="http://schemas.microsoft.com/office/drawing/2014/main" id="{3FE948D4-D5A7-465C-9911-8923924A55E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8" name="テキスト ボックス 267">
          <a:extLst>
            <a:ext uri="{FF2B5EF4-FFF2-40B4-BE49-F238E27FC236}">
              <a16:creationId xmlns:a16="http://schemas.microsoft.com/office/drawing/2014/main" id="{53F66E37-B3D9-4BDD-810E-226E1ED8BE0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9" name="直線コネクタ 268">
          <a:extLst>
            <a:ext uri="{FF2B5EF4-FFF2-40B4-BE49-F238E27FC236}">
              <a16:creationId xmlns:a16="http://schemas.microsoft.com/office/drawing/2014/main" id="{3FF561BA-1CB0-4381-B574-279316D2C24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0" name="テキスト ボックス 269">
          <a:extLst>
            <a:ext uri="{FF2B5EF4-FFF2-40B4-BE49-F238E27FC236}">
              <a16:creationId xmlns:a16="http://schemas.microsoft.com/office/drawing/2014/main" id="{A8255794-C391-404E-A0EA-D3015020E4B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1" name="直線コネクタ 270">
          <a:extLst>
            <a:ext uri="{FF2B5EF4-FFF2-40B4-BE49-F238E27FC236}">
              <a16:creationId xmlns:a16="http://schemas.microsoft.com/office/drawing/2014/main" id="{6B65901C-15ED-45D3-9905-73560EF95E8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2" name="テキスト ボックス 271">
          <a:extLst>
            <a:ext uri="{FF2B5EF4-FFF2-40B4-BE49-F238E27FC236}">
              <a16:creationId xmlns:a16="http://schemas.microsoft.com/office/drawing/2014/main" id="{E648CD84-1D0F-4667-A1C7-4156F8CA032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3" name="直線コネクタ 272">
          <a:extLst>
            <a:ext uri="{FF2B5EF4-FFF2-40B4-BE49-F238E27FC236}">
              <a16:creationId xmlns:a16="http://schemas.microsoft.com/office/drawing/2014/main" id="{F122928E-281A-4BBA-A8BA-B68B07E9879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74" name="テキスト ボックス 273">
          <a:extLst>
            <a:ext uri="{FF2B5EF4-FFF2-40B4-BE49-F238E27FC236}">
              <a16:creationId xmlns:a16="http://schemas.microsoft.com/office/drawing/2014/main" id="{BCB0C0E7-C989-4430-B868-1973175F6FF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5" name="直線コネクタ 274">
          <a:extLst>
            <a:ext uri="{FF2B5EF4-FFF2-40B4-BE49-F238E27FC236}">
              <a16:creationId xmlns:a16="http://schemas.microsoft.com/office/drawing/2014/main" id="{E7BDA24D-3D17-4458-AED3-42C2DAEDE78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市民会館】&#10;有形固定資産減価償却率グラフ枠">
          <a:extLst>
            <a:ext uri="{FF2B5EF4-FFF2-40B4-BE49-F238E27FC236}">
              <a16:creationId xmlns:a16="http://schemas.microsoft.com/office/drawing/2014/main" id="{BD7443FE-08F8-492C-9F7F-63FB9C62F83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1088</xdr:rowOff>
    </xdr:from>
    <xdr:to>
      <xdr:col>24</xdr:col>
      <xdr:colOff>62865</xdr:colOff>
      <xdr:row>109</xdr:row>
      <xdr:rowOff>35379</xdr:rowOff>
    </xdr:to>
    <xdr:cxnSp macro="">
      <xdr:nvCxnSpPr>
        <xdr:cNvPr id="277" name="直線コネクタ 276">
          <a:extLst>
            <a:ext uri="{FF2B5EF4-FFF2-40B4-BE49-F238E27FC236}">
              <a16:creationId xmlns:a16="http://schemas.microsoft.com/office/drawing/2014/main" id="{ABCB40B3-A672-4140-BB98-FB0169164C98}"/>
            </a:ext>
          </a:extLst>
        </xdr:cNvPr>
        <xdr:cNvCxnSpPr/>
      </xdr:nvCxnSpPr>
      <xdr:spPr>
        <a:xfrm flipV="1">
          <a:off x="4634865" y="17317538"/>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78" name="【市民会館】&#10;有形固定資産減価償却率最小値テキスト">
          <a:extLst>
            <a:ext uri="{FF2B5EF4-FFF2-40B4-BE49-F238E27FC236}">
              <a16:creationId xmlns:a16="http://schemas.microsoft.com/office/drawing/2014/main" id="{D78FEFCE-B6C4-4A1A-9952-8A9F1ECEE623}"/>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79" name="直線コネクタ 278">
          <a:extLst>
            <a:ext uri="{FF2B5EF4-FFF2-40B4-BE49-F238E27FC236}">
              <a16:creationId xmlns:a16="http://schemas.microsoft.com/office/drawing/2014/main" id="{E9B65D60-76D8-4FDD-868A-23DA05987724}"/>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119215</xdr:rowOff>
    </xdr:from>
    <xdr:ext cx="405111" cy="259045"/>
    <xdr:sp macro="" textlink="">
      <xdr:nvSpPr>
        <xdr:cNvPr id="280" name="【市民会館】&#10;有形固定資産減価償却率最大値テキスト">
          <a:extLst>
            <a:ext uri="{FF2B5EF4-FFF2-40B4-BE49-F238E27FC236}">
              <a16:creationId xmlns:a16="http://schemas.microsoft.com/office/drawing/2014/main" id="{946672E2-2949-4C53-A6E3-BB2F29519484}"/>
            </a:ext>
          </a:extLst>
        </xdr:cNvPr>
        <xdr:cNvSpPr txBox="1"/>
      </xdr:nvSpPr>
      <xdr:spPr>
        <a:xfrm>
          <a:off x="4673600" y="1709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1088</xdr:rowOff>
    </xdr:from>
    <xdr:to>
      <xdr:col>24</xdr:col>
      <xdr:colOff>152400</xdr:colOff>
      <xdr:row>101</xdr:row>
      <xdr:rowOff>1088</xdr:rowOff>
    </xdr:to>
    <xdr:cxnSp macro="">
      <xdr:nvCxnSpPr>
        <xdr:cNvPr id="281" name="直線コネクタ 280">
          <a:extLst>
            <a:ext uri="{FF2B5EF4-FFF2-40B4-BE49-F238E27FC236}">
              <a16:creationId xmlns:a16="http://schemas.microsoft.com/office/drawing/2014/main" id="{D94CCC94-3928-4750-8D91-4BC133F58078}"/>
            </a:ext>
          </a:extLst>
        </xdr:cNvPr>
        <xdr:cNvCxnSpPr/>
      </xdr:nvCxnSpPr>
      <xdr:spPr>
        <a:xfrm>
          <a:off x="4546600" y="1731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84200</xdr:rowOff>
    </xdr:from>
    <xdr:ext cx="405111" cy="259045"/>
    <xdr:sp macro="" textlink="">
      <xdr:nvSpPr>
        <xdr:cNvPr id="282" name="【市民会館】&#10;有形固定資産減価償却率平均値テキスト">
          <a:extLst>
            <a:ext uri="{FF2B5EF4-FFF2-40B4-BE49-F238E27FC236}">
              <a16:creationId xmlns:a16="http://schemas.microsoft.com/office/drawing/2014/main" id="{4934B168-7D16-4EDB-96D4-C40F90852BA5}"/>
            </a:ext>
          </a:extLst>
        </xdr:cNvPr>
        <xdr:cNvSpPr txBox="1"/>
      </xdr:nvSpPr>
      <xdr:spPr>
        <a:xfrm>
          <a:off x="4673600" y="1791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283" name="フローチャート: 判断 282">
          <a:extLst>
            <a:ext uri="{FF2B5EF4-FFF2-40B4-BE49-F238E27FC236}">
              <a16:creationId xmlns:a16="http://schemas.microsoft.com/office/drawing/2014/main" id="{48E25E40-4495-447B-AD38-EFD03EA1BAA2}"/>
            </a:ext>
          </a:extLst>
        </xdr:cNvPr>
        <xdr:cNvSpPr/>
      </xdr:nvSpPr>
      <xdr:spPr>
        <a:xfrm>
          <a:off x="4584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284" name="フローチャート: 判断 283">
          <a:extLst>
            <a:ext uri="{FF2B5EF4-FFF2-40B4-BE49-F238E27FC236}">
              <a16:creationId xmlns:a16="http://schemas.microsoft.com/office/drawing/2014/main" id="{E222963A-FAE7-4FD1-8265-3F6F5B20833F}"/>
            </a:ext>
          </a:extLst>
        </xdr:cNvPr>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285" name="フローチャート: 判断 284">
          <a:extLst>
            <a:ext uri="{FF2B5EF4-FFF2-40B4-BE49-F238E27FC236}">
              <a16:creationId xmlns:a16="http://schemas.microsoft.com/office/drawing/2014/main" id="{4DFEC587-8E2B-44A0-B362-C41875F7C041}"/>
            </a:ext>
          </a:extLst>
        </xdr:cNvPr>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286" name="フローチャート: 判断 285">
          <a:extLst>
            <a:ext uri="{FF2B5EF4-FFF2-40B4-BE49-F238E27FC236}">
              <a16:creationId xmlns:a16="http://schemas.microsoft.com/office/drawing/2014/main" id="{507DC50C-0793-413C-AC4E-A7AF65032DF0}"/>
            </a:ext>
          </a:extLst>
        </xdr:cNvPr>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287" name="フローチャート: 判断 286">
          <a:extLst>
            <a:ext uri="{FF2B5EF4-FFF2-40B4-BE49-F238E27FC236}">
              <a16:creationId xmlns:a16="http://schemas.microsoft.com/office/drawing/2014/main" id="{A26E70B0-9690-47C9-A04B-7EDCCFB8430F}"/>
            </a:ext>
          </a:extLst>
        </xdr:cNvPr>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DD903122-1B0F-4F4B-BD2F-D53215FBAA3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C512EB98-0761-466F-BC1E-D4D76697CBF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290D32BE-053E-48F0-83F5-3829C289C36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6A0A7522-4195-4264-9057-E66A52E8BD9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54175537-442F-4A80-AEAB-18BF80272CC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84182</xdr:rowOff>
    </xdr:from>
    <xdr:to>
      <xdr:col>24</xdr:col>
      <xdr:colOff>114300</xdr:colOff>
      <xdr:row>108</xdr:row>
      <xdr:rowOff>14332</xdr:rowOff>
    </xdr:to>
    <xdr:sp macro="" textlink="">
      <xdr:nvSpPr>
        <xdr:cNvPr id="293" name="楕円 292">
          <a:extLst>
            <a:ext uri="{FF2B5EF4-FFF2-40B4-BE49-F238E27FC236}">
              <a16:creationId xmlns:a16="http://schemas.microsoft.com/office/drawing/2014/main" id="{3EB3E8F1-4DC3-474A-ACE5-944B811F5FBE}"/>
            </a:ext>
          </a:extLst>
        </xdr:cNvPr>
        <xdr:cNvSpPr/>
      </xdr:nvSpPr>
      <xdr:spPr>
        <a:xfrm>
          <a:off x="45847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62609</xdr:rowOff>
    </xdr:from>
    <xdr:ext cx="405111" cy="259045"/>
    <xdr:sp macro="" textlink="">
      <xdr:nvSpPr>
        <xdr:cNvPr id="294" name="【市民会館】&#10;有形固定資産減価償却率該当値テキスト">
          <a:extLst>
            <a:ext uri="{FF2B5EF4-FFF2-40B4-BE49-F238E27FC236}">
              <a16:creationId xmlns:a16="http://schemas.microsoft.com/office/drawing/2014/main" id="{A0782305-6C50-4F04-A67C-29D268349D14}"/>
            </a:ext>
          </a:extLst>
        </xdr:cNvPr>
        <xdr:cNvSpPr txBox="1"/>
      </xdr:nvSpPr>
      <xdr:spPr>
        <a:xfrm>
          <a:off x="4673600"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106</xdr:row>
      <xdr:rowOff>18869</xdr:rowOff>
    </xdr:from>
    <xdr:to>
      <xdr:col>6</xdr:col>
      <xdr:colOff>38100</xdr:colOff>
      <xdr:row>106</xdr:row>
      <xdr:rowOff>120469</xdr:rowOff>
    </xdr:to>
    <xdr:sp macro="" textlink="">
      <xdr:nvSpPr>
        <xdr:cNvPr id="295" name="楕円 294">
          <a:extLst>
            <a:ext uri="{FF2B5EF4-FFF2-40B4-BE49-F238E27FC236}">
              <a16:creationId xmlns:a16="http://schemas.microsoft.com/office/drawing/2014/main" id="{DD932924-B68B-4ECE-B4B9-DCB35B929A77}"/>
            </a:ext>
          </a:extLst>
        </xdr:cNvPr>
        <xdr:cNvSpPr/>
      </xdr:nvSpPr>
      <xdr:spPr>
        <a:xfrm>
          <a:off x="1079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132097</xdr:rowOff>
    </xdr:from>
    <xdr:ext cx="405111" cy="259045"/>
    <xdr:sp macro="" textlink="">
      <xdr:nvSpPr>
        <xdr:cNvPr id="296" name="n_1aveValue【市民会館】&#10;有形固定資産減価償却率">
          <a:extLst>
            <a:ext uri="{FF2B5EF4-FFF2-40B4-BE49-F238E27FC236}">
              <a16:creationId xmlns:a16="http://schemas.microsoft.com/office/drawing/2014/main" id="{E978E94D-BF42-42E5-8B18-E155F1D5A18F}"/>
            </a:ext>
          </a:extLst>
        </xdr:cNvPr>
        <xdr:cNvSpPr txBox="1"/>
      </xdr:nvSpPr>
      <xdr:spPr>
        <a:xfrm>
          <a:off x="3582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297" name="n_2aveValue【市民会館】&#10;有形固定資産減価償却率">
          <a:extLst>
            <a:ext uri="{FF2B5EF4-FFF2-40B4-BE49-F238E27FC236}">
              <a16:creationId xmlns:a16="http://schemas.microsoft.com/office/drawing/2014/main" id="{2832833B-9402-4262-8132-FBDD864C069B}"/>
            </a:ext>
          </a:extLst>
        </xdr:cNvPr>
        <xdr:cNvSpPr txBox="1"/>
      </xdr:nvSpPr>
      <xdr:spPr>
        <a:xfrm>
          <a:off x="2705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298" name="n_3aveValue【市民会館】&#10;有形固定資産減価償却率">
          <a:extLst>
            <a:ext uri="{FF2B5EF4-FFF2-40B4-BE49-F238E27FC236}">
              <a16:creationId xmlns:a16="http://schemas.microsoft.com/office/drawing/2014/main" id="{D8587362-CCB1-426C-B61B-42A89534BBEB}"/>
            </a:ext>
          </a:extLst>
        </xdr:cNvPr>
        <xdr:cNvSpPr txBox="1"/>
      </xdr:nvSpPr>
      <xdr:spPr>
        <a:xfrm>
          <a:off x="1816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299" name="n_4aveValue【市民会館】&#10;有形固定資産減価償却率">
          <a:extLst>
            <a:ext uri="{FF2B5EF4-FFF2-40B4-BE49-F238E27FC236}">
              <a16:creationId xmlns:a16="http://schemas.microsoft.com/office/drawing/2014/main" id="{F083790F-E55F-410D-9291-DAAA61E8C2F0}"/>
            </a:ext>
          </a:extLst>
        </xdr:cNvPr>
        <xdr:cNvSpPr txBox="1"/>
      </xdr:nvSpPr>
      <xdr:spPr>
        <a:xfrm>
          <a:off x="927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111596</xdr:rowOff>
    </xdr:from>
    <xdr:ext cx="405111" cy="259045"/>
    <xdr:sp macro="" textlink="">
      <xdr:nvSpPr>
        <xdr:cNvPr id="300" name="n_4mainValue【市民会館】&#10;有形固定資産減価償却率">
          <a:extLst>
            <a:ext uri="{FF2B5EF4-FFF2-40B4-BE49-F238E27FC236}">
              <a16:creationId xmlns:a16="http://schemas.microsoft.com/office/drawing/2014/main" id="{3B17BCB2-B3F8-41F3-8932-F1F5814C79B7}"/>
            </a:ext>
          </a:extLst>
        </xdr:cNvPr>
        <xdr:cNvSpPr txBox="1"/>
      </xdr:nvSpPr>
      <xdr:spPr>
        <a:xfrm>
          <a:off x="927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a:extLst>
            <a:ext uri="{FF2B5EF4-FFF2-40B4-BE49-F238E27FC236}">
              <a16:creationId xmlns:a16="http://schemas.microsoft.com/office/drawing/2014/main" id="{AF7F63C8-B46D-4958-989A-100C4EFB22E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a:extLst>
            <a:ext uri="{FF2B5EF4-FFF2-40B4-BE49-F238E27FC236}">
              <a16:creationId xmlns:a16="http://schemas.microsoft.com/office/drawing/2014/main" id="{4F3ED723-1281-48F9-AEA3-D010203C659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a:extLst>
            <a:ext uri="{FF2B5EF4-FFF2-40B4-BE49-F238E27FC236}">
              <a16:creationId xmlns:a16="http://schemas.microsoft.com/office/drawing/2014/main" id="{729BA198-618C-4B57-A7F5-C0EFC242A6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a:extLst>
            <a:ext uri="{FF2B5EF4-FFF2-40B4-BE49-F238E27FC236}">
              <a16:creationId xmlns:a16="http://schemas.microsoft.com/office/drawing/2014/main" id="{9AE58892-DB66-45E9-A194-9D8DCA7741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a:extLst>
            <a:ext uri="{FF2B5EF4-FFF2-40B4-BE49-F238E27FC236}">
              <a16:creationId xmlns:a16="http://schemas.microsoft.com/office/drawing/2014/main" id="{BFFEA82B-A74B-4DCE-A01A-01B8E046866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a:extLst>
            <a:ext uri="{FF2B5EF4-FFF2-40B4-BE49-F238E27FC236}">
              <a16:creationId xmlns:a16="http://schemas.microsoft.com/office/drawing/2014/main" id="{1B68E978-3CAA-4957-BF0F-C4613333967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a:extLst>
            <a:ext uri="{FF2B5EF4-FFF2-40B4-BE49-F238E27FC236}">
              <a16:creationId xmlns:a16="http://schemas.microsoft.com/office/drawing/2014/main" id="{BDF33895-2A13-4AC5-AA22-4BA242DA35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a:extLst>
            <a:ext uri="{FF2B5EF4-FFF2-40B4-BE49-F238E27FC236}">
              <a16:creationId xmlns:a16="http://schemas.microsoft.com/office/drawing/2014/main" id="{729F5867-E6DE-47F4-A5C8-D0D97287175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9" name="テキスト ボックス 308">
          <a:extLst>
            <a:ext uri="{FF2B5EF4-FFF2-40B4-BE49-F238E27FC236}">
              <a16:creationId xmlns:a16="http://schemas.microsoft.com/office/drawing/2014/main" id="{A541A8BE-37FE-49CF-83ED-926F2C338E6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0" name="直線コネクタ 309">
          <a:extLst>
            <a:ext uri="{FF2B5EF4-FFF2-40B4-BE49-F238E27FC236}">
              <a16:creationId xmlns:a16="http://schemas.microsoft.com/office/drawing/2014/main" id="{042A04BD-B449-4EB1-B169-BCD199A0318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1" name="直線コネクタ 310">
          <a:extLst>
            <a:ext uri="{FF2B5EF4-FFF2-40B4-BE49-F238E27FC236}">
              <a16:creationId xmlns:a16="http://schemas.microsoft.com/office/drawing/2014/main" id="{F161AB97-B2FE-438C-B59F-54D7B8348A9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2" name="テキスト ボックス 311">
          <a:extLst>
            <a:ext uri="{FF2B5EF4-FFF2-40B4-BE49-F238E27FC236}">
              <a16:creationId xmlns:a16="http://schemas.microsoft.com/office/drawing/2014/main" id="{EFD5CEC7-8DB6-4A50-8A1F-5A2D6040523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3" name="直線コネクタ 312">
          <a:extLst>
            <a:ext uri="{FF2B5EF4-FFF2-40B4-BE49-F238E27FC236}">
              <a16:creationId xmlns:a16="http://schemas.microsoft.com/office/drawing/2014/main" id="{9F54D5ED-CD28-4852-9EA8-8E21022D02B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4" name="テキスト ボックス 313">
          <a:extLst>
            <a:ext uri="{FF2B5EF4-FFF2-40B4-BE49-F238E27FC236}">
              <a16:creationId xmlns:a16="http://schemas.microsoft.com/office/drawing/2014/main" id="{FA0A6E2A-FA33-4BE1-A6FA-7150CC5CE8C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5" name="直線コネクタ 314">
          <a:extLst>
            <a:ext uri="{FF2B5EF4-FFF2-40B4-BE49-F238E27FC236}">
              <a16:creationId xmlns:a16="http://schemas.microsoft.com/office/drawing/2014/main" id="{8C346467-5E65-4EB9-95B8-379D20F85C5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6" name="テキスト ボックス 315">
          <a:extLst>
            <a:ext uri="{FF2B5EF4-FFF2-40B4-BE49-F238E27FC236}">
              <a16:creationId xmlns:a16="http://schemas.microsoft.com/office/drawing/2014/main" id="{187F3ACC-6E3D-44A3-9B24-A554868EB952}"/>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7" name="直線コネクタ 316">
          <a:extLst>
            <a:ext uri="{FF2B5EF4-FFF2-40B4-BE49-F238E27FC236}">
              <a16:creationId xmlns:a16="http://schemas.microsoft.com/office/drawing/2014/main" id="{BC397C49-3327-43A1-B0E8-BF441AC5E21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8" name="テキスト ボックス 317">
          <a:extLst>
            <a:ext uri="{FF2B5EF4-FFF2-40B4-BE49-F238E27FC236}">
              <a16:creationId xmlns:a16="http://schemas.microsoft.com/office/drawing/2014/main" id="{8583A4E3-09D3-4A5A-B256-9CAF9947245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9" name="直線コネクタ 318">
          <a:extLst>
            <a:ext uri="{FF2B5EF4-FFF2-40B4-BE49-F238E27FC236}">
              <a16:creationId xmlns:a16="http://schemas.microsoft.com/office/drawing/2014/main" id="{2EA761B7-CB72-4E1A-8D3E-8EB6A43BC6C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0" name="テキスト ボックス 319">
          <a:extLst>
            <a:ext uri="{FF2B5EF4-FFF2-40B4-BE49-F238E27FC236}">
              <a16:creationId xmlns:a16="http://schemas.microsoft.com/office/drawing/2014/main" id="{EE76A8BF-1016-4EA8-B644-07BFCD5BBFC7}"/>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1" name="直線コネクタ 320">
          <a:extLst>
            <a:ext uri="{FF2B5EF4-FFF2-40B4-BE49-F238E27FC236}">
              <a16:creationId xmlns:a16="http://schemas.microsoft.com/office/drawing/2014/main" id="{A8884FC9-7300-4393-9342-9827801099A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2" name="テキスト ボックス 321">
          <a:extLst>
            <a:ext uri="{FF2B5EF4-FFF2-40B4-BE49-F238E27FC236}">
              <a16:creationId xmlns:a16="http://schemas.microsoft.com/office/drawing/2014/main" id="{EDA73046-92CE-4485-9B91-F6EFA4AADBB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3" name="【市民会館】&#10;一人当たり面積グラフ枠">
          <a:extLst>
            <a:ext uri="{FF2B5EF4-FFF2-40B4-BE49-F238E27FC236}">
              <a16:creationId xmlns:a16="http://schemas.microsoft.com/office/drawing/2014/main" id="{F286434B-D314-4312-99D5-8FC5C4A5147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147065</xdr:rowOff>
    </xdr:from>
    <xdr:to>
      <xdr:col>54</xdr:col>
      <xdr:colOff>189865</xdr:colOff>
      <xdr:row>108</xdr:row>
      <xdr:rowOff>89154</xdr:rowOff>
    </xdr:to>
    <xdr:cxnSp macro="">
      <xdr:nvCxnSpPr>
        <xdr:cNvPr id="324" name="直線コネクタ 323">
          <a:extLst>
            <a:ext uri="{FF2B5EF4-FFF2-40B4-BE49-F238E27FC236}">
              <a16:creationId xmlns:a16="http://schemas.microsoft.com/office/drawing/2014/main" id="{D1EC2FF3-2730-456D-BD37-CEE24DC56BA4}"/>
            </a:ext>
          </a:extLst>
        </xdr:cNvPr>
        <xdr:cNvCxnSpPr/>
      </xdr:nvCxnSpPr>
      <xdr:spPr>
        <a:xfrm flipV="1">
          <a:off x="10476865" y="17120615"/>
          <a:ext cx="0" cy="1485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92981</xdr:rowOff>
    </xdr:from>
    <xdr:ext cx="469744" cy="259045"/>
    <xdr:sp macro="" textlink="">
      <xdr:nvSpPr>
        <xdr:cNvPr id="325" name="【市民会館】&#10;一人当たり面積最小値テキスト">
          <a:extLst>
            <a:ext uri="{FF2B5EF4-FFF2-40B4-BE49-F238E27FC236}">
              <a16:creationId xmlns:a16="http://schemas.microsoft.com/office/drawing/2014/main" id="{7637CD31-ADCC-40D6-90C0-FAECC79B4731}"/>
            </a:ext>
          </a:extLst>
        </xdr:cNvPr>
        <xdr:cNvSpPr txBox="1"/>
      </xdr:nvSpPr>
      <xdr:spPr>
        <a:xfrm>
          <a:off x="10515600"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89154</xdr:rowOff>
    </xdr:from>
    <xdr:to>
      <xdr:col>55</xdr:col>
      <xdr:colOff>88900</xdr:colOff>
      <xdr:row>108</xdr:row>
      <xdr:rowOff>89154</xdr:rowOff>
    </xdr:to>
    <xdr:cxnSp macro="">
      <xdr:nvCxnSpPr>
        <xdr:cNvPr id="326" name="直線コネクタ 325">
          <a:extLst>
            <a:ext uri="{FF2B5EF4-FFF2-40B4-BE49-F238E27FC236}">
              <a16:creationId xmlns:a16="http://schemas.microsoft.com/office/drawing/2014/main" id="{FDF7B732-CD68-4D86-B927-CCDBBFE856BA}"/>
            </a:ext>
          </a:extLst>
        </xdr:cNvPr>
        <xdr:cNvCxnSpPr/>
      </xdr:nvCxnSpPr>
      <xdr:spPr>
        <a:xfrm>
          <a:off x="10388600" y="1860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93742</xdr:rowOff>
    </xdr:from>
    <xdr:ext cx="469744" cy="259045"/>
    <xdr:sp macro="" textlink="">
      <xdr:nvSpPr>
        <xdr:cNvPr id="327" name="【市民会館】&#10;一人当たり面積最大値テキスト">
          <a:extLst>
            <a:ext uri="{FF2B5EF4-FFF2-40B4-BE49-F238E27FC236}">
              <a16:creationId xmlns:a16="http://schemas.microsoft.com/office/drawing/2014/main" id="{EC5B9503-EFFD-433D-A69F-7DF3C575DC5D}"/>
            </a:ext>
          </a:extLst>
        </xdr:cNvPr>
        <xdr:cNvSpPr txBox="1"/>
      </xdr:nvSpPr>
      <xdr:spPr>
        <a:xfrm>
          <a:off x="105156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147065</xdr:rowOff>
    </xdr:from>
    <xdr:to>
      <xdr:col>55</xdr:col>
      <xdr:colOff>88900</xdr:colOff>
      <xdr:row>99</xdr:row>
      <xdr:rowOff>147065</xdr:rowOff>
    </xdr:to>
    <xdr:cxnSp macro="">
      <xdr:nvCxnSpPr>
        <xdr:cNvPr id="328" name="直線コネクタ 327">
          <a:extLst>
            <a:ext uri="{FF2B5EF4-FFF2-40B4-BE49-F238E27FC236}">
              <a16:creationId xmlns:a16="http://schemas.microsoft.com/office/drawing/2014/main" id="{AA82386B-9723-40FA-9B2E-3E84B1B544C2}"/>
            </a:ext>
          </a:extLst>
        </xdr:cNvPr>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109999</xdr:rowOff>
    </xdr:from>
    <xdr:ext cx="469744" cy="259045"/>
    <xdr:sp macro="" textlink="">
      <xdr:nvSpPr>
        <xdr:cNvPr id="329" name="【市民会館】&#10;一人当たり面積平均値テキスト">
          <a:extLst>
            <a:ext uri="{FF2B5EF4-FFF2-40B4-BE49-F238E27FC236}">
              <a16:creationId xmlns:a16="http://schemas.microsoft.com/office/drawing/2014/main" id="{3DB954D9-7396-4197-B9BA-291DC9E98965}"/>
            </a:ext>
          </a:extLst>
        </xdr:cNvPr>
        <xdr:cNvSpPr txBox="1"/>
      </xdr:nvSpPr>
      <xdr:spPr>
        <a:xfrm>
          <a:off x="10515600" y="1811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30" name="フローチャート: 判断 329">
          <a:extLst>
            <a:ext uri="{FF2B5EF4-FFF2-40B4-BE49-F238E27FC236}">
              <a16:creationId xmlns:a16="http://schemas.microsoft.com/office/drawing/2014/main" id="{2652211B-6DCA-433A-89B4-EB614B1B62F9}"/>
            </a:ext>
          </a:extLst>
        </xdr:cNvPr>
        <xdr:cNvSpPr/>
      </xdr:nvSpPr>
      <xdr:spPr>
        <a:xfrm>
          <a:off x="104267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86361</xdr:rowOff>
    </xdr:from>
    <xdr:to>
      <xdr:col>50</xdr:col>
      <xdr:colOff>165100</xdr:colOff>
      <xdr:row>107</xdr:row>
      <xdr:rowOff>16511</xdr:rowOff>
    </xdr:to>
    <xdr:sp macro="" textlink="">
      <xdr:nvSpPr>
        <xdr:cNvPr id="331" name="フローチャート: 判断 330">
          <a:extLst>
            <a:ext uri="{FF2B5EF4-FFF2-40B4-BE49-F238E27FC236}">
              <a16:creationId xmlns:a16="http://schemas.microsoft.com/office/drawing/2014/main" id="{0F4D7D2B-EF60-4502-9468-AE0E3ED1FCB3}"/>
            </a:ext>
          </a:extLst>
        </xdr:cNvPr>
        <xdr:cNvSpPr/>
      </xdr:nvSpPr>
      <xdr:spPr>
        <a:xfrm>
          <a:off x="95885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32" name="フローチャート: 判断 331">
          <a:extLst>
            <a:ext uri="{FF2B5EF4-FFF2-40B4-BE49-F238E27FC236}">
              <a16:creationId xmlns:a16="http://schemas.microsoft.com/office/drawing/2014/main" id="{29295AF7-9A6D-49D2-A362-434807B933D3}"/>
            </a:ext>
          </a:extLst>
        </xdr:cNvPr>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132842</xdr:rowOff>
    </xdr:from>
    <xdr:to>
      <xdr:col>41</xdr:col>
      <xdr:colOff>101600</xdr:colOff>
      <xdr:row>107</xdr:row>
      <xdr:rowOff>62992</xdr:rowOff>
    </xdr:to>
    <xdr:sp macro="" textlink="">
      <xdr:nvSpPr>
        <xdr:cNvPr id="333" name="フローチャート: 判断 332">
          <a:extLst>
            <a:ext uri="{FF2B5EF4-FFF2-40B4-BE49-F238E27FC236}">
              <a16:creationId xmlns:a16="http://schemas.microsoft.com/office/drawing/2014/main" id="{4991139D-A2CE-480B-8DAB-918BF3FA7163}"/>
            </a:ext>
          </a:extLst>
        </xdr:cNvPr>
        <xdr:cNvSpPr/>
      </xdr:nvSpPr>
      <xdr:spPr>
        <a:xfrm>
          <a:off x="7810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334" name="フローチャート: 判断 333">
          <a:extLst>
            <a:ext uri="{FF2B5EF4-FFF2-40B4-BE49-F238E27FC236}">
              <a16:creationId xmlns:a16="http://schemas.microsoft.com/office/drawing/2014/main" id="{95335A5A-C0AC-49B5-A6E4-3541E5647B90}"/>
            </a:ext>
          </a:extLst>
        </xdr:cNvPr>
        <xdr:cNvSpPr/>
      </xdr:nvSpPr>
      <xdr:spPr>
        <a:xfrm>
          <a:off x="6921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33771355-1C74-4702-8DAB-879150DFA3A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35D68EA-3128-473F-8CC2-6B223DE7873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774D2F6F-A9C0-480B-AE41-458BE74450C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8B170357-F6B9-47B8-AE1C-6CBEFF943D1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7C1A7322-6EF5-4776-984D-3C7D7DF2FD7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28448</xdr:rowOff>
    </xdr:from>
    <xdr:to>
      <xdr:col>55</xdr:col>
      <xdr:colOff>50800</xdr:colOff>
      <xdr:row>107</xdr:row>
      <xdr:rowOff>130048</xdr:rowOff>
    </xdr:to>
    <xdr:sp macro="" textlink="">
      <xdr:nvSpPr>
        <xdr:cNvPr id="340" name="楕円 339">
          <a:extLst>
            <a:ext uri="{FF2B5EF4-FFF2-40B4-BE49-F238E27FC236}">
              <a16:creationId xmlns:a16="http://schemas.microsoft.com/office/drawing/2014/main" id="{62546D11-BF91-4165-9099-AA4C403772FE}"/>
            </a:ext>
          </a:extLst>
        </xdr:cNvPr>
        <xdr:cNvSpPr/>
      </xdr:nvSpPr>
      <xdr:spPr>
        <a:xfrm>
          <a:off x="10426700" y="183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6875</xdr:rowOff>
    </xdr:from>
    <xdr:ext cx="469744" cy="259045"/>
    <xdr:sp macro="" textlink="">
      <xdr:nvSpPr>
        <xdr:cNvPr id="341" name="【市民会館】&#10;一人当たり面積該当値テキスト">
          <a:extLst>
            <a:ext uri="{FF2B5EF4-FFF2-40B4-BE49-F238E27FC236}">
              <a16:creationId xmlns:a16="http://schemas.microsoft.com/office/drawing/2014/main" id="{8BE2E6FE-B799-4A6B-8A7D-F81CF38E99B5}"/>
            </a:ext>
          </a:extLst>
        </xdr:cNvPr>
        <xdr:cNvSpPr txBox="1"/>
      </xdr:nvSpPr>
      <xdr:spPr>
        <a:xfrm>
          <a:off x="10515600" y="1835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112268</xdr:rowOff>
    </xdr:from>
    <xdr:to>
      <xdr:col>36</xdr:col>
      <xdr:colOff>165100</xdr:colOff>
      <xdr:row>107</xdr:row>
      <xdr:rowOff>42418</xdr:rowOff>
    </xdr:to>
    <xdr:sp macro="" textlink="">
      <xdr:nvSpPr>
        <xdr:cNvPr id="342" name="楕円 341">
          <a:extLst>
            <a:ext uri="{FF2B5EF4-FFF2-40B4-BE49-F238E27FC236}">
              <a16:creationId xmlns:a16="http://schemas.microsoft.com/office/drawing/2014/main" id="{E16E28D8-9014-4FD3-A751-BE3E1BC49316}"/>
            </a:ext>
          </a:extLst>
        </xdr:cNvPr>
        <xdr:cNvSpPr/>
      </xdr:nvSpPr>
      <xdr:spPr>
        <a:xfrm>
          <a:off x="6921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33038</xdr:rowOff>
    </xdr:from>
    <xdr:ext cx="469744" cy="259045"/>
    <xdr:sp macro="" textlink="">
      <xdr:nvSpPr>
        <xdr:cNvPr id="343" name="n_1aveValue【市民会館】&#10;一人当たり面積">
          <a:extLst>
            <a:ext uri="{FF2B5EF4-FFF2-40B4-BE49-F238E27FC236}">
              <a16:creationId xmlns:a16="http://schemas.microsoft.com/office/drawing/2014/main" id="{CDBC6299-D846-494D-867A-CD03E04EBFE0}"/>
            </a:ext>
          </a:extLst>
        </xdr:cNvPr>
        <xdr:cNvSpPr txBox="1"/>
      </xdr:nvSpPr>
      <xdr:spPr>
        <a:xfrm>
          <a:off x="93917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344" name="n_2aveValue【市民会館】&#10;一人当たり面積">
          <a:extLst>
            <a:ext uri="{FF2B5EF4-FFF2-40B4-BE49-F238E27FC236}">
              <a16:creationId xmlns:a16="http://schemas.microsoft.com/office/drawing/2014/main" id="{358409D6-BDDB-4555-B6A5-F4915A8793DB}"/>
            </a:ext>
          </a:extLst>
        </xdr:cNvPr>
        <xdr:cNvSpPr txBox="1"/>
      </xdr:nvSpPr>
      <xdr:spPr>
        <a:xfrm>
          <a:off x="8515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79519</xdr:rowOff>
    </xdr:from>
    <xdr:ext cx="469744" cy="259045"/>
    <xdr:sp macro="" textlink="">
      <xdr:nvSpPr>
        <xdr:cNvPr id="345" name="n_3aveValue【市民会館】&#10;一人当たり面積">
          <a:extLst>
            <a:ext uri="{FF2B5EF4-FFF2-40B4-BE49-F238E27FC236}">
              <a16:creationId xmlns:a16="http://schemas.microsoft.com/office/drawing/2014/main" id="{72FF6894-917C-44D3-A823-B3E88417F33D}"/>
            </a:ext>
          </a:extLst>
        </xdr:cNvPr>
        <xdr:cNvSpPr txBox="1"/>
      </xdr:nvSpPr>
      <xdr:spPr>
        <a:xfrm>
          <a:off x="7626427" y="1808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33545</xdr:rowOff>
    </xdr:from>
    <xdr:ext cx="469744" cy="259045"/>
    <xdr:sp macro="" textlink="">
      <xdr:nvSpPr>
        <xdr:cNvPr id="346" name="n_4aveValue【市民会館】&#10;一人当たり面積">
          <a:extLst>
            <a:ext uri="{FF2B5EF4-FFF2-40B4-BE49-F238E27FC236}">
              <a16:creationId xmlns:a16="http://schemas.microsoft.com/office/drawing/2014/main" id="{2AD469A7-F9B0-4641-B5AC-1BA933BD0B91}"/>
            </a:ext>
          </a:extLst>
        </xdr:cNvPr>
        <xdr:cNvSpPr txBox="1"/>
      </xdr:nvSpPr>
      <xdr:spPr>
        <a:xfrm>
          <a:off x="6737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58945</xdr:rowOff>
    </xdr:from>
    <xdr:ext cx="469744" cy="259045"/>
    <xdr:sp macro="" textlink="">
      <xdr:nvSpPr>
        <xdr:cNvPr id="347" name="n_4mainValue【市民会館】&#10;一人当たり面積">
          <a:extLst>
            <a:ext uri="{FF2B5EF4-FFF2-40B4-BE49-F238E27FC236}">
              <a16:creationId xmlns:a16="http://schemas.microsoft.com/office/drawing/2014/main" id="{3BCF88F3-D543-4764-835C-440C70C3DDB2}"/>
            </a:ext>
          </a:extLst>
        </xdr:cNvPr>
        <xdr:cNvSpPr txBox="1"/>
      </xdr:nvSpPr>
      <xdr:spPr>
        <a:xfrm>
          <a:off x="6737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id="{4B996B5C-4E02-488F-A4B1-907A822A9AA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id="{39731B3D-17CD-429C-87A8-BAE9E3E7806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id="{68582882-AD57-4C27-B044-0F0E5B1B441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id="{63AE34F7-B311-4ADD-905A-B6641CB2BA9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id="{30E590C7-2A96-4872-A177-5E800434948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id="{E4960DD6-A148-4D74-AD2B-90E9210F3C9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id="{286ACB9A-6707-4063-8764-431E58D85E6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id="{3F801F5A-887E-4825-9092-C3269285EB1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206716EC-EB92-46C0-AC85-AF7D158952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D271C26B-0717-4438-8E11-5F766FE582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173F383D-1E38-4CAC-82CD-D19090AC73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89790EC8-9856-454A-B3ED-DC7A92896A3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A61261B9-3590-4FD5-ACED-B4F290015A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B7BC1A75-6931-4C74-9CE8-F4549AB0B2D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DCCEDB5E-8F10-46D2-8083-32C34F6C9F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4CD3A7F7-0C61-42E9-9566-CD4BB2D974EC}"/>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4" name="正方形/長方形 363">
          <a:extLst>
            <a:ext uri="{FF2B5EF4-FFF2-40B4-BE49-F238E27FC236}">
              <a16:creationId xmlns:a16="http://schemas.microsoft.com/office/drawing/2014/main" id="{F9635B98-9D15-4CA0-A2C1-6A30FDB21D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5" name="正方形/長方形 364">
          <a:extLst>
            <a:ext uri="{FF2B5EF4-FFF2-40B4-BE49-F238E27FC236}">
              <a16:creationId xmlns:a16="http://schemas.microsoft.com/office/drawing/2014/main" id="{24A23F3A-5207-45AD-A2F4-F7573D0AAB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6" name="正方形/長方形 365">
          <a:extLst>
            <a:ext uri="{FF2B5EF4-FFF2-40B4-BE49-F238E27FC236}">
              <a16:creationId xmlns:a16="http://schemas.microsoft.com/office/drawing/2014/main" id="{C255CB4E-83C3-4D40-9B78-7D195CE53A5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7" name="正方形/長方形 366">
          <a:extLst>
            <a:ext uri="{FF2B5EF4-FFF2-40B4-BE49-F238E27FC236}">
              <a16:creationId xmlns:a16="http://schemas.microsoft.com/office/drawing/2014/main" id="{C70AD773-27EF-4584-BDA3-D5B1F26F6E1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8" name="正方形/長方形 367">
          <a:extLst>
            <a:ext uri="{FF2B5EF4-FFF2-40B4-BE49-F238E27FC236}">
              <a16:creationId xmlns:a16="http://schemas.microsoft.com/office/drawing/2014/main" id="{4CBCC4B3-AE39-48B8-86FA-499E1A7903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9" name="正方形/長方形 368">
          <a:extLst>
            <a:ext uri="{FF2B5EF4-FFF2-40B4-BE49-F238E27FC236}">
              <a16:creationId xmlns:a16="http://schemas.microsoft.com/office/drawing/2014/main" id="{CFC6CC4F-BC9B-4C72-B9A3-8DE5E43F54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0" name="正方形/長方形 369">
          <a:extLst>
            <a:ext uri="{FF2B5EF4-FFF2-40B4-BE49-F238E27FC236}">
              <a16:creationId xmlns:a16="http://schemas.microsoft.com/office/drawing/2014/main" id="{04243490-3962-4441-A7E2-4CF37220FF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1" name="正方形/長方形 370">
          <a:extLst>
            <a:ext uri="{FF2B5EF4-FFF2-40B4-BE49-F238E27FC236}">
              <a16:creationId xmlns:a16="http://schemas.microsoft.com/office/drawing/2014/main" id="{329807AE-6A1A-4CB0-AB00-7D5832EDEBC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2" name="テキスト ボックス 371">
          <a:extLst>
            <a:ext uri="{FF2B5EF4-FFF2-40B4-BE49-F238E27FC236}">
              <a16:creationId xmlns:a16="http://schemas.microsoft.com/office/drawing/2014/main" id="{0D0D630E-4C14-4239-88B7-1686C220274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3" name="直線コネクタ 372">
          <a:extLst>
            <a:ext uri="{FF2B5EF4-FFF2-40B4-BE49-F238E27FC236}">
              <a16:creationId xmlns:a16="http://schemas.microsoft.com/office/drawing/2014/main" id="{0DE42EA6-EA05-42E6-99D0-8BD163821E0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74" name="テキスト ボックス 373">
          <a:extLst>
            <a:ext uri="{FF2B5EF4-FFF2-40B4-BE49-F238E27FC236}">
              <a16:creationId xmlns:a16="http://schemas.microsoft.com/office/drawing/2014/main" id="{469D98DD-011D-403D-BEC7-D2169E21DC5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75" name="直線コネクタ 374">
          <a:extLst>
            <a:ext uri="{FF2B5EF4-FFF2-40B4-BE49-F238E27FC236}">
              <a16:creationId xmlns:a16="http://schemas.microsoft.com/office/drawing/2014/main" id="{D8D60A66-8A48-4DD1-8A83-85D2C92BB37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76" name="テキスト ボックス 375">
          <a:extLst>
            <a:ext uri="{FF2B5EF4-FFF2-40B4-BE49-F238E27FC236}">
              <a16:creationId xmlns:a16="http://schemas.microsoft.com/office/drawing/2014/main" id="{4D7D1AD7-AB52-4647-9EC8-BB39C2C9915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7" name="直線コネクタ 376">
          <a:extLst>
            <a:ext uri="{FF2B5EF4-FFF2-40B4-BE49-F238E27FC236}">
              <a16:creationId xmlns:a16="http://schemas.microsoft.com/office/drawing/2014/main" id="{9B9CB89B-B1CC-4C25-8843-E3D4F0B2F27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8" name="テキスト ボックス 377">
          <a:extLst>
            <a:ext uri="{FF2B5EF4-FFF2-40B4-BE49-F238E27FC236}">
              <a16:creationId xmlns:a16="http://schemas.microsoft.com/office/drawing/2014/main" id="{66D7A904-0E34-45CF-A4A3-E487116CA04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9" name="直線コネクタ 378">
          <a:extLst>
            <a:ext uri="{FF2B5EF4-FFF2-40B4-BE49-F238E27FC236}">
              <a16:creationId xmlns:a16="http://schemas.microsoft.com/office/drawing/2014/main" id="{7668732D-624A-4DEA-AACE-6218E1930EE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0" name="テキスト ボックス 379">
          <a:extLst>
            <a:ext uri="{FF2B5EF4-FFF2-40B4-BE49-F238E27FC236}">
              <a16:creationId xmlns:a16="http://schemas.microsoft.com/office/drawing/2014/main" id="{1CD9EE42-98BF-4F22-8AA8-65E6B064808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1" name="直線コネクタ 380">
          <a:extLst>
            <a:ext uri="{FF2B5EF4-FFF2-40B4-BE49-F238E27FC236}">
              <a16:creationId xmlns:a16="http://schemas.microsoft.com/office/drawing/2014/main" id="{6300785F-A151-46D3-9387-7E6EEFEAAC2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2" name="テキスト ボックス 381">
          <a:extLst>
            <a:ext uri="{FF2B5EF4-FFF2-40B4-BE49-F238E27FC236}">
              <a16:creationId xmlns:a16="http://schemas.microsoft.com/office/drawing/2014/main" id="{BE88B26F-0C22-4F55-9A72-D3B33C18BA0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3" name="直線コネクタ 382">
          <a:extLst>
            <a:ext uri="{FF2B5EF4-FFF2-40B4-BE49-F238E27FC236}">
              <a16:creationId xmlns:a16="http://schemas.microsoft.com/office/drawing/2014/main" id="{4311F41F-F72F-41C1-A464-86F493F4D7D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4" name="テキスト ボックス 383">
          <a:extLst>
            <a:ext uri="{FF2B5EF4-FFF2-40B4-BE49-F238E27FC236}">
              <a16:creationId xmlns:a16="http://schemas.microsoft.com/office/drawing/2014/main" id="{D860C1ED-0290-49CA-B379-C3EE4FD30DC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5" name="直線コネクタ 384">
          <a:extLst>
            <a:ext uri="{FF2B5EF4-FFF2-40B4-BE49-F238E27FC236}">
              <a16:creationId xmlns:a16="http://schemas.microsoft.com/office/drawing/2014/main" id="{9F4438A4-4DA3-4248-B0D4-1074D35C184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86" name="テキスト ボックス 385">
          <a:extLst>
            <a:ext uri="{FF2B5EF4-FFF2-40B4-BE49-F238E27FC236}">
              <a16:creationId xmlns:a16="http://schemas.microsoft.com/office/drawing/2014/main" id="{BA6E6E3E-3333-4151-9EFC-919A66B7CF8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7" name="直線コネクタ 386">
          <a:extLst>
            <a:ext uri="{FF2B5EF4-FFF2-40B4-BE49-F238E27FC236}">
              <a16:creationId xmlns:a16="http://schemas.microsoft.com/office/drawing/2014/main" id="{B5FCE976-1371-43E6-A4DF-D14C04BD06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保健センター・保健所】&#10;有形固定資産減価償却率グラフ枠">
          <a:extLst>
            <a:ext uri="{FF2B5EF4-FFF2-40B4-BE49-F238E27FC236}">
              <a16:creationId xmlns:a16="http://schemas.microsoft.com/office/drawing/2014/main" id="{77EB1F63-FD24-4588-83F9-072BEB333EA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389" name="直線コネクタ 388">
          <a:extLst>
            <a:ext uri="{FF2B5EF4-FFF2-40B4-BE49-F238E27FC236}">
              <a16:creationId xmlns:a16="http://schemas.microsoft.com/office/drawing/2014/main" id="{3C6FF9AD-784D-4F49-84B3-0C9CFBA721FB}"/>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390" name="【保健センター・保健所】&#10;有形固定資産減価償却率最小値テキスト">
          <a:extLst>
            <a:ext uri="{FF2B5EF4-FFF2-40B4-BE49-F238E27FC236}">
              <a16:creationId xmlns:a16="http://schemas.microsoft.com/office/drawing/2014/main" id="{D31563A8-DC53-413C-9AEA-C19E12F6BDD7}"/>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391" name="直線コネクタ 390">
          <a:extLst>
            <a:ext uri="{FF2B5EF4-FFF2-40B4-BE49-F238E27FC236}">
              <a16:creationId xmlns:a16="http://schemas.microsoft.com/office/drawing/2014/main" id="{C78E9BC9-3A37-4F85-B13F-0D6DCA8B51A2}"/>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392" name="【保健センター・保健所】&#10;有形固定資産減価償却率最大値テキスト">
          <a:extLst>
            <a:ext uri="{FF2B5EF4-FFF2-40B4-BE49-F238E27FC236}">
              <a16:creationId xmlns:a16="http://schemas.microsoft.com/office/drawing/2014/main" id="{02328171-60B1-47EF-814D-978C6DE960F8}"/>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93" name="直線コネクタ 392">
          <a:extLst>
            <a:ext uri="{FF2B5EF4-FFF2-40B4-BE49-F238E27FC236}">
              <a16:creationId xmlns:a16="http://schemas.microsoft.com/office/drawing/2014/main" id="{6A01EFB1-8CDE-4DCB-80C0-4EA46A380B9D}"/>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394" name="【保健センター・保健所】&#10;有形固定資産減価償却率平均値テキスト">
          <a:extLst>
            <a:ext uri="{FF2B5EF4-FFF2-40B4-BE49-F238E27FC236}">
              <a16:creationId xmlns:a16="http://schemas.microsoft.com/office/drawing/2014/main" id="{93890BED-C6DE-4DC9-8929-0E340B2C935F}"/>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395" name="フローチャート: 判断 394">
          <a:extLst>
            <a:ext uri="{FF2B5EF4-FFF2-40B4-BE49-F238E27FC236}">
              <a16:creationId xmlns:a16="http://schemas.microsoft.com/office/drawing/2014/main" id="{5940E1B3-8A88-4004-931C-0928E525D3E6}"/>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396" name="フローチャート: 判断 395">
          <a:extLst>
            <a:ext uri="{FF2B5EF4-FFF2-40B4-BE49-F238E27FC236}">
              <a16:creationId xmlns:a16="http://schemas.microsoft.com/office/drawing/2014/main" id="{E1C0B6C4-0B5B-4272-B79F-C941CA80A352}"/>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397" name="フローチャート: 判断 396">
          <a:extLst>
            <a:ext uri="{FF2B5EF4-FFF2-40B4-BE49-F238E27FC236}">
              <a16:creationId xmlns:a16="http://schemas.microsoft.com/office/drawing/2014/main" id="{42F25DE7-232F-4DBE-9A42-BDD0E57E5502}"/>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398" name="フローチャート: 判断 397">
          <a:extLst>
            <a:ext uri="{FF2B5EF4-FFF2-40B4-BE49-F238E27FC236}">
              <a16:creationId xmlns:a16="http://schemas.microsoft.com/office/drawing/2014/main" id="{BCB32B53-FBCD-4458-8744-7CEDDE521AA3}"/>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399" name="フローチャート: 判断 398">
          <a:extLst>
            <a:ext uri="{FF2B5EF4-FFF2-40B4-BE49-F238E27FC236}">
              <a16:creationId xmlns:a16="http://schemas.microsoft.com/office/drawing/2014/main" id="{6DBDF23B-7539-4A90-BB84-7C6C774C2A6B}"/>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F2127224-B87C-4215-A0FB-34F5B8B9860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ED67A545-79E8-41A2-8DAB-DB7677490A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7186222D-324C-43D9-8901-F01AE235AC8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A85546B3-2A18-4915-9EFB-4777C376E5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E0C6F64-15BB-4A71-8CF1-51E640B178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405" name="楕円 404">
          <a:extLst>
            <a:ext uri="{FF2B5EF4-FFF2-40B4-BE49-F238E27FC236}">
              <a16:creationId xmlns:a16="http://schemas.microsoft.com/office/drawing/2014/main" id="{1E03C51C-0131-4AC4-92A3-0246ACA93441}"/>
            </a:ext>
          </a:extLst>
        </xdr:cNvPr>
        <xdr:cNvSpPr/>
      </xdr:nvSpPr>
      <xdr:spPr>
        <a:xfrm>
          <a:off x="162687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146793</xdr:rowOff>
    </xdr:from>
    <xdr:ext cx="405111" cy="259045"/>
    <xdr:sp macro="" textlink="">
      <xdr:nvSpPr>
        <xdr:cNvPr id="406" name="【保健センター・保健所】&#10;有形固定資産減価償却率該当値テキスト">
          <a:extLst>
            <a:ext uri="{FF2B5EF4-FFF2-40B4-BE49-F238E27FC236}">
              <a16:creationId xmlns:a16="http://schemas.microsoft.com/office/drawing/2014/main" id="{B6E4FD23-FB27-4177-8AFC-518675D8C8F6}"/>
            </a:ext>
          </a:extLst>
        </xdr:cNvPr>
        <xdr:cNvSpPr txBox="1"/>
      </xdr:nvSpPr>
      <xdr:spPr>
        <a:xfrm>
          <a:off x="16357600" y="1009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407" name="楕円 406">
          <a:extLst>
            <a:ext uri="{FF2B5EF4-FFF2-40B4-BE49-F238E27FC236}">
              <a16:creationId xmlns:a16="http://schemas.microsoft.com/office/drawing/2014/main" id="{1E48E571-8322-4A1C-BCE1-902399F4DE42}"/>
            </a:ext>
          </a:extLst>
        </xdr:cNvPr>
        <xdr:cNvSpPr/>
      </xdr:nvSpPr>
      <xdr:spPr>
        <a:xfrm>
          <a:off x="1365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164737</xdr:rowOff>
    </xdr:from>
    <xdr:to>
      <xdr:col>67</xdr:col>
      <xdr:colOff>101600</xdr:colOff>
      <xdr:row>59</xdr:row>
      <xdr:rowOff>94887</xdr:rowOff>
    </xdr:to>
    <xdr:sp macro="" textlink="">
      <xdr:nvSpPr>
        <xdr:cNvPr id="408" name="楕円 407">
          <a:extLst>
            <a:ext uri="{FF2B5EF4-FFF2-40B4-BE49-F238E27FC236}">
              <a16:creationId xmlns:a16="http://schemas.microsoft.com/office/drawing/2014/main" id="{E1431425-4E0C-4AF8-9B34-D72EBBFC7A4C}"/>
            </a:ext>
          </a:extLst>
        </xdr:cNvPr>
        <xdr:cNvSpPr/>
      </xdr:nvSpPr>
      <xdr:spPr>
        <a:xfrm>
          <a:off x="12763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xdr:rowOff>
    </xdr:from>
    <xdr:to>
      <xdr:col>71</xdr:col>
      <xdr:colOff>177800</xdr:colOff>
      <xdr:row>59</xdr:row>
      <xdr:rowOff>44087</xdr:rowOff>
    </xdr:to>
    <xdr:cxnSp macro="">
      <xdr:nvCxnSpPr>
        <xdr:cNvPr id="409" name="直線コネクタ 408">
          <a:extLst>
            <a:ext uri="{FF2B5EF4-FFF2-40B4-BE49-F238E27FC236}">
              <a16:creationId xmlns:a16="http://schemas.microsoft.com/office/drawing/2014/main" id="{5AD4BE3A-B953-4E5D-8A32-D224E9FEE831}"/>
            </a:ext>
          </a:extLst>
        </xdr:cNvPr>
        <xdr:cNvCxnSpPr/>
      </xdr:nvCxnSpPr>
      <xdr:spPr>
        <a:xfrm flipV="1">
          <a:off x="12814300" y="101269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410" name="n_1aveValue【保健センター・保健所】&#10;有形固定資産減価償却率">
          <a:extLst>
            <a:ext uri="{FF2B5EF4-FFF2-40B4-BE49-F238E27FC236}">
              <a16:creationId xmlns:a16="http://schemas.microsoft.com/office/drawing/2014/main" id="{00508F25-8436-4C86-9F25-4FE0530A6A0D}"/>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11" name="n_2aveValue【保健センター・保健所】&#10;有形固定資産減価償却率">
          <a:extLst>
            <a:ext uri="{FF2B5EF4-FFF2-40B4-BE49-F238E27FC236}">
              <a16:creationId xmlns:a16="http://schemas.microsoft.com/office/drawing/2014/main" id="{1B134D92-0998-4148-AE1D-49251C829029}"/>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412" name="n_3aveValue【保健センター・保健所】&#10;有形固定資産減価償却率">
          <a:extLst>
            <a:ext uri="{FF2B5EF4-FFF2-40B4-BE49-F238E27FC236}">
              <a16:creationId xmlns:a16="http://schemas.microsoft.com/office/drawing/2014/main" id="{ECD04D0E-E68B-40A3-9216-57B229085861}"/>
            </a:ext>
          </a:extLst>
        </xdr:cNvPr>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146430</xdr:rowOff>
    </xdr:from>
    <xdr:ext cx="405111" cy="259045"/>
    <xdr:sp macro="" textlink="">
      <xdr:nvSpPr>
        <xdr:cNvPr id="413" name="n_4aveValue【保健センター・保健所】&#10;有形固定資産減価償却率">
          <a:extLst>
            <a:ext uri="{FF2B5EF4-FFF2-40B4-BE49-F238E27FC236}">
              <a16:creationId xmlns:a16="http://schemas.microsoft.com/office/drawing/2014/main" id="{7413C15F-B34B-4C9E-AFBA-E29ECA792FC6}"/>
            </a:ext>
          </a:extLst>
        </xdr:cNvPr>
        <xdr:cNvSpPr txBox="1"/>
      </xdr:nvSpPr>
      <xdr:spPr>
        <a:xfrm>
          <a:off x="12611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414" name="n_3mainValue【保健センター・保健所】&#10;有形固定資産減価償却率">
          <a:extLst>
            <a:ext uri="{FF2B5EF4-FFF2-40B4-BE49-F238E27FC236}">
              <a16:creationId xmlns:a16="http://schemas.microsoft.com/office/drawing/2014/main" id="{AC1C143D-9ACD-4CEE-97FD-BAF5D0B9E7AD}"/>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111414</xdr:rowOff>
    </xdr:from>
    <xdr:ext cx="405111" cy="259045"/>
    <xdr:sp macro="" textlink="">
      <xdr:nvSpPr>
        <xdr:cNvPr id="415" name="n_4mainValue【保健センター・保健所】&#10;有形固定資産減価償却率">
          <a:extLst>
            <a:ext uri="{FF2B5EF4-FFF2-40B4-BE49-F238E27FC236}">
              <a16:creationId xmlns:a16="http://schemas.microsoft.com/office/drawing/2014/main" id="{24C8BD6E-8643-406F-9717-73B06A786E57}"/>
            </a:ext>
          </a:extLst>
        </xdr:cNvPr>
        <xdr:cNvSpPr txBox="1"/>
      </xdr:nvSpPr>
      <xdr:spPr>
        <a:xfrm>
          <a:off x="12611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a:extLst>
            <a:ext uri="{FF2B5EF4-FFF2-40B4-BE49-F238E27FC236}">
              <a16:creationId xmlns:a16="http://schemas.microsoft.com/office/drawing/2014/main" id="{5E60E9A3-D00F-4DC6-925E-26DC3FE70EF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a:extLst>
            <a:ext uri="{FF2B5EF4-FFF2-40B4-BE49-F238E27FC236}">
              <a16:creationId xmlns:a16="http://schemas.microsoft.com/office/drawing/2014/main" id="{23787B67-B77A-4FF8-A59E-DA711CC5AE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a:extLst>
            <a:ext uri="{FF2B5EF4-FFF2-40B4-BE49-F238E27FC236}">
              <a16:creationId xmlns:a16="http://schemas.microsoft.com/office/drawing/2014/main" id="{D4493150-BCA9-4496-BA25-812D24B7F2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a:extLst>
            <a:ext uri="{FF2B5EF4-FFF2-40B4-BE49-F238E27FC236}">
              <a16:creationId xmlns:a16="http://schemas.microsoft.com/office/drawing/2014/main" id="{DFE380C2-013A-41B1-9EC5-90421978746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a:extLst>
            <a:ext uri="{FF2B5EF4-FFF2-40B4-BE49-F238E27FC236}">
              <a16:creationId xmlns:a16="http://schemas.microsoft.com/office/drawing/2014/main" id="{43EF2DE5-442F-41F0-9780-DFC38C6E983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a:extLst>
            <a:ext uri="{FF2B5EF4-FFF2-40B4-BE49-F238E27FC236}">
              <a16:creationId xmlns:a16="http://schemas.microsoft.com/office/drawing/2014/main" id="{81402CED-06D1-4DDA-BAEC-161A5F062B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a:extLst>
            <a:ext uri="{FF2B5EF4-FFF2-40B4-BE49-F238E27FC236}">
              <a16:creationId xmlns:a16="http://schemas.microsoft.com/office/drawing/2014/main" id="{57FD7655-D8DE-4167-8306-C16BE71C738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a:extLst>
            <a:ext uri="{FF2B5EF4-FFF2-40B4-BE49-F238E27FC236}">
              <a16:creationId xmlns:a16="http://schemas.microsoft.com/office/drawing/2014/main" id="{46F4E915-6AD8-40DC-8841-5862CCBECFB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4" name="テキスト ボックス 423">
          <a:extLst>
            <a:ext uri="{FF2B5EF4-FFF2-40B4-BE49-F238E27FC236}">
              <a16:creationId xmlns:a16="http://schemas.microsoft.com/office/drawing/2014/main" id="{1EFA72CB-B285-47F8-8E90-4E60ABEC00C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a:extLst>
            <a:ext uri="{FF2B5EF4-FFF2-40B4-BE49-F238E27FC236}">
              <a16:creationId xmlns:a16="http://schemas.microsoft.com/office/drawing/2014/main" id="{1E19D9B5-5B6F-4EDD-9EE5-ECF49AE8019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6" name="直線コネクタ 425">
          <a:extLst>
            <a:ext uri="{FF2B5EF4-FFF2-40B4-BE49-F238E27FC236}">
              <a16:creationId xmlns:a16="http://schemas.microsoft.com/office/drawing/2014/main" id="{0E26B7F4-80D1-4A99-A7CD-9661ED7761C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7" name="テキスト ボックス 426">
          <a:extLst>
            <a:ext uri="{FF2B5EF4-FFF2-40B4-BE49-F238E27FC236}">
              <a16:creationId xmlns:a16="http://schemas.microsoft.com/office/drawing/2014/main" id="{45A50091-4EEB-4582-B790-BD181FBF48E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8" name="直線コネクタ 427">
          <a:extLst>
            <a:ext uri="{FF2B5EF4-FFF2-40B4-BE49-F238E27FC236}">
              <a16:creationId xmlns:a16="http://schemas.microsoft.com/office/drawing/2014/main" id="{1DC01A50-809C-4311-8E4D-E4891CD4AC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9" name="テキスト ボックス 428">
          <a:extLst>
            <a:ext uri="{FF2B5EF4-FFF2-40B4-BE49-F238E27FC236}">
              <a16:creationId xmlns:a16="http://schemas.microsoft.com/office/drawing/2014/main" id="{EC1777FF-AF5B-4FC9-964D-B7C823B1148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0" name="直線コネクタ 429">
          <a:extLst>
            <a:ext uri="{FF2B5EF4-FFF2-40B4-BE49-F238E27FC236}">
              <a16:creationId xmlns:a16="http://schemas.microsoft.com/office/drawing/2014/main" id="{E4B09F88-9E01-46B8-B84A-F13696824C9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1" name="テキスト ボックス 430">
          <a:extLst>
            <a:ext uri="{FF2B5EF4-FFF2-40B4-BE49-F238E27FC236}">
              <a16:creationId xmlns:a16="http://schemas.microsoft.com/office/drawing/2014/main" id="{1E37B196-BB92-48FA-B760-9824C48AEE0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2" name="直線コネクタ 431">
          <a:extLst>
            <a:ext uri="{FF2B5EF4-FFF2-40B4-BE49-F238E27FC236}">
              <a16:creationId xmlns:a16="http://schemas.microsoft.com/office/drawing/2014/main" id="{FF4DF1F7-4348-44F2-9E4F-D2802B18B8E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3" name="テキスト ボックス 432">
          <a:extLst>
            <a:ext uri="{FF2B5EF4-FFF2-40B4-BE49-F238E27FC236}">
              <a16:creationId xmlns:a16="http://schemas.microsoft.com/office/drawing/2014/main" id="{138A259F-3799-40A7-AB8C-C958F509FD0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4" name="直線コネクタ 433">
          <a:extLst>
            <a:ext uri="{FF2B5EF4-FFF2-40B4-BE49-F238E27FC236}">
              <a16:creationId xmlns:a16="http://schemas.microsoft.com/office/drawing/2014/main" id="{A87B7356-6E88-410A-9DF2-E772C12B610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5" name="テキスト ボックス 434">
          <a:extLst>
            <a:ext uri="{FF2B5EF4-FFF2-40B4-BE49-F238E27FC236}">
              <a16:creationId xmlns:a16="http://schemas.microsoft.com/office/drawing/2014/main" id="{62876ECF-508E-441B-912D-9789C10D107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6" name="【保健センター・保健所】&#10;一人当たり面積グラフ枠">
          <a:extLst>
            <a:ext uri="{FF2B5EF4-FFF2-40B4-BE49-F238E27FC236}">
              <a16:creationId xmlns:a16="http://schemas.microsoft.com/office/drawing/2014/main" id="{436306AF-8194-414D-839E-486E1E65030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37" name="直線コネクタ 436">
          <a:extLst>
            <a:ext uri="{FF2B5EF4-FFF2-40B4-BE49-F238E27FC236}">
              <a16:creationId xmlns:a16="http://schemas.microsoft.com/office/drawing/2014/main" id="{F4F64515-977B-43C4-9880-F1C4C75B5EE7}"/>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38" name="【保健センター・保健所】&#10;一人当たり面積最小値テキスト">
          <a:extLst>
            <a:ext uri="{FF2B5EF4-FFF2-40B4-BE49-F238E27FC236}">
              <a16:creationId xmlns:a16="http://schemas.microsoft.com/office/drawing/2014/main" id="{2FF17512-37A0-4DF4-A6AE-AB732D03CB79}"/>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39" name="直線コネクタ 438">
          <a:extLst>
            <a:ext uri="{FF2B5EF4-FFF2-40B4-BE49-F238E27FC236}">
              <a16:creationId xmlns:a16="http://schemas.microsoft.com/office/drawing/2014/main" id="{44DAE76A-F3A9-4708-A313-9A19E1A2B582}"/>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40" name="【保健センター・保健所】&#10;一人当たり面積最大値テキスト">
          <a:extLst>
            <a:ext uri="{FF2B5EF4-FFF2-40B4-BE49-F238E27FC236}">
              <a16:creationId xmlns:a16="http://schemas.microsoft.com/office/drawing/2014/main" id="{F7894496-05E5-43BC-918D-0048E886E874}"/>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41" name="直線コネクタ 440">
          <a:extLst>
            <a:ext uri="{FF2B5EF4-FFF2-40B4-BE49-F238E27FC236}">
              <a16:creationId xmlns:a16="http://schemas.microsoft.com/office/drawing/2014/main" id="{D0DE6E46-A106-4727-A542-F9140117A5A5}"/>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442" name="【保健センター・保健所】&#10;一人当たり面積平均値テキスト">
          <a:extLst>
            <a:ext uri="{FF2B5EF4-FFF2-40B4-BE49-F238E27FC236}">
              <a16:creationId xmlns:a16="http://schemas.microsoft.com/office/drawing/2014/main" id="{1363A223-3C8B-48F9-8A0D-068FCAC67C42}"/>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43" name="フローチャート: 判断 442">
          <a:extLst>
            <a:ext uri="{FF2B5EF4-FFF2-40B4-BE49-F238E27FC236}">
              <a16:creationId xmlns:a16="http://schemas.microsoft.com/office/drawing/2014/main" id="{93D216C8-ADF2-48B2-8028-9C2F4BDCA2FB}"/>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444" name="フローチャート: 判断 443">
          <a:extLst>
            <a:ext uri="{FF2B5EF4-FFF2-40B4-BE49-F238E27FC236}">
              <a16:creationId xmlns:a16="http://schemas.microsoft.com/office/drawing/2014/main" id="{F28EF36E-73AA-4117-AB11-D7C555A4CD45}"/>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45" name="フローチャート: 判断 444">
          <a:extLst>
            <a:ext uri="{FF2B5EF4-FFF2-40B4-BE49-F238E27FC236}">
              <a16:creationId xmlns:a16="http://schemas.microsoft.com/office/drawing/2014/main" id="{C050C042-6C75-4860-9A5E-13FA424C340A}"/>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446" name="フローチャート: 判断 445">
          <a:extLst>
            <a:ext uri="{FF2B5EF4-FFF2-40B4-BE49-F238E27FC236}">
              <a16:creationId xmlns:a16="http://schemas.microsoft.com/office/drawing/2014/main" id="{B135D068-1801-4836-B81B-08045847BF88}"/>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447" name="フローチャート: 判断 446">
          <a:extLst>
            <a:ext uri="{FF2B5EF4-FFF2-40B4-BE49-F238E27FC236}">
              <a16:creationId xmlns:a16="http://schemas.microsoft.com/office/drawing/2014/main" id="{C9C0CBCA-F30B-43B9-89E6-A3C15687DDDA}"/>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9939FB27-DEC4-4B6D-B734-E80900C0EB5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772763F9-BC24-460D-A246-53BBFB3D5BB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FE329C11-A460-4F06-BE23-991D388313A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B4CBF4C8-B571-4CF7-AA9C-1D81F5C0E2E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2F65A216-5127-4F1F-98CE-C2903F5F629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141224</xdr:rowOff>
    </xdr:from>
    <xdr:to>
      <xdr:col>116</xdr:col>
      <xdr:colOff>114300</xdr:colOff>
      <xdr:row>62</xdr:row>
      <xdr:rowOff>71374</xdr:rowOff>
    </xdr:to>
    <xdr:sp macro="" textlink="">
      <xdr:nvSpPr>
        <xdr:cNvPr id="453" name="楕円 452">
          <a:extLst>
            <a:ext uri="{FF2B5EF4-FFF2-40B4-BE49-F238E27FC236}">
              <a16:creationId xmlns:a16="http://schemas.microsoft.com/office/drawing/2014/main" id="{876BA80A-5C0C-4DAF-9AD2-2C42065F6233}"/>
            </a:ext>
          </a:extLst>
        </xdr:cNvPr>
        <xdr:cNvSpPr/>
      </xdr:nvSpPr>
      <xdr:spPr>
        <a:xfrm>
          <a:off x="221107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119651</xdr:rowOff>
    </xdr:from>
    <xdr:ext cx="469744" cy="259045"/>
    <xdr:sp macro="" textlink="">
      <xdr:nvSpPr>
        <xdr:cNvPr id="454" name="【保健センター・保健所】&#10;一人当たり面積該当値テキスト">
          <a:extLst>
            <a:ext uri="{FF2B5EF4-FFF2-40B4-BE49-F238E27FC236}">
              <a16:creationId xmlns:a16="http://schemas.microsoft.com/office/drawing/2014/main" id="{21D115B6-B299-4A5A-A321-0E5F32154CF5}"/>
            </a:ext>
          </a:extLst>
        </xdr:cNvPr>
        <xdr:cNvSpPr txBox="1"/>
      </xdr:nvSpPr>
      <xdr:spPr>
        <a:xfrm>
          <a:off x="22199600"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148082</xdr:rowOff>
    </xdr:from>
    <xdr:to>
      <xdr:col>102</xdr:col>
      <xdr:colOff>165100</xdr:colOff>
      <xdr:row>62</xdr:row>
      <xdr:rowOff>78232</xdr:rowOff>
    </xdr:to>
    <xdr:sp macro="" textlink="">
      <xdr:nvSpPr>
        <xdr:cNvPr id="455" name="楕円 454">
          <a:extLst>
            <a:ext uri="{FF2B5EF4-FFF2-40B4-BE49-F238E27FC236}">
              <a16:creationId xmlns:a16="http://schemas.microsoft.com/office/drawing/2014/main" id="{C441AE59-6E8F-441F-9421-B9482BD5881A}"/>
            </a:ext>
          </a:extLst>
        </xdr:cNvPr>
        <xdr:cNvSpPr/>
      </xdr:nvSpPr>
      <xdr:spPr>
        <a:xfrm>
          <a:off x="19494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152654</xdr:rowOff>
    </xdr:from>
    <xdr:to>
      <xdr:col>98</xdr:col>
      <xdr:colOff>38100</xdr:colOff>
      <xdr:row>62</xdr:row>
      <xdr:rowOff>82804</xdr:rowOff>
    </xdr:to>
    <xdr:sp macro="" textlink="">
      <xdr:nvSpPr>
        <xdr:cNvPr id="456" name="楕円 455">
          <a:extLst>
            <a:ext uri="{FF2B5EF4-FFF2-40B4-BE49-F238E27FC236}">
              <a16:creationId xmlns:a16="http://schemas.microsoft.com/office/drawing/2014/main" id="{C988D452-B833-4834-85E2-4972B973F9FB}"/>
            </a:ext>
          </a:extLst>
        </xdr:cNvPr>
        <xdr:cNvSpPr/>
      </xdr:nvSpPr>
      <xdr:spPr>
        <a:xfrm>
          <a:off x="18605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27432</xdr:rowOff>
    </xdr:from>
    <xdr:to>
      <xdr:col>102</xdr:col>
      <xdr:colOff>114300</xdr:colOff>
      <xdr:row>62</xdr:row>
      <xdr:rowOff>32004</xdr:rowOff>
    </xdr:to>
    <xdr:cxnSp macro="">
      <xdr:nvCxnSpPr>
        <xdr:cNvPr id="457" name="直線コネクタ 456">
          <a:extLst>
            <a:ext uri="{FF2B5EF4-FFF2-40B4-BE49-F238E27FC236}">
              <a16:creationId xmlns:a16="http://schemas.microsoft.com/office/drawing/2014/main" id="{81A37987-2F77-4737-B228-68BF00046C16}"/>
            </a:ext>
          </a:extLst>
        </xdr:cNvPr>
        <xdr:cNvCxnSpPr/>
      </xdr:nvCxnSpPr>
      <xdr:spPr>
        <a:xfrm flipV="1">
          <a:off x="18656300" y="1065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458" name="n_1aveValue【保健センター・保健所】&#10;一人当たり面積">
          <a:extLst>
            <a:ext uri="{FF2B5EF4-FFF2-40B4-BE49-F238E27FC236}">
              <a16:creationId xmlns:a16="http://schemas.microsoft.com/office/drawing/2014/main" id="{30863196-6C5D-4012-8B17-B8DD87527D45}"/>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459" name="n_2aveValue【保健センター・保健所】&#10;一人当たり面積">
          <a:extLst>
            <a:ext uri="{FF2B5EF4-FFF2-40B4-BE49-F238E27FC236}">
              <a16:creationId xmlns:a16="http://schemas.microsoft.com/office/drawing/2014/main" id="{0EF316FF-28E6-44E4-8564-7BB6EB1C7D1D}"/>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131335</xdr:rowOff>
    </xdr:from>
    <xdr:ext cx="469744" cy="259045"/>
    <xdr:sp macro="" textlink="">
      <xdr:nvSpPr>
        <xdr:cNvPr id="460" name="n_3aveValue【保健センター・保健所】&#10;一人当たり面積">
          <a:extLst>
            <a:ext uri="{FF2B5EF4-FFF2-40B4-BE49-F238E27FC236}">
              <a16:creationId xmlns:a16="http://schemas.microsoft.com/office/drawing/2014/main" id="{8D690B05-2B11-4BA6-AB89-12B585F86C87}"/>
            </a:ext>
          </a:extLst>
        </xdr:cNvPr>
        <xdr:cNvSpPr txBox="1"/>
      </xdr:nvSpPr>
      <xdr:spPr>
        <a:xfrm>
          <a:off x="19310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461" name="n_4aveValue【保健センター・保健所】&#10;一人当たり面積">
          <a:extLst>
            <a:ext uri="{FF2B5EF4-FFF2-40B4-BE49-F238E27FC236}">
              <a16:creationId xmlns:a16="http://schemas.microsoft.com/office/drawing/2014/main" id="{7478A541-F367-4187-B0E1-F48AF4043DA3}"/>
            </a:ext>
          </a:extLst>
        </xdr:cNvPr>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69359</xdr:rowOff>
    </xdr:from>
    <xdr:ext cx="469744" cy="259045"/>
    <xdr:sp macro="" textlink="">
      <xdr:nvSpPr>
        <xdr:cNvPr id="462" name="n_3mainValue【保健センター・保健所】&#10;一人当たり面積">
          <a:extLst>
            <a:ext uri="{FF2B5EF4-FFF2-40B4-BE49-F238E27FC236}">
              <a16:creationId xmlns:a16="http://schemas.microsoft.com/office/drawing/2014/main" id="{0E8D37FF-CB88-4946-8F29-257E992933EC}"/>
            </a:ext>
          </a:extLst>
        </xdr:cNvPr>
        <xdr:cNvSpPr txBox="1"/>
      </xdr:nvSpPr>
      <xdr:spPr>
        <a:xfrm>
          <a:off x="19310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73931</xdr:rowOff>
    </xdr:from>
    <xdr:ext cx="469744" cy="259045"/>
    <xdr:sp macro="" textlink="">
      <xdr:nvSpPr>
        <xdr:cNvPr id="463" name="n_4mainValue【保健センター・保健所】&#10;一人当たり面積">
          <a:extLst>
            <a:ext uri="{FF2B5EF4-FFF2-40B4-BE49-F238E27FC236}">
              <a16:creationId xmlns:a16="http://schemas.microsoft.com/office/drawing/2014/main" id="{3EC73459-7630-4A40-9E79-716743AA30F4}"/>
            </a:ext>
          </a:extLst>
        </xdr:cNvPr>
        <xdr:cNvSpPr txBox="1"/>
      </xdr:nvSpPr>
      <xdr:spPr>
        <a:xfrm>
          <a:off x="18421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a:extLst>
            <a:ext uri="{FF2B5EF4-FFF2-40B4-BE49-F238E27FC236}">
              <a16:creationId xmlns:a16="http://schemas.microsoft.com/office/drawing/2014/main" id="{4F7224CE-5285-4E12-B1C3-5D6E59CA85F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a:extLst>
            <a:ext uri="{FF2B5EF4-FFF2-40B4-BE49-F238E27FC236}">
              <a16:creationId xmlns:a16="http://schemas.microsoft.com/office/drawing/2014/main" id="{DFEABBD4-BA94-44EB-B320-FD4900A7903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a:extLst>
            <a:ext uri="{FF2B5EF4-FFF2-40B4-BE49-F238E27FC236}">
              <a16:creationId xmlns:a16="http://schemas.microsoft.com/office/drawing/2014/main" id="{418DCC42-06ED-452C-88A8-C1A3F26682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a:extLst>
            <a:ext uri="{FF2B5EF4-FFF2-40B4-BE49-F238E27FC236}">
              <a16:creationId xmlns:a16="http://schemas.microsoft.com/office/drawing/2014/main" id="{1EAF0851-4422-415C-9BA4-C40EED94672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a:extLst>
            <a:ext uri="{FF2B5EF4-FFF2-40B4-BE49-F238E27FC236}">
              <a16:creationId xmlns:a16="http://schemas.microsoft.com/office/drawing/2014/main" id="{9451D6E5-AFAB-4A63-B3B3-7E9265F8E9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a:extLst>
            <a:ext uri="{FF2B5EF4-FFF2-40B4-BE49-F238E27FC236}">
              <a16:creationId xmlns:a16="http://schemas.microsoft.com/office/drawing/2014/main" id="{F938A4D0-C392-4997-BB31-313E209AFD5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a:extLst>
            <a:ext uri="{FF2B5EF4-FFF2-40B4-BE49-F238E27FC236}">
              <a16:creationId xmlns:a16="http://schemas.microsoft.com/office/drawing/2014/main" id="{5051C96E-6FD7-40FF-A50D-094E853DADA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a:extLst>
            <a:ext uri="{FF2B5EF4-FFF2-40B4-BE49-F238E27FC236}">
              <a16:creationId xmlns:a16="http://schemas.microsoft.com/office/drawing/2014/main" id="{849C10EC-26CA-45AA-A231-1E7BE6C7712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a:extLst>
            <a:ext uri="{FF2B5EF4-FFF2-40B4-BE49-F238E27FC236}">
              <a16:creationId xmlns:a16="http://schemas.microsoft.com/office/drawing/2014/main" id="{40BF3F0E-09C6-469B-9409-39509906B8F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a:extLst>
            <a:ext uri="{FF2B5EF4-FFF2-40B4-BE49-F238E27FC236}">
              <a16:creationId xmlns:a16="http://schemas.microsoft.com/office/drawing/2014/main" id="{AEBD15B8-629E-4A49-AA49-FE0A248E886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74" name="テキスト ボックス 473">
          <a:extLst>
            <a:ext uri="{FF2B5EF4-FFF2-40B4-BE49-F238E27FC236}">
              <a16:creationId xmlns:a16="http://schemas.microsoft.com/office/drawing/2014/main" id="{37552A1B-CD33-4423-9956-036EB56E7E6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75" name="直線コネクタ 474">
          <a:extLst>
            <a:ext uri="{FF2B5EF4-FFF2-40B4-BE49-F238E27FC236}">
              <a16:creationId xmlns:a16="http://schemas.microsoft.com/office/drawing/2014/main" id="{FDA00B39-5C24-43D9-A756-A8A4A73E01C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76" name="テキスト ボックス 475">
          <a:extLst>
            <a:ext uri="{FF2B5EF4-FFF2-40B4-BE49-F238E27FC236}">
              <a16:creationId xmlns:a16="http://schemas.microsoft.com/office/drawing/2014/main" id="{DAC286E2-662C-4407-9A36-77D2528FEE0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7" name="直線コネクタ 476">
          <a:extLst>
            <a:ext uri="{FF2B5EF4-FFF2-40B4-BE49-F238E27FC236}">
              <a16:creationId xmlns:a16="http://schemas.microsoft.com/office/drawing/2014/main" id="{77DB1FB1-FCFA-4B3D-930C-290051E8690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8" name="テキスト ボックス 477">
          <a:extLst>
            <a:ext uri="{FF2B5EF4-FFF2-40B4-BE49-F238E27FC236}">
              <a16:creationId xmlns:a16="http://schemas.microsoft.com/office/drawing/2014/main" id="{BED5A747-7F6E-4A22-B3B0-8743A52782F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9" name="直線コネクタ 478">
          <a:extLst>
            <a:ext uri="{FF2B5EF4-FFF2-40B4-BE49-F238E27FC236}">
              <a16:creationId xmlns:a16="http://schemas.microsoft.com/office/drawing/2014/main" id="{F0F438F9-0E6E-4000-B317-553354F482B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0" name="テキスト ボックス 479">
          <a:extLst>
            <a:ext uri="{FF2B5EF4-FFF2-40B4-BE49-F238E27FC236}">
              <a16:creationId xmlns:a16="http://schemas.microsoft.com/office/drawing/2014/main" id="{42C3A0D5-2D78-4B01-87D5-0CE36DF98E2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1" name="直線コネクタ 480">
          <a:extLst>
            <a:ext uri="{FF2B5EF4-FFF2-40B4-BE49-F238E27FC236}">
              <a16:creationId xmlns:a16="http://schemas.microsoft.com/office/drawing/2014/main" id="{B3D9A9C3-C8E7-4910-AB00-3CE5A467583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2" name="テキスト ボックス 481">
          <a:extLst>
            <a:ext uri="{FF2B5EF4-FFF2-40B4-BE49-F238E27FC236}">
              <a16:creationId xmlns:a16="http://schemas.microsoft.com/office/drawing/2014/main" id="{14D779BB-A2AA-4296-82B7-DE0CA7ABE7C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3" name="直線コネクタ 482">
          <a:extLst>
            <a:ext uri="{FF2B5EF4-FFF2-40B4-BE49-F238E27FC236}">
              <a16:creationId xmlns:a16="http://schemas.microsoft.com/office/drawing/2014/main" id="{E560C86C-7FD4-43BE-B6B5-0F59EA327BC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4" name="テキスト ボックス 483">
          <a:extLst>
            <a:ext uri="{FF2B5EF4-FFF2-40B4-BE49-F238E27FC236}">
              <a16:creationId xmlns:a16="http://schemas.microsoft.com/office/drawing/2014/main" id="{3CC60296-38D2-4B28-8601-A2C791FE6A4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5" name="直線コネクタ 484">
          <a:extLst>
            <a:ext uri="{FF2B5EF4-FFF2-40B4-BE49-F238E27FC236}">
              <a16:creationId xmlns:a16="http://schemas.microsoft.com/office/drawing/2014/main" id="{2F27A66E-3F9E-465C-BAA3-62ACCC300CA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86" name="テキスト ボックス 485">
          <a:extLst>
            <a:ext uri="{FF2B5EF4-FFF2-40B4-BE49-F238E27FC236}">
              <a16:creationId xmlns:a16="http://schemas.microsoft.com/office/drawing/2014/main" id="{0B75A160-43C0-4B2C-B68F-54A887BF772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a:extLst>
            <a:ext uri="{FF2B5EF4-FFF2-40B4-BE49-F238E27FC236}">
              <a16:creationId xmlns:a16="http://schemas.microsoft.com/office/drawing/2014/main" id="{6B8A4F98-7580-4568-B3A4-1FB85EB715F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消防施設】&#10;有形固定資産減価償却率グラフ枠">
          <a:extLst>
            <a:ext uri="{FF2B5EF4-FFF2-40B4-BE49-F238E27FC236}">
              <a16:creationId xmlns:a16="http://schemas.microsoft.com/office/drawing/2014/main" id="{A53002E6-C652-4242-80AB-237FC91CEF3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489" name="直線コネクタ 488">
          <a:extLst>
            <a:ext uri="{FF2B5EF4-FFF2-40B4-BE49-F238E27FC236}">
              <a16:creationId xmlns:a16="http://schemas.microsoft.com/office/drawing/2014/main" id="{533DD5E5-8283-460F-9516-4AF0A7A4A49F}"/>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90" name="【消防施設】&#10;有形固定資産減価償却率最小値テキスト">
          <a:extLst>
            <a:ext uri="{FF2B5EF4-FFF2-40B4-BE49-F238E27FC236}">
              <a16:creationId xmlns:a16="http://schemas.microsoft.com/office/drawing/2014/main" id="{F620A046-7546-44DE-9DB8-62E862DA772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91" name="直線コネクタ 490">
          <a:extLst>
            <a:ext uri="{FF2B5EF4-FFF2-40B4-BE49-F238E27FC236}">
              <a16:creationId xmlns:a16="http://schemas.microsoft.com/office/drawing/2014/main" id="{E38EA077-D723-4850-9599-6CBD55607F6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492" name="【消防施設】&#10;有形固定資産減価償却率最大値テキスト">
          <a:extLst>
            <a:ext uri="{FF2B5EF4-FFF2-40B4-BE49-F238E27FC236}">
              <a16:creationId xmlns:a16="http://schemas.microsoft.com/office/drawing/2014/main" id="{B5328C4E-18C9-4FC1-B5F8-DC9C4A499B01}"/>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93" name="直線コネクタ 492">
          <a:extLst>
            <a:ext uri="{FF2B5EF4-FFF2-40B4-BE49-F238E27FC236}">
              <a16:creationId xmlns:a16="http://schemas.microsoft.com/office/drawing/2014/main" id="{64410EC1-3DFE-40A8-B766-90B163F92B1A}"/>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494" name="【消防施設】&#10;有形固定資産減価償却率平均値テキスト">
          <a:extLst>
            <a:ext uri="{FF2B5EF4-FFF2-40B4-BE49-F238E27FC236}">
              <a16:creationId xmlns:a16="http://schemas.microsoft.com/office/drawing/2014/main" id="{9C533A6B-08A5-4EA2-BF4E-8286474B7C8B}"/>
            </a:ext>
          </a:extLst>
        </xdr:cNvPr>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495" name="フローチャート: 判断 494">
          <a:extLst>
            <a:ext uri="{FF2B5EF4-FFF2-40B4-BE49-F238E27FC236}">
              <a16:creationId xmlns:a16="http://schemas.microsoft.com/office/drawing/2014/main" id="{D5A30FD9-577F-4361-91A8-F5FD18538F9F}"/>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496" name="フローチャート: 判断 495">
          <a:extLst>
            <a:ext uri="{FF2B5EF4-FFF2-40B4-BE49-F238E27FC236}">
              <a16:creationId xmlns:a16="http://schemas.microsoft.com/office/drawing/2014/main" id="{4A61EFEC-96E3-4159-AF95-3658DC0FFAF1}"/>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497" name="フローチャート: 判断 496">
          <a:extLst>
            <a:ext uri="{FF2B5EF4-FFF2-40B4-BE49-F238E27FC236}">
              <a16:creationId xmlns:a16="http://schemas.microsoft.com/office/drawing/2014/main" id="{9C4ABB79-2DED-473E-BDD3-5F897A0A2126}"/>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498" name="フローチャート: 判断 497">
          <a:extLst>
            <a:ext uri="{FF2B5EF4-FFF2-40B4-BE49-F238E27FC236}">
              <a16:creationId xmlns:a16="http://schemas.microsoft.com/office/drawing/2014/main" id="{E618ACC7-0DDB-459A-9EFC-759A62750D1E}"/>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499" name="フローチャート: 判断 498">
          <a:extLst>
            <a:ext uri="{FF2B5EF4-FFF2-40B4-BE49-F238E27FC236}">
              <a16:creationId xmlns:a16="http://schemas.microsoft.com/office/drawing/2014/main" id="{228EAD37-9D1D-43EA-9D50-9630F03B8B03}"/>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378E53A6-23E5-4583-BA9D-D7E04589DD2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3019B1A-3C99-4795-AAD4-19DD97EFA13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AE6B989D-0EAB-4E78-BD6C-073619899F7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521C06BF-0271-4D7A-B941-06A55905EE6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C361E284-5929-4C9D-9C9E-082F4F94B48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135889</xdr:rowOff>
    </xdr:from>
    <xdr:to>
      <xdr:col>85</xdr:col>
      <xdr:colOff>177800</xdr:colOff>
      <xdr:row>84</xdr:row>
      <xdr:rowOff>66039</xdr:rowOff>
    </xdr:to>
    <xdr:sp macro="" textlink="">
      <xdr:nvSpPr>
        <xdr:cNvPr id="505" name="楕円 504">
          <a:extLst>
            <a:ext uri="{FF2B5EF4-FFF2-40B4-BE49-F238E27FC236}">
              <a16:creationId xmlns:a16="http://schemas.microsoft.com/office/drawing/2014/main" id="{8ABEEC2B-5ED9-4C5D-9151-985D9F91D228}"/>
            </a:ext>
          </a:extLst>
        </xdr:cNvPr>
        <xdr:cNvSpPr/>
      </xdr:nvSpPr>
      <xdr:spPr>
        <a:xfrm>
          <a:off x="16268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114316</xdr:rowOff>
    </xdr:from>
    <xdr:ext cx="405111" cy="259045"/>
    <xdr:sp macro="" textlink="">
      <xdr:nvSpPr>
        <xdr:cNvPr id="506" name="【消防施設】&#10;有形固定資産減価償却率該当値テキスト">
          <a:extLst>
            <a:ext uri="{FF2B5EF4-FFF2-40B4-BE49-F238E27FC236}">
              <a16:creationId xmlns:a16="http://schemas.microsoft.com/office/drawing/2014/main" id="{7092C917-FEC8-4EA2-806C-B1DFCE226604}"/>
            </a:ext>
          </a:extLst>
        </xdr:cNvPr>
        <xdr:cNvSpPr txBox="1"/>
      </xdr:nvSpPr>
      <xdr:spPr>
        <a:xfrm>
          <a:off x="16357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117929</xdr:rowOff>
    </xdr:from>
    <xdr:to>
      <xdr:col>72</xdr:col>
      <xdr:colOff>38100</xdr:colOff>
      <xdr:row>81</xdr:row>
      <xdr:rowOff>48079</xdr:rowOff>
    </xdr:to>
    <xdr:sp macro="" textlink="">
      <xdr:nvSpPr>
        <xdr:cNvPr id="507" name="楕円 506">
          <a:extLst>
            <a:ext uri="{FF2B5EF4-FFF2-40B4-BE49-F238E27FC236}">
              <a16:creationId xmlns:a16="http://schemas.microsoft.com/office/drawing/2014/main" id="{BDEF44D7-CC3E-49D0-99E0-752CC67887E7}"/>
            </a:ext>
          </a:extLst>
        </xdr:cNvPr>
        <xdr:cNvSpPr/>
      </xdr:nvSpPr>
      <xdr:spPr>
        <a:xfrm>
          <a:off x="13652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153851</xdr:rowOff>
    </xdr:from>
    <xdr:to>
      <xdr:col>67</xdr:col>
      <xdr:colOff>101600</xdr:colOff>
      <xdr:row>81</xdr:row>
      <xdr:rowOff>84001</xdr:rowOff>
    </xdr:to>
    <xdr:sp macro="" textlink="">
      <xdr:nvSpPr>
        <xdr:cNvPr id="508" name="楕円 507">
          <a:extLst>
            <a:ext uri="{FF2B5EF4-FFF2-40B4-BE49-F238E27FC236}">
              <a16:creationId xmlns:a16="http://schemas.microsoft.com/office/drawing/2014/main" id="{9BCBE64C-75D2-4A46-B0D2-D65AC941E56E}"/>
            </a:ext>
          </a:extLst>
        </xdr:cNvPr>
        <xdr:cNvSpPr/>
      </xdr:nvSpPr>
      <xdr:spPr>
        <a:xfrm>
          <a:off x="12763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168729</xdr:rowOff>
    </xdr:from>
    <xdr:to>
      <xdr:col>71</xdr:col>
      <xdr:colOff>177800</xdr:colOff>
      <xdr:row>81</xdr:row>
      <xdr:rowOff>33201</xdr:rowOff>
    </xdr:to>
    <xdr:cxnSp macro="">
      <xdr:nvCxnSpPr>
        <xdr:cNvPr id="509" name="直線コネクタ 508">
          <a:extLst>
            <a:ext uri="{FF2B5EF4-FFF2-40B4-BE49-F238E27FC236}">
              <a16:creationId xmlns:a16="http://schemas.microsoft.com/office/drawing/2014/main" id="{4AE7323E-1F1D-46E1-B8DE-0A323BB9EFCF}"/>
            </a:ext>
          </a:extLst>
        </xdr:cNvPr>
        <xdr:cNvCxnSpPr/>
      </xdr:nvCxnSpPr>
      <xdr:spPr>
        <a:xfrm flipV="1">
          <a:off x="12814300" y="138847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510" name="n_1aveValue【消防施設】&#10;有形固定資産減価償却率">
          <a:extLst>
            <a:ext uri="{FF2B5EF4-FFF2-40B4-BE49-F238E27FC236}">
              <a16:creationId xmlns:a16="http://schemas.microsoft.com/office/drawing/2014/main" id="{2BFC58BC-A7E4-4819-B118-A6AF19D23548}"/>
            </a:ext>
          </a:extLst>
        </xdr:cNvPr>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511" name="n_2aveValue【消防施設】&#10;有形固定資産減価償却率">
          <a:extLst>
            <a:ext uri="{FF2B5EF4-FFF2-40B4-BE49-F238E27FC236}">
              <a16:creationId xmlns:a16="http://schemas.microsoft.com/office/drawing/2014/main" id="{A4C97654-B0D9-4318-B0B3-0864F92D30D0}"/>
            </a:ext>
          </a:extLst>
        </xdr:cNvPr>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512" name="n_3aveValue【消防施設】&#10;有形固定資産減価償却率">
          <a:extLst>
            <a:ext uri="{FF2B5EF4-FFF2-40B4-BE49-F238E27FC236}">
              <a16:creationId xmlns:a16="http://schemas.microsoft.com/office/drawing/2014/main" id="{A398F8BB-C303-43BF-A929-288A8C4575FD}"/>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44104</xdr:rowOff>
    </xdr:from>
    <xdr:ext cx="405111" cy="259045"/>
    <xdr:sp macro="" textlink="">
      <xdr:nvSpPr>
        <xdr:cNvPr id="513" name="n_4aveValue【消防施設】&#10;有形固定資産減価償却率">
          <a:extLst>
            <a:ext uri="{FF2B5EF4-FFF2-40B4-BE49-F238E27FC236}">
              <a16:creationId xmlns:a16="http://schemas.microsoft.com/office/drawing/2014/main" id="{DBDA5898-E6C8-41FD-B2B2-97A8F1F3C973}"/>
            </a:ext>
          </a:extLst>
        </xdr:cNvPr>
        <xdr:cNvSpPr txBox="1"/>
      </xdr:nvSpPr>
      <xdr:spPr>
        <a:xfrm>
          <a:off x="12611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64606</xdr:rowOff>
    </xdr:from>
    <xdr:ext cx="405111" cy="259045"/>
    <xdr:sp macro="" textlink="">
      <xdr:nvSpPr>
        <xdr:cNvPr id="514" name="n_3mainValue【消防施設】&#10;有形固定資産減価償却率">
          <a:extLst>
            <a:ext uri="{FF2B5EF4-FFF2-40B4-BE49-F238E27FC236}">
              <a16:creationId xmlns:a16="http://schemas.microsoft.com/office/drawing/2014/main" id="{C478B103-3D73-46BE-AA33-65101901E27B}"/>
            </a:ext>
          </a:extLst>
        </xdr:cNvPr>
        <xdr:cNvSpPr txBox="1"/>
      </xdr:nvSpPr>
      <xdr:spPr>
        <a:xfrm>
          <a:off x="13500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100528</xdr:rowOff>
    </xdr:from>
    <xdr:ext cx="405111" cy="259045"/>
    <xdr:sp macro="" textlink="">
      <xdr:nvSpPr>
        <xdr:cNvPr id="515" name="n_4mainValue【消防施設】&#10;有形固定資産減価償却率">
          <a:extLst>
            <a:ext uri="{FF2B5EF4-FFF2-40B4-BE49-F238E27FC236}">
              <a16:creationId xmlns:a16="http://schemas.microsoft.com/office/drawing/2014/main" id="{4929ED4F-C54C-4842-96C9-B504BD2F9F7F}"/>
            </a:ext>
          </a:extLst>
        </xdr:cNvPr>
        <xdr:cNvSpPr txBox="1"/>
      </xdr:nvSpPr>
      <xdr:spPr>
        <a:xfrm>
          <a:off x="12611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6" name="正方形/長方形 515">
          <a:extLst>
            <a:ext uri="{FF2B5EF4-FFF2-40B4-BE49-F238E27FC236}">
              <a16:creationId xmlns:a16="http://schemas.microsoft.com/office/drawing/2014/main" id="{F61BA292-C4FF-445C-8135-EFD5956AC53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7" name="正方形/長方形 516">
          <a:extLst>
            <a:ext uri="{FF2B5EF4-FFF2-40B4-BE49-F238E27FC236}">
              <a16:creationId xmlns:a16="http://schemas.microsoft.com/office/drawing/2014/main" id="{C32E6A85-2151-4D2A-BA95-B4B5B7D9FF6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8" name="正方形/長方形 517">
          <a:extLst>
            <a:ext uri="{FF2B5EF4-FFF2-40B4-BE49-F238E27FC236}">
              <a16:creationId xmlns:a16="http://schemas.microsoft.com/office/drawing/2014/main" id="{D4EB071B-8FE1-47C6-B3B5-847A9FEBB22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9" name="正方形/長方形 518">
          <a:extLst>
            <a:ext uri="{FF2B5EF4-FFF2-40B4-BE49-F238E27FC236}">
              <a16:creationId xmlns:a16="http://schemas.microsoft.com/office/drawing/2014/main" id="{42128F91-5746-4C2B-8A60-213E2F248EE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0" name="正方形/長方形 519">
          <a:extLst>
            <a:ext uri="{FF2B5EF4-FFF2-40B4-BE49-F238E27FC236}">
              <a16:creationId xmlns:a16="http://schemas.microsoft.com/office/drawing/2014/main" id="{8E2DC8DE-062F-4889-AFF2-EB1B540C757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1" name="正方形/長方形 520">
          <a:extLst>
            <a:ext uri="{FF2B5EF4-FFF2-40B4-BE49-F238E27FC236}">
              <a16:creationId xmlns:a16="http://schemas.microsoft.com/office/drawing/2014/main" id="{F7C622BE-1CB6-4353-99C1-1BA86EE570F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2" name="正方形/長方形 521">
          <a:extLst>
            <a:ext uri="{FF2B5EF4-FFF2-40B4-BE49-F238E27FC236}">
              <a16:creationId xmlns:a16="http://schemas.microsoft.com/office/drawing/2014/main" id="{8CE1F132-67A5-4450-BA1A-D9661894523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3" name="正方形/長方形 522">
          <a:extLst>
            <a:ext uri="{FF2B5EF4-FFF2-40B4-BE49-F238E27FC236}">
              <a16:creationId xmlns:a16="http://schemas.microsoft.com/office/drawing/2014/main" id="{E9402BF9-9D4A-479B-A68B-30A29932F5F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4" name="テキスト ボックス 523">
          <a:extLst>
            <a:ext uri="{FF2B5EF4-FFF2-40B4-BE49-F238E27FC236}">
              <a16:creationId xmlns:a16="http://schemas.microsoft.com/office/drawing/2014/main" id="{7CE79EA9-3473-4D4B-81A4-5261B854C93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5" name="直線コネクタ 524">
          <a:extLst>
            <a:ext uri="{FF2B5EF4-FFF2-40B4-BE49-F238E27FC236}">
              <a16:creationId xmlns:a16="http://schemas.microsoft.com/office/drawing/2014/main" id="{3627215A-173A-40F1-AA82-3F8D5C3EF2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6" name="直線コネクタ 525">
          <a:extLst>
            <a:ext uri="{FF2B5EF4-FFF2-40B4-BE49-F238E27FC236}">
              <a16:creationId xmlns:a16="http://schemas.microsoft.com/office/drawing/2014/main" id="{B018E232-BA1B-4CDF-9D69-311A4702C8D7}"/>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7" name="テキスト ボックス 526">
          <a:extLst>
            <a:ext uri="{FF2B5EF4-FFF2-40B4-BE49-F238E27FC236}">
              <a16:creationId xmlns:a16="http://schemas.microsoft.com/office/drawing/2014/main" id="{771439C6-4001-4EA0-A62D-316809DE4C4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8" name="直線コネクタ 527">
          <a:extLst>
            <a:ext uri="{FF2B5EF4-FFF2-40B4-BE49-F238E27FC236}">
              <a16:creationId xmlns:a16="http://schemas.microsoft.com/office/drawing/2014/main" id="{8737AF5E-9F30-4DC1-8AE4-1015D8C47C1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9" name="テキスト ボックス 528">
          <a:extLst>
            <a:ext uri="{FF2B5EF4-FFF2-40B4-BE49-F238E27FC236}">
              <a16:creationId xmlns:a16="http://schemas.microsoft.com/office/drawing/2014/main" id="{6D24A287-2119-418B-903C-08A4C46B192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0" name="直線コネクタ 529">
          <a:extLst>
            <a:ext uri="{FF2B5EF4-FFF2-40B4-BE49-F238E27FC236}">
              <a16:creationId xmlns:a16="http://schemas.microsoft.com/office/drawing/2014/main" id="{D7B0A3AF-3A77-4D93-B287-9B503F576F6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1" name="テキスト ボックス 530">
          <a:extLst>
            <a:ext uri="{FF2B5EF4-FFF2-40B4-BE49-F238E27FC236}">
              <a16:creationId xmlns:a16="http://schemas.microsoft.com/office/drawing/2014/main" id="{9EE24AB3-72D3-43E5-913C-218CDAC0A20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32" name="直線コネクタ 531">
          <a:extLst>
            <a:ext uri="{FF2B5EF4-FFF2-40B4-BE49-F238E27FC236}">
              <a16:creationId xmlns:a16="http://schemas.microsoft.com/office/drawing/2014/main" id="{9E6E233D-6E2C-429E-AA13-DE5EC3B78D8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3" name="テキスト ボックス 532">
          <a:extLst>
            <a:ext uri="{FF2B5EF4-FFF2-40B4-BE49-F238E27FC236}">
              <a16:creationId xmlns:a16="http://schemas.microsoft.com/office/drawing/2014/main" id="{B0E104E2-8281-4516-9353-ACCCE563953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4" name="直線コネクタ 533">
          <a:extLst>
            <a:ext uri="{FF2B5EF4-FFF2-40B4-BE49-F238E27FC236}">
              <a16:creationId xmlns:a16="http://schemas.microsoft.com/office/drawing/2014/main" id="{B2AFC09E-C675-4F6C-822E-A896D5F15CB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5" name="テキスト ボックス 534">
          <a:extLst>
            <a:ext uri="{FF2B5EF4-FFF2-40B4-BE49-F238E27FC236}">
              <a16:creationId xmlns:a16="http://schemas.microsoft.com/office/drawing/2014/main" id="{60195EFC-0680-4E4C-B47C-7887D50BE49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6" name="直線コネクタ 535">
          <a:extLst>
            <a:ext uri="{FF2B5EF4-FFF2-40B4-BE49-F238E27FC236}">
              <a16:creationId xmlns:a16="http://schemas.microsoft.com/office/drawing/2014/main" id="{F66A1DD8-57A5-41AD-8D14-56032BF200F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7" name="テキスト ボックス 536">
          <a:extLst>
            <a:ext uri="{FF2B5EF4-FFF2-40B4-BE49-F238E27FC236}">
              <a16:creationId xmlns:a16="http://schemas.microsoft.com/office/drawing/2014/main" id="{60530CD5-03D1-4B73-8978-A4374CE372B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8" name="【消防施設】&#10;一人当たり面積グラフ枠">
          <a:extLst>
            <a:ext uri="{FF2B5EF4-FFF2-40B4-BE49-F238E27FC236}">
              <a16:creationId xmlns:a16="http://schemas.microsoft.com/office/drawing/2014/main" id="{1CAEA024-3D90-4958-8BF4-BAAAFB9D0D8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39" name="直線コネクタ 538">
          <a:extLst>
            <a:ext uri="{FF2B5EF4-FFF2-40B4-BE49-F238E27FC236}">
              <a16:creationId xmlns:a16="http://schemas.microsoft.com/office/drawing/2014/main" id="{93D66307-E12C-4F48-969A-1520A8512372}"/>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40" name="【消防施設】&#10;一人当たり面積最小値テキスト">
          <a:extLst>
            <a:ext uri="{FF2B5EF4-FFF2-40B4-BE49-F238E27FC236}">
              <a16:creationId xmlns:a16="http://schemas.microsoft.com/office/drawing/2014/main" id="{665DA17C-1275-428C-AFB9-5F071983060F}"/>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41" name="直線コネクタ 540">
          <a:extLst>
            <a:ext uri="{FF2B5EF4-FFF2-40B4-BE49-F238E27FC236}">
              <a16:creationId xmlns:a16="http://schemas.microsoft.com/office/drawing/2014/main" id="{D8FB94D6-2B4B-4707-8E80-47E67190D30A}"/>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42" name="【消防施設】&#10;一人当たり面積最大値テキスト">
          <a:extLst>
            <a:ext uri="{FF2B5EF4-FFF2-40B4-BE49-F238E27FC236}">
              <a16:creationId xmlns:a16="http://schemas.microsoft.com/office/drawing/2014/main" id="{1E69ECB6-B113-45D6-BA3C-D3A745E73798}"/>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43" name="直線コネクタ 542">
          <a:extLst>
            <a:ext uri="{FF2B5EF4-FFF2-40B4-BE49-F238E27FC236}">
              <a16:creationId xmlns:a16="http://schemas.microsoft.com/office/drawing/2014/main" id="{41A6DCB6-71E9-4360-BB01-38D67627781E}"/>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44" name="【消防施設】&#10;一人当たり面積平均値テキスト">
          <a:extLst>
            <a:ext uri="{FF2B5EF4-FFF2-40B4-BE49-F238E27FC236}">
              <a16:creationId xmlns:a16="http://schemas.microsoft.com/office/drawing/2014/main" id="{7CAEE238-B7E2-4A28-846C-4065109F94B2}"/>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45" name="フローチャート: 判断 544">
          <a:extLst>
            <a:ext uri="{FF2B5EF4-FFF2-40B4-BE49-F238E27FC236}">
              <a16:creationId xmlns:a16="http://schemas.microsoft.com/office/drawing/2014/main" id="{1B37ED80-E107-4B7B-BA5D-63C7C6D71C81}"/>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46" name="フローチャート: 判断 545">
          <a:extLst>
            <a:ext uri="{FF2B5EF4-FFF2-40B4-BE49-F238E27FC236}">
              <a16:creationId xmlns:a16="http://schemas.microsoft.com/office/drawing/2014/main" id="{6B98A284-698D-42FB-9A7C-B3EC9E271BEF}"/>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547" name="フローチャート: 判断 546">
          <a:extLst>
            <a:ext uri="{FF2B5EF4-FFF2-40B4-BE49-F238E27FC236}">
              <a16:creationId xmlns:a16="http://schemas.microsoft.com/office/drawing/2014/main" id="{1AB2BC66-E83A-4319-888B-75113E75CC78}"/>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48" name="フローチャート: 判断 547">
          <a:extLst>
            <a:ext uri="{FF2B5EF4-FFF2-40B4-BE49-F238E27FC236}">
              <a16:creationId xmlns:a16="http://schemas.microsoft.com/office/drawing/2014/main" id="{8D07A2F9-FA16-472C-8E34-C6D689B1B4B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549" name="フローチャート: 判断 548">
          <a:extLst>
            <a:ext uri="{FF2B5EF4-FFF2-40B4-BE49-F238E27FC236}">
              <a16:creationId xmlns:a16="http://schemas.microsoft.com/office/drawing/2014/main" id="{A6ADF00C-769C-41EC-900E-0A4D2E78B08E}"/>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545F1663-FE65-4867-BCC6-BCFA9DABF6F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00ACA037-340E-4DE2-8EDF-99A117740FC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C868557D-8EFF-4CA7-8917-BE79CD0B54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469577E5-9CF2-4232-B36A-E851D1F69BE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946B8E01-FE30-41BA-8717-C6052AE7299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164464</xdr:rowOff>
    </xdr:from>
    <xdr:to>
      <xdr:col>116</xdr:col>
      <xdr:colOff>114300</xdr:colOff>
      <xdr:row>85</xdr:row>
      <xdr:rowOff>94614</xdr:rowOff>
    </xdr:to>
    <xdr:sp macro="" textlink="">
      <xdr:nvSpPr>
        <xdr:cNvPr id="555" name="楕円 554">
          <a:extLst>
            <a:ext uri="{FF2B5EF4-FFF2-40B4-BE49-F238E27FC236}">
              <a16:creationId xmlns:a16="http://schemas.microsoft.com/office/drawing/2014/main" id="{7200786D-A71C-48B7-9F97-BEB541A9D837}"/>
            </a:ext>
          </a:extLst>
        </xdr:cNvPr>
        <xdr:cNvSpPr/>
      </xdr:nvSpPr>
      <xdr:spPr>
        <a:xfrm>
          <a:off x="221107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142891</xdr:rowOff>
    </xdr:from>
    <xdr:ext cx="469744" cy="259045"/>
    <xdr:sp macro="" textlink="">
      <xdr:nvSpPr>
        <xdr:cNvPr id="556" name="【消防施設】&#10;一人当たり面積該当値テキスト">
          <a:extLst>
            <a:ext uri="{FF2B5EF4-FFF2-40B4-BE49-F238E27FC236}">
              <a16:creationId xmlns:a16="http://schemas.microsoft.com/office/drawing/2014/main" id="{FFC0F55D-EFE4-4B96-80C0-66A651A6285A}"/>
            </a:ext>
          </a:extLst>
        </xdr:cNvPr>
        <xdr:cNvSpPr txBox="1"/>
      </xdr:nvSpPr>
      <xdr:spPr>
        <a:xfrm>
          <a:off x="22199600" y="1454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170180</xdr:rowOff>
    </xdr:from>
    <xdr:to>
      <xdr:col>102</xdr:col>
      <xdr:colOff>165100</xdr:colOff>
      <xdr:row>85</xdr:row>
      <xdr:rowOff>100330</xdr:rowOff>
    </xdr:to>
    <xdr:sp macro="" textlink="">
      <xdr:nvSpPr>
        <xdr:cNvPr id="557" name="楕円 556">
          <a:extLst>
            <a:ext uri="{FF2B5EF4-FFF2-40B4-BE49-F238E27FC236}">
              <a16:creationId xmlns:a16="http://schemas.microsoft.com/office/drawing/2014/main" id="{B7EA42F9-F706-49E8-B2DE-98C53040AE15}"/>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58" name="楕円 557">
          <a:extLst>
            <a:ext uri="{FF2B5EF4-FFF2-40B4-BE49-F238E27FC236}">
              <a16:creationId xmlns:a16="http://schemas.microsoft.com/office/drawing/2014/main" id="{58EBED87-E51B-436E-9AD2-F990DE6B7F5A}"/>
            </a:ext>
          </a:extLst>
        </xdr:cNvPr>
        <xdr:cNvSpPr/>
      </xdr:nvSpPr>
      <xdr:spPr>
        <a:xfrm>
          <a:off x="18605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53339</xdr:rowOff>
    </xdr:to>
    <xdr:cxnSp macro="">
      <xdr:nvCxnSpPr>
        <xdr:cNvPr id="559" name="直線コネクタ 558">
          <a:extLst>
            <a:ext uri="{FF2B5EF4-FFF2-40B4-BE49-F238E27FC236}">
              <a16:creationId xmlns:a16="http://schemas.microsoft.com/office/drawing/2014/main" id="{1A2B8B85-D37E-434D-AF01-2F2003AB95C5}"/>
            </a:ext>
          </a:extLst>
        </xdr:cNvPr>
        <xdr:cNvCxnSpPr/>
      </xdr:nvCxnSpPr>
      <xdr:spPr>
        <a:xfrm flipV="1">
          <a:off x="18656300" y="1462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60" name="n_1aveValue【消防施設】&#10;一人当たり面積">
          <a:extLst>
            <a:ext uri="{FF2B5EF4-FFF2-40B4-BE49-F238E27FC236}">
              <a16:creationId xmlns:a16="http://schemas.microsoft.com/office/drawing/2014/main" id="{ECE39EC2-442C-45BD-B8D3-DEE2C3B5982B}"/>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561" name="n_2aveValue【消防施設】&#10;一人当たり面積">
          <a:extLst>
            <a:ext uri="{FF2B5EF4-FFF2-40B4-BE49-F238E27FC236}">
              <a16:creationId xmlns:a16="http://schemas.microsoft.com/office/drawing/2014/main" id="{0A9BCBB4-6C70-45B5-8C8B-EE3CDD0E95EB}"/>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62" name="n_3aveValue【消防施設】&#10;一人当たり面積">
          <a:extLst>
            <a:ext uri="{FF2B5EF4-FFF2-40B4-BE49-F238E27FC236}">
              <a16:creationId xmlns:a16="http://schemas.microsoft.com/office/drawing/2014/main" id="{80946207-6D54-48F6-8CEE-D592FF58A1F7}"/>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563" name="n_4aveValue【消防施設】&#10;一人当たり面積">
          <a:extLst>
            <a:ext uri="{FF2B5EF4-FFF2-40B4-BE49-F238E27FC236}">
              <a16:creationId xmlns:a16="http://schemas.microsoft.com/office/drawing/2014/main" id="{85D8795D-AF2E-4D1A-9F5F-8EFEB019A0FA}"/>
            </a:ext>
          </a:extLst>
        </xdr:cNvPr>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564" name="n_3mainValue【消防施設】&#10;一人当たり面積">
          <a:extLst>
            <a:ext uri="{FF2B5EF4-FFF2-40B4-BE49-F238E27FC236}">
              <a16:creationId xmlns:a16="http://schemas.microsoft.com/office/drawing/2014/main" id="{437DB98A-5173-44AF-9D17-39CBA29C8624}"/>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565" name="n_4mainValue【消防施設】&#10;一人当たり面積">
          <a:extLst>
            <a:ext uri="{FF2B5EF4-FFF2-40B4-BE49-F238E27FC236}">
              <a16:creationId xmlns:a16="http://schemas.microsoft.com/office/drawing/2014/main" id="{94BD1171-4648-4735-909D-D0838C87818E}"/>
            </a:ext>
          </a:extLst>
        </xdr:cNvPr>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6" name="正方形/長方形 565">
          <a:extLst>
            <a:ext uri="{FF2B5EF4-FFF2-40B4-BE49-F238E27FC236}">
              <a16:creationId xmlns:a16="http://schemas.microsoft.com/office/drawing/2014/main" id="{2CE3FC31-32E5-4283-8ADA-9ED007BB18E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7" name="正方形/長方形 566">
          <a:extLst>
            <a:ext uri="{FF2B5EF4-FFF2-40B4-BE49-F238E27FC236}">
              <a16:creationId xmlns:a16="http://schemas.microsoft.com/office/drawing/2014/main" id="{008E0FB9-10FA-45FD-8CB5-7573101552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8" name="正方形/長方形 567">
          <a:extLst>
            <a:ext uri="{FF2B5EF4-FFF2-40B4-BE49-F238E27FC236}">
              <a16:creationId xmlns:a16="http://schemas.microsoft.com/office/drawing/2014/main" id="{762AB854-763B-43AC-AC1E-619A75E5F29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9" name="正方形/長方形 568">
          <a:extLst>
            <a:ext uri="{FF2B5EF4-FFF2-40B4-BE49-F238E27FC236}">
              <a16:creationId xmlns:a16="http://schemas.microsoft.com/office/drawing/2014/main" id="{0D9397BA-4C45-4655-B05D-2AEFA626435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0" name="正方形/長方形 569">
          <a:extLst>
            <a:ext uri="{FF2B5EF4-FFF2-40B4-BE49-F238E27FC236}">
              <a16:creationId xmlns:a16="http://schemas.microsoft.com/office/drawing/2014/main" id="{253835E9-1DD6-4661-8EA5-26A4B54A43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1" name="正方形/長方形 570">
          <a:extLst>
            <a:ext uri="{FF2B5EF4-FFF2-40B4-BE49-F238E27FC236}">
              <a16:creationId xmlns:a16="http://schemas.microsoft.com/office/drawing/2014/main" id="{553B50B9-2D90-4DDF-9189-8639B357AA8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2" name="正方形/長方形 571">
          <a:extLst>
            <a:ext uri="{FF2B5EF4-FFF2-40B4-BE49-F238E27FC236}">
              <a16:creationId xmlns:a16="http://schemas.microsoft.com/office/drawing/2014/main" id="{3CD45B6A-57A9-4940-BA51-81A1CCB308C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3" name="正方形/長方形 572">
          <a:extLst>
            <a:ext uri="{FF2B5EF4-FFF2-40B4-BE49-F238E27FC236}">
              <a16:creationId xmlns:a16="http://schemas.microsoft.com/office/drawing/2014/main" id="{4CF6B72D-A3D1-490F-8064-0FB5F8C27E7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4" name="テキスト ボックス 573">
          <a:extLst>
            <a:ext uri="{FF2B5EF4-FFF2-40B4-BE49-F238E27FC236}">
              <a16:creationId xmlns:a16="http://schemas.microsoft.com/office/drawing/2014/main" id="{BA4D86D3-6DEB-4884-A230-13BE1FAA3A8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5" name="直線コネクタ 574">
          <a:extLst>
            <a:ext uri="{FF2B5EF4-FFF2-40B4-BE49-F238E27FC236}">
              <a16:creationId xmlns:a16="http://schemas.microsoft.com/office/drawing/2014/main" id="{13BF12A1-474F-4C29-A529-15DDAE3AA2C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76" name="テキスト ボックス 575">
          <a:extLst>
            <a:ext uri="{FF2B5EF4-FFF2-40B4-BE49-F238E27FC236}">
              <a16:creationId xmlns:a16="http://schemas.microsoft.com/office/drawing/2014/main" id="{A0546B9A-8DA3-49F9-BE11-CEDFB170337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77" name="直線コネクタ 576">
          <a:extLst>
            <a:ext uri="{FF2B5EF4-FFF2-40B4-BE49-F238E27FC236}">
              <a16:creationId xmlns:a16="http://schemas.microsoft.com/office/drawing/2014/main" id="{FE0467C8-FC4A-437E-A2D1-4956E5E947E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78" name="テキスト ボックス 577">
          <a:extLst>
            <a:ext uri="{FF2B5EF4-FFF2-40B4-BE49-F238E27FC236}">
              <a16:creationId xmlns:a16="http://schemas.microsoft.com/office/drawing/2014/main" id="{FF7B7BFB-4E0D-49E8-96E3-48C523ECCAA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9" name="直線コネクタ 578">
          <a:extLst>
            <a:ext uri="{FF2B5EF4-FFF2-40B4-BE49-F238E27FC236}">
              <a16:creationId xmlns:a16="http://schemas.microsoft.com/office/drawing/2014/main" id="{2DD15DAD-A9B5-4F15-84A5-8CB4A45EB52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0" name="テキスト ボックス 579">
          <a:extLst>
            <a:ext uri="{FF2B5EF4-FFF2-40B4-BE49-F238E27FC236}">
              <a16:creationId xmlns:a16="http://schemas.microsoft.com/office/drawing/2014/main" id="{C1DCF2A2-762B-4504-8827-5CCAD94C67F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1" name="直線コネクタ 580">
          <a:extLst>
            <a:ext uri="{FF2B5EF4-FFF2-40B4-BE49-F238E27FC236}">
              <a16:creationId xmlns:a16="http://schemas.microsoft.com/office/drawing/2014/main" id="{5D34F0AA-EB8C-4251-9CCB-4A6F777EF3A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2" name="テキスト ボックス 581">
          <a:extLst>
            <a:ext uri="{FF2B5EF4-FFF2-40B4-BE49-F238E27FC236}">
              <a16:creationId xmlns:a16="http://schemas.microsoft.com/office/drawing/2014/main" id="{8B022851-997D-4327-B065-65C0A62E762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3" name="直線コネクタ 582">
          <a:extLst>
            <a:ext uri="{FF2B5EF4-FFF2-40B4-BE49-F238E27FC236}">
              <a16:creationId xmlns:a16="http://schemas.microsoft.com/office/drawing/2014/main" id="{ABE47FB0-E43B-4C73-9FFF-47FEB55E2BD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4" name="テキスト ボックス 583">
          <a:extLst>
            <a:ext uri="{FF2B5EF4-FFF2-40B4-BE49-F238E27FC236}">
              <a16:creationId xmlns:a16="http://schemas.microsoft.com/office/drawing/2014/main" id="{C9420E39-97A5-484B-9084-C9DF6CA6DFC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5" name="直線コネクタ 584">
          <a:extLst>
            <a:ext uri="{FF2B5EF4-FFF2-40B4-BE49-F238E27FC236}">
              <a16:creationId xmlns:a16="http://schemas.microsoft.com/office/drawing/2014/main" id="{6AA4A1A6-7C07-46CE-8678-DBC7AEEB325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6" name="テキスト ボックス 585">
          <a:extLst>
            <a:ext uri="{FF2B5EF4-FFF2-40B4-BE49-F238E27FC236}">
              <a16:creationId xmlns:a16="http://schemas.microsoft.com/office/drawing/2014/main" id="{C01247A9-1CFE-40D7-9D1F-15604DBE87A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7" name="直線コネクタ 586">
          <a:extLst>
            <a:ext uri="{FF2B5EF4-FFF2-40B4-BE49-F238E27FC236}">
              <a16:creationId xmlns:a16="http://schemas.microsoft.com/office/drawing/2014/main" id="{A1325A83-071F-4023-B589-1597FE9FC2C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88" name="テキスト ボックス 587">
          <a:extLst>
            <a:ext uri="{FF2B5EF4-FFF2-40B4-BE49-F238E27FC236}">
              <a16:creationId xmlns:a16="http://schemas.microsoft.com/office/drawing/2014/main" id="{989318CF-EC67-4C7C-B4F2-97A6755B24E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9" name="直線コネクタ 588">
          <a:extLst>
            <a:ext uri="{FF2B5EF4-FFF2-40B4-BE49-F238E27FC236}">
              <a16:creationId xmlns:a16="http://schemas.microsoft.com/office/drawing/2014/main" id="{3CD95794-8BDE-4704-BBFD-C1CFF5DBCA8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庁舎】&#10;有形固定資産減価償却率グラフ枠">
          <a:extLst>
            <a:ext uri="{FF2B5EF4-FFF2-40B4-BE49-F238E27FC236}">
              <a16:creationId xmlns:a16="http://schemas.microsoft.com/office/drawing/2014/main" id="{656C589B-A102-45DF-8901-09E5545AE97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91" name="直線コネクタ 590">
          <a:extLst>
            <a:ext uri="{FF2B5EF4-FFF2-40B4-BE49-F238E27FC236}">
              <a16:creationId xmlns:a16="http://schemas.microsoft.com/office/drawing/2014/main" id="{626A3440-1235-4BB8-AE27-CAEA1B73F89C}"/>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92" name="【庁舎】&#10;有形固定資産減価償却率最小値テキスト">
          <a:extLst>
            <a:ext uri="{FF2B5EF4-FFF2-40B4-BE49-F238E27FC236}">
              <a16:creationId xmlns:a16="http://schemas.microsoft.com/office/drawing/2014/main" id="{D03CEC9B-6793-475D-9076-B68D1CA1DD4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3" name="直線コネクタ 592">
          <a:extLst>
            <a:ext uri="{FF2B5EF4-FFF2-40B4-BE49-F238E27FC236}">
              <a16:creationId xmlns:a16="http://schemas.microsoft.com/office/drawing/2014/main" id="{F35AB28C-0511-4201-9030-902622BAA83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94" name="【庁舎】&#10;有形固定資産減価償却率最大値テキスト">
          <a:extLst>
            <a:ext uri="{FF2B5EF4-FFF2-40B4-BE49-F238E27FC236}">
              <a16:creationId xmlns:a16="http://schemas.microsoft.com/office/drawing/2014/main" id="{AA631DAD-F267-4637-8DFE-82D7185AAA15}"/>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95" name="直線コネクタ 594">
          <a:extLst>
            <a:ext uri="{FF2B5EF4-FFF2-40B4-BE49-F238E27FC236}">
              <a16:creationId xmlns:a16="http://schemas.microsoft.com/office/drawing/2014/main" id="{60802AB5-AC86-4C0E-832D-1D34778DACDF}"/>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596" name="【庁舎】&#10;有形固定資産減価償却率平均値テキスト">
          <a:extLst>
            <a:ext uri="{FF2B5EF4-FFF2-40B4-BE49-F238E27FC236}">
              <a16:creationId xmlns:a16="http://schemas.microsoft.com/office/drawing/2014/main" id="{43D6656E-037B-46B5-8ADA-204483FC6C1A}"/>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97" name="フローチャート: 判断 596">
          <a:extLst>
            <a:ext uri="{FF2B5EF4-FFF2-40B4-BE49-F238E27FC236}">
              <a16:creationId xmlns:a16="http://schemas.microsoft.com/office/drawing/2014/main" id="{2C0EC586-0A99-4507-B6D3-11C90CCC2034}"/>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98" name="フローチャート: 判断 597">
          <a:extLst>
            <a:ext uri="{FF2B5EF4-FFF2-40B4-BE49-F238E27FC236}">
              <a16:creationId xmlns:a16="http://schemas.microsoft.com/office/drawing/2014/main" id="{83866438-06E0-48B8-90E9-3239BC030D31}"/>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99" name="フローチャート: 判断 598">
          <a:extLst>
            <a:ext uri="{FF2B5EF4-FFF2-40B4-BE49-F238E27FC236}">
              <a16:creationId xmlns:a16="http://schemas.microsoft.com/office/drawing/2014/main" id="{B437B12E-0AE5-470E-A11D-9E7629B4D0A3}"/>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00" name="フローチャート: 判断 599">
          <a:extLst>
            <a:ext uri="{FF2B5EF4-FFF2-40B4-BE49-F238E27FC236}">
              <a16:creationId xmlns:a16="http://schemas.microsoft.com/office/drawing/2014/main" id="{EA8AEA5D-5D3C-4662-BC72-3F49575D3907}"/>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601" name="フローチャート: 判断 600">
          <a:extLst>
            <a:ext uri="{FF2B5EF4-FFF2-40B4-BE49-F238E27FC236}">
              <a16:creationId xmlns:a16="http://schemas.microsoft.com/office/drawing/2014/main" id="{91240C97-6BD9-4E40-8BD6-2443AFE3CB92}"/>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CE365D73-3494-439B-B30E-D3FD89DD11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33C45AEB-5D7E-455A-A43F-BC57707BD1E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70BBC828-B45A-4320-AC3C-32EE663F56C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D5CDCDBB-7C34-4133-8333-1B26C9D7EC2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06437B78-0453-4512-A060-82F8B99B26E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07" name="楕円 606">
          <a:extLst>
            <a:ext uri="{FF2B5EF4-FFF2-40B4-BE49-F238E27FC236}">
              <a16:creationId xmlns:a16="http://schemas.microsoft.com/office/drawing/2014/main" id="{84B2DAB9-01D1-426A-A585-CC8AEE7F59CC}"/>
            </a:ext>
          </a:extLst>
        </xdr:cNvPr>
        <xdr:cNvSpPr/>
      </xdr:nvSpPr>
      <xdr:spPr>
        <a:xfrm>
          <a:off x="16268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121393</xdr:rowOff>
    </xdr:from>
    <xdr:ext cx="405111" cy="259045"/>
    <xdr:sp macro="" textlink="">
      <xdr:nvSpPr>
        <xdr:cNvPr id="608" name="【庁舎】&#10;有形固定資産減価償却率該当値テキスト">
          <a:extLst>
            <a:ext uri="{FF2B5EF4-FFF2-40B4-BE49-F238E27FC236}">
              <a16:creationId xmlns:a16="http://schemas.microsoft.com/office/drawing/2014/main" id="{F5330B13-77EB-4F85-886B-87BCF84DD354}"/>
            </a:ext>
          </a:extLst>
        </xdr:cNvPr>
        <xdr:cNvSpPr txBox="1"/>
      </xdr:nvSpPr>
      <xdr:spPr>
        <a:xfrm>
          <a:off x="16357600"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48261</xdr:rowOff>
    </xdr:from>
    <xdr:to>
      <xdr:col>72</xdr:col>
      <xdr:colOff>38100</xdr:colOff>
      <xdr:row>105</xdr:row>
      <xdr:rowOff>149861</xdr:rowOff>
    </xdr:to>
    <xdr:sp macro="" textlink="">
      <xdr:nvSpPr>
        <xdr:cNvPr id="609" name="楕円 608">
          <a:extLst>
            <a:ext uri="{FF2B5EF4-FFF2-40B4-BE49-F238E27FC236}">
              <a16:creationId xmlns:a16="http://schemas.microsoft.com/office/drawing/2014/main" id="{54D0BCBB-0392-47EC-B9B9-417206A8110C}"/>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610" name="楕円 609">
          <a:extLst>
            <a:ext uri="{FF2B5EF4-FFF2-40B4-BE49-F238E27FC236}">
              <a16:creationId xmlns:a16="http://schemas.microsoft.com/office/drawing/2014/main" id="{37CA77F7-1A99-4E4A-BC54-64EEF8BF08DC}"/>
            </a:ext>
          </a:extLst>
        </xdr:cNvPr>
        <xdr:cNvSpPr/>
      </xdr:nvSpPr>
      <xdr:spPr>
        <a:xfrm>
          <a:off x="12763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56606</xdr:rowOff>
    </xdr:from>
    <xdr:to>
      <xdr:col>71</xdr:col>
      <xdr:colOff>177800</xdr:colOff>
      <xdr:row>105</xdr:row>
      <xdr:rowOff>99061</xdr:rowOff>
    </xdr:to>
    <xdr:cxnSp macro="">
      <xdr:nvCxnSpPr>
        <xdr:cNvPr id="611" name="直線コネクタ 610">
          <a:extLst>
            <a:ext uri="{FF2B5EF4-FFF2-40B4-BE49-F238E27FC236}">
              <a16:creationId xmlns:a16="http://schemas.microsoft.com/office/drawing/2014/main" id="{C4B8F587-2304-4618-B34F-C4E70A8991D5}"/>
            </a:ext>
          </a:extLst>
        </xdr:cNvPr>
        <xdr:cNvCxnSpPr/>
      </xdr:nvCxnSpPr>
      <xdr:spPr>
        <a:xfrm>
          <a:off x="12814300" y="1805885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612" name="n_1aveValue【庁舎】&#10;有形固定資産減価償却率">
          <a:extLst>
            <a:ext uri="{FF2B5EF4-FFF2-40B4-BE49-F238E27FC236}">
              <a16:creationId xmlns:a16="http://schemas.microsoft.com/office/drawing/2014/main" id="{619A21F4-56A0-43A2-9656-96AE81179B96}"/>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613" name="n_2aveValue【庁舎】&#10;有形固定資産減価償却率">
          <a:extLst>
            <a:ext uri="{FF2B5EF4-FFF2-40B4-BE49-F238E27FC236}">
              <a16:creationId xmlns:a16="http://schemas.microsoft.com/office/drawing/2014/main" id="{0AB6396B-C39B-4041-A0E2-310AE1D06AEA}"/>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614" name="n_3aveValue【庁舎】&#10;有形固定資産減価償却率">
          <a:extLst>
            <a:ext uri="{FF2B5EF4-FFF2-40B4-BE49-F238E27FC236}">
              <a16:creationId xmlns:a16="http://schemas.microsoft.com/office/drawing/2014/main" id="{BA6E3698-B363-446A-BA0D-63CCAE33537A}"/>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615" name="n_4aveValue【庁舎】&#10;有形固定資産減価償却率">
          <a:extLst>
            <a:ext uri="{FF2B5EF4-FFF2-40B4-BE49-F238E27FC236}">
              <a16:creationId xmlns:a16="http://schemas.microsoft.com/office/drawing/2014/main" id="{7E3292DF-6AEB-4D73-82A8-D8650BC47792}"/>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16" name="n_3mainValue【庁舎】&#10;有形固定資産減価償却率">
          <a:extLst>
            <a:ext uri="{FF2B5EF4-FFF2-40B4-BE49-F238E27FC236}">
              <a16:creationId xmlns:a16="http://schemas.microsoft.com/office/drawing/2014/main" id="{BFCF1E29-CAF7-4453-8ACC-60DA88627B23}"/>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617" name="n_4mainValue【庁舎】&#10;有形固定資産減価償却率">
          <a:extLst>
            <a:ext uri="{FF2B5EF4-FFF2-40B4-BE49-F238E27FC236}">
              <a16:creationId xmlns:a16="http://schemas.microsoft.com/office/drawing/2014/main" id="{6C21B71B-1AC2-4B30-8100-4B5D1E0BEB52}"/>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a:extLst>
            <a:ext uri="{FF2B5EF4-FFF2-40B4-BE49-F238E27FC236}">
              <a16:creationId xmlns:a16="http://schemas.microsoft.com/office/drawing/2014/main" id="{7B4FBDE6-C787-4FA4-B8BE-B960A82615F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a:extLst>
            <a:ext uri="{FF2B5EF4-FFF2-40B4-BE49-F238E27FC236}">
              <a16:creationId xmlns:a16="http://schemas.microsoft.com/office/drawing/2014/main" id="{706333DD-238F-4A4D-9924-4D06702BE00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a:extLst>
            <a:ext uri="{FF2B5EF4-FFF2-40B4-BE49-F238E27FC236}">
              <a16:creationId xmlns:a16="http://schemas.microsoft.com/office/drawing/2014/main" id="{742984BB-74D0-488D-A6AA-E34A1FCA81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a:extLst>
            <a:ext uri="{FF2B5EF4-FFF2-40B4-BE49-F238E27FC236}">
              <a16:creationId xmlns:a16="http://schemas.microsoft.com/office/drawing/2014/main" id="{E2B2D974-0FAD-415B-ADD7-665DC53681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a:extLst>
            <a:ext uri="{FF2B5EF4-FFF2-40B4-BE49-F238E27FC236}">
              <a16:creationId xmlns:a16="http://schemas.microsoft.com/office/drawing/2014/main" id="{6D380C31-D569-47DB-9DE4-AD286D788A3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a:extLst>
            <a:ext uri="{FF2B5EF4-FFF2-40B4-BE49-F238E27FC236}">
              <a16:creationId xmlns:a16="http://schemas.microsoft.com/office/drawing/2014/main" id="{C1E5ABE3-EE2A-4935-8C4A-E62F9CBFEBF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a:extLst>
            <a:ext uri="{FF2B5EF4-FFF2-40B4-BE49-F238E27FC236}">
              <a16:creationId xmlns:a16="http://schemas.microsoft.com/office/drawing/2014/main" id="{8869C647-C556-4820-98EF-80B5B76A72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a:extLst>
            <a:ext uri="{FF2B5EF4-FFF2-40B4-BE49-F238E27FC236}">
              <a16:creationId xmlns:a16="http://schemas.microsoft.com/office/drawing/2014/main" id="{4999E60C-034B-4E8B-AC70-DFE0A7DC3F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6" name="テキスト ボックス 625">
          <a:extLst>
            <a:ext uri="{FF2B5EF4-FFF2-40B4-BE49-F238E27FC236}">
              <a16:creationId xmlns:a16="http://schemas.microsoft.com/office/drawing/2014/main" id="{DD536A4C-4686-4716-87FB-C19C6D50F8F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7" name="直線コネクタ 626">
          <a:extLst>
            <a:ext uri="{FF2B5EF4-FFF2-40B4-BE49-F238E27FC236}">
              <a16:creationId xmlns:a16="http://schemas.microsoft.com/office/drawing/2014/main" id="{7A8C1306-CA65-435F-BE55-5E50551A968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8" name="直線コネクタ 627">
          <a:extLst>
            <a:ext uri="{FF2B5EF4-FFF2-40B4-BE49-F238E27FC236}">
              <a16:creationId xmlns:a16="http://schemas.microsoft.com/office/drawing/2014/main" id="{D5C7166C-82FA-4F35-82E9-36DB554CEA0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9" name="テキスト ボックス 628">
          <a:extLst>
            <a:ext uri="{FF2B5EF4-FFF2-40B4-BE49-F238E27FC236}">
              <a16:creationId xmlns:a16="http://schemas.microsoft.com/office/drawing/2014/main" id="{F6D5919F-6FB1-40ED-9B6F-3436569012F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0" name="直線コネクタ 629">
          <a:extLst>
            <a:ext uri="{FF2B5EF4-FFF2-40B4-BE49-F238E27FC236}">
              <a16:creationId xmlns:a16="http://schemas.microsoft.com/office/drawing/2014/main" id="{FC049469-F075-4B90-8ECB-09C689123E3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1" name="テキスト ボックス 630">
          <a:extLst>
            <a:ext uri="{FF2B5EF4-FFF2-40B4-BE49-F238E27FC236}">
              <a16:creationId xmlns:a16="http://schemas.microsoft.com/office/drawing/2014/main" id="{7615FF80-CE05-4233-98E1-A8869926F73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2" name="直線コネクタ 631">
          <a:extLst>
            <a:ext uri="{FF2B5EF4-FFF2-40B4-BE49-F238E27FC236}">
              <a16:creationId xmlns:a16="http://schemas.microsoft.com/office/drawing/2014/main" id="{E6DC409F-7E66-4B6E-966B-07433A2C3A6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3" name="テキスト ボックス 632">
          <a:extLst>
            <a:ext uri="{FF2B5EF4-FFF2-40B4-BE49-F238E27FC236}">
              <a16:creationId xmlns:a16="http://schemas.microsoft.com/office/drawing/2014/main" id="{B0695C19-79CF-4C2E-AB59-30031E7004A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4" name="直線コネクタ 633">
          <a:extLst>
            <a:ext uri="{FF2B5EF4-FFF2-40B4-BE49-F238E27FC236}">
              <a16:creationId xmlns:a16="http://schemas.microsoft.com/office/drawing/2014/main" id="{0A52E6B7-2822-4CC2-9C81-35121C5D44E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5" name="テキスト ボックス 634">
          <a:extLst>
            <a:ext uri="{FF2B5EF4-FFF2-40B4-BE49-F238E27FC236}">
              <a16:creationId xmlns:a16="http://schemas.microsoft.com/office/drawing/2014/main" id="{F953B50F-187E-4BBC-A9E3-17027D29953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a:extLst>
            <a:ext uri="{FF2B5EF4-FFF2-40B4-BE49-F238E27FC236}">
              <a16:creationId xmlns:a16="http://schemas.microsoft.com/office/drawing/2014/main" id="{94DC84B1-10D9-4BEB-A48B-F0658C9114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a:extLst>
            <a:ext uri="{FF2B5EF4-FFF2-40B4-BE49-F238E27FC236}">
              <a16:creationId xmlns:a16="http://schemas.microsoft.com/office/drawing/2014/main" id="{90F124F2-BDE8-412D-BA07-050F809C4E5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庁舎】&#10;一人当たり面積グラフ枠">
          <a:extLst>
            <a:ext uri="{FF2B5EF4-FFF2-40B4-BE49-F238E27FC236}">
              <a16:creationId xmlns:a16="http://schemas.microsoft.com/office/drawing/2014/main" id="{0945A7D7-9F4C-4811-8FF7-9CA59ECE1E5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39" name="直線コネクタ 638">
          <a:extLst>
            <a:ext uri="{FF2B5EF4-FFF2-40B4-BE49-F238E27FC236}">
              <a16:creationId xmlns:a16="http://schemas.microsoft.com/office/drawing/2014/main" id="{FB9F358A-5E09-45CF-8DE1-1E5807C26C63}"/>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40" name="【庁舎】&#10;一人当たり面積最小値テキスト">
          <a:extLst>
            <a:ext uri="{FF2B5EF4-FFF2-40B4-BE49-F238E27FC236}">
              <a16:creationId xmlns:a16="http://schemas.microsoft.com/office/drawing/2014/main" id="{5957FD96-BE61-4773-BF26-3C588C8532FE}"/>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41" name="直線コネクタ 640">
          <a:extLst>
            <a:ext uri="{FF2B5EF4-FFF2-40B4-BE49-F238E27FC236}">
              <a16:creationId xmlns:a16="http://schemas.microsoft.com/office/drawing/2014/main" id="{56F54654-D80D-4DD6-ACF8-68333FD2650D}"/>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42" name="【庁舎】&#10;一人当たり面積最大値テキスト">
          <a:extLst>
            <a:ext uri="{FF2B5EF4-FFF2-40B4-BE49-F238E27FC236}">
              <a16:creationId xmlns:a16="http://schemas.microsoft.com/office/drawing/2014/main" id="{1B5E4335-0411-427B-BD81-960BC2456109}"/>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43" name="直線コネクタ 642">
          <a:extLst>
            <a:ext uri="{FF2B5EF4-FFF2-40B4-BE49-F238E27FC236}">
              <a16:creationId xmlns:a16="http://schemas.microsoft.com/office/drawing/2014/main" id="{BEA8B4B2-79AA-49D6-9EA3-95350E97FD05}"/>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44" name="【庁舎】&#10;一人当たり面積平均値テキスト">
          <a:extLst>
            <a:ext uri="{FF2B5EF4-FFF2-40B4-BE49-F238E27FC236}">
              <a16:creationId xmlns:a16="http://schemas.microsoft.com/office/drawing/2014/main" id="{DC975D0D-79E7-47CC-8A92-3DE2CD1BD658}"/>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45" name="フローチャート: 判断 644">
          <a:extLst>
            <a:ext uri="{FF2B5EF4-FFF2-40B4-BE49-F238E27FC236}">
              <a16:creationId xmlns:a16="http://schemas.microsoft.com/office/drawing/2014/main" id="{FE6E4813-8DE4-4409-BB05-F2EABC766015}"/>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46" name="フローチャート: 判断 645">
          <a:extLst>
            <a:ext uri="{FF2B5EF4-FFF2-40B4-BE49-F238E27FC236}">
              <a16:creationId xmlns:a16="http://schemas.microsoft.com/office/drawing/2014/main" id="{F6630E9D-C136-416A-9D45-77290BAE78DC}"/>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47" name="フローチャート: 判断 646">
          <a:extLst>
            <a:ext uri="{FF2B5EF4-FFF2-40B4-BE49-F238E27FC236}">
              <a16:creationId xmlns:a16="http://schemas.microsoft.com/office/drawing/2014/main" id="{83D29386-6FBA-4815-A0DD-14BF5BCCFB26}"/>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48" name="フローチャート: 判断 647">
          <a:extLst>
            <a:ext uri="{FF2B5EF4-FFF2-40B4-BE49-F238E27FC236}">
              <a16:creationId xmlns:a16="http://schemas.microsoft.com/office/drawing/2014/main" id="{90F91C7F-2D0D-4CB1-939B-01B713656E32}"/>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49" name="フローチャート: 判断 648">
          <a:extLst>
            <a:ext uri="{FF2B5EF4-FFF2-40B4-BE49-F238E27FC236}">
              <a16:creationId xmlns:a16="http://schemas.microsoft.com/office/drawing/2014/main" id="{19182196-8466-4780-BE9A-EE29458B21B0}"/>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2E3F24B2-8A28-46C7-86EC-C3FB58D0FB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D4797349-A11E-4F43-91A3-211A6021D72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EAE59AA3-D2DF-48E0-8B81-7FBF5D38C32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7AE6B716-E4EA-4FFD-82F2-A07AC8CDD4F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7B921D0C-BE92-4630-8BD1-C1D75DD4C6C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72034</xdr:rowOff>
    </xdr:from>
    <xdr:to>
      <xdr:col>116</xdr:col>
      <xdr:colOff>114300</xdr:colOff>
      <xdr:row>107</xdr:row>
      <xdr:rowOff>2184</xdr:rowOff>
    </xdr:to>
    <xdr:sp macro="" textlink="">
      <xdr:nvSpPr>
        <xdr:cNvPr id="655" name="楕円 654">
          <a:extLst>
            <a:ext uri="{FF2B5EF4-FFF2-40B4-BE49-F238E27FC236}">
              <a16:creationId xmlns:a16="http://schemas.microsoft.com/office/drawing/2014/main" id="{4D67E5C3-0CB9-4BEF-A0BF-FC56394AA7EF}"/>
            </a:ext>
          </a:extLst>
        </xdr:cNvPr>
        <xdr:cNvSpPr/>
      </xdr:nvSpPr>
      <xdr:spPr>
        <a:xfrm>
          <a:off x="22110700" y="182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50461</xdr:rowOff>
    </xdr:from>
    <xdr:ext cx="469744" cy="259045"/>
    <xdr:sp macro="" textlink="">
      <xdr:nvSpPr>
        <xdr:cNvPr id="656" name="【庁舎】&#10;一人当たり面積該当値テキスト">
          <a:extLst>
            <a:ext uri="{FF2B5EF4-FFF2-40B4-BE49-F238E27FC236}">
              <a16:creationId xmlns:a16="http://schemas.microsoft.com/office/drawing/2014/main" id="{28A594B9-C4E3-43AF-B408-FFD9F9AA54FE}"/>
            </a:ext>
          </a:extLst>
        </xdr:cNvPr>
        <xdr:cNvSpPr txBox="1"/>
      </xdr:nvSpPr>
      <xdr:spPr>
        <a:xfrm>
          <a:off x="22199600" y="1822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62891</xdr:rowOff>
    </xdr:from>
    <xdr:to>
      <xdr:col>102</xdr:col>
      <xdr:colOff>165100</xdr:colOff>
      <xdr:row>106</xdr:row>
      <xdr:rowOff>164491</xdr:rowOff>
    </xdr:to>
    <xdr:sp macro="" textlink="">
      <xdr:nvSpPr>
        <xdr:cNvPr id="657" name="楕円 656">
          <a:extLst>
            <a:ext uri="{FF2B5EF4-FFF2-40B4-BE49-F238E27FC236}">
              <a16:creationId xmlns:a16="http://schemas.microsoft.com/office/drawing/2014/main" id="{043DE4B8-EBBC-4AFB-963A-FFC05EA67F24}"/>
            </a:ext>
          </a:extLst>
        </xdr:cNvPr>
        <xdr:cNvSpPr/>
      </xdr:nvSpPr>
      <xdr:spPr>
        <a:xfrm>
          <a:off x="19494500" y="182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67005</xdr:rowOff>
    </xdr:from>
    <xdr:to>
      <xdr:col>98</xdr:col>
      <xdr:colOff>38100</xdr:colOff>
      <xdr:row>106</xdr:row>
      <xdr:rowOff>168605</xdr:rowOff>
    </xdr:to>
    <xdr:sp macro="" textlink="">
      <xdr:nvSpPr>
        <xdr:cNvPr id="658" name="楕円 657">
          <a:extLst>
            <a:ext uri="{FF2B5EF4-FFF2-40B4-BE49-F238E27FC236}">
              <a16:creationId xmlns:a16="http://schemas.microsoft.com/office/drawing/2014/main" id="{2F8EF6CD-2B0D-4827-B392-8A5741116275}"/>
            </a:ext>
          </a:extLst>
        </xdr:cNvPr>
        <xdr:cNvSpPr/>
      </xdr:nvSpPr>
      <xdr:spPr>
        <a:xfrm>
          <a:off x="18605500" y="1824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113691</xdr:rowOff>
    </xdr:from>
    <xdr:to>
      <xdr:col>102</xdr:col>
      <xdr:colOff>114300</xdr:colOff>
      <xdr:row>106</xdr:row>
      <xdr:rowOff>117805</xdr:rowOff>
    </xdr:to>
    <xdr:cxnSp macro="">
      <xdr:nvCxnSpPr>
        <xdr:cNvPr id="659" name="直線コネクタ 658">
          <a:extLst>
            <a:ext uri="{FF2B5EF4-FFF2-40B4-BE49-F238E27FC236}">
              <a16:creationId xmlns:a16="http://schemas.microsoft.com/office/drawing/2014/main" id="{4CDC3080-1B0B-44AC-9650-F69B8E3174E4}"/>
            </a:ext>
          </a:extLst>
        </xdr:cNvPr>
        <xdr:cNvCxnSpPr/>
      </xdr:nvCxnSpPr>
      <xdr:spPr>
        <a:xfrm flipV="1">
          <a:off x="18656300" y="1828739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660" name="n_1aveValue【庁舎】&#10;一人当たり面積">
          <a:extLst>
            <a:ext uri="{FF2B5EF4-FFF2-40B4-BE49-F238E27FC236}">
              <a16:creationId xmlns:a16="http://schemas.microsoft.com/office/drawing/2014/main" id="{BDC2DE7A-D452-44EE-B56D-5783015F6190}"/>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61" name="n_2aveValue【庁舎】&#10;一人当たり面積">
          <a:extLst>
            <a:ext uri="{FF2B5EF4-FFF2-40B4-BE49-F238E27FC236}">
              <a16:creationId xmlns:a16="http://schemas.microsoft.com/office/drawing/2014/main" id="{4FB71847-2665-4DDC-A076-1F61BC2D8A5D}"/>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62" name="n_3aveValue【庁舎】&#10;一人当たり面積">
          <a:extLst>
            <a:ext uri="{FF2B5EF4-FFF2-40B4-BE49-F238E27FC236}">
              <a16:creationId xmlns:a16="http://schemas.microsoft.com/office/drawing/2014/main" id="{6FAFCEEF-574E-4586-B8D8-963CBCD91AB7}"/>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663" name="n_4aveValue【庁舎】&#10;一人当たり面積">
          <a:extLst>
            <a:ext uri="{FF2B5EF4-FFF2-40B4-BE49-F238E27FC236}">
              <a16:creationId xmlns:a16="http://schemas.microsoft.com/office/drawing/2014/main" id="{80DEDC8A-E2C4-44F2-B4A0-1C1E01F456AA}"/>
            </a:ext>
          </a:extLst>
        </xdr:cNvPr>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155618</xdr:rowOff>
    </xdr:from>
    <xdr:ext cx="469744" cy="259045"/>
    <xdr:sp macro="" textlink="">
      <xdr:nvSpPr>
        <xdr:cNvPr id="664" name="n_3mainValue【庁舎】&#10;一人当たり面積">
          <a:extLst>
            <a:ext uri="{FF2B5EF4-FFF2-40B4-BE49-F238E27FC236}">
              <a16:creationId xmlns:a16="http://schemas.microsoft.com/office/drawing/2014/main" id="{22C723DF-45D4-44D2-9764-AB8D6920E35B}"/>
            </a:ext>
          </a:extLst>
        </xdr:cNvPr>
        <xdr:cNvSpPr txBox="1"/>
      </xdr:nvSpPr>
      <xdr:spPr>
        <a:xfrm>
          <a:off x="19310427" y="183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13682</xdr:rowOff>
    </xdr:from>
    <xdr:ext cx="469744" cy="259045"/>
    <xdr:sp macro="" textlink="">
      <xdr:nvSpPr>
        <xdr:cNvPr id="665" name="n_4mainValue【庁舎】&#10;一人当たり面積">
          <a:extLst>
            <a:ext uri="{FF2B5EF4-FFF2-40B4-BE49-F238E27FC236}">
              <a16:creationId xmlns:a16="http://schemas.microsoft.com/office/drawing/2014/main" id="{13397C72-7C27-448C-98FA-34DB2F9D39B6}"/>
            </a:ext>
          </a:extLst>
        </xdr:cNvPr>
        <xdr:cNvSpPr txBox="1"/>
      </xdr:nvSpPr>
      <xdr:spPr>
        <a:xfrm>
          <a:off x="18421427" y="1801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id="{1FBA5DD6-14C4-48E5-92FC-1112D0044C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id="{2FC07F56-6BA7-4D2C-849B-15A73CDAEB5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id="{39187FAF-A6C3-487B-9572-438133B1F8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市民会館（総合センター）</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消防施設、庁舎</a:t>
          </a:r>
          <a:r>
            <a:rPr kumimoji="1" lang="ja-JP" altLang="ja-JP"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福祉施設は、今年事務所部分が耐用年数を迎え、今後の施設管理を改めて検討していく必要がある。</a:t>
          </a:r>
          <a:endParaRPr lang="ja-JP" altLang="ja-JP" sz="1400">
            <a:effectLst/>
          </a:endParaRPr>
        </a:p>
        <a:p>
          <a:r>
            <a:rPr kumimoji="1" lang="ja-JP" altLang="ja-JP" sz="1100">
              <a:solidFill>
                <a:schemeClr val="dk1"/>
              </a:solidFill>
              <a:effectLst/>
              <a:latin typeface="+mn-lt"/>
              <a:ea typeface="+mn-ea"/>
              <a:cs typeface="+mn-cs"/>
            </a:rPr>
            <a:t>市民会館（総合センター）、消防施設、庁舎</a:t>
          </a:r>
          <a:r>
            <a:rPr kumimoji="1" lang="ja-JP" altLang="en-US" sz="1100">
              <a:solidFill>
                <a:schemeClr val="dk1"/>
              </a:solidFill>
              <a:effectLst/>
              <a:latin typeface="+mn-lt"/>
              <a:ea typeface="+mn-ea"/>
              <a:cs typeface="+mn-cs"/>
            </a:rPr>
            <a:t>については、耐用年数は過ぎていないものの、建設されてから</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年以上経過しているものが多く、公共施設等総合管理計画等に基づき、老朽化対策や長寿命化を実施していく必要がある。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6,538
6,401
27.78
7,216,837
6,981,967
233,920
2,863,443
5,763,109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類似団体内平均値は上回っているが、財政力指数は年々減少傾向にある。町税などの自主財源が乏しく、地方交付税や補助金等への依存度が高い財政構造にある。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定員適正化計画による人件費の削減等の歳出の徹底的な見直しを実施するとともに、町税等の収納率向上を図り、歳入確保に努める。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92428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84966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41628</xdr:rowOff>
    </xdr:from>
    <xdr:to>
      <xdr:col>11</xdr:col>
      <xdr:colOff>82550</xdr:colOff>
      <xdr:row>42</xdr:row>
      <xdr:rowOff>143228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義務的経費</a:t>
          </a:r>
          <a:r>
            <a:rPr kumimoji="1" lang="ja-JP" altLang="en-US" sz="1100" b="0" i="0" baseline="0">
              <a:solidFill>
                <a:schemeClr val="dk1"/>
              </a:solidFill>
              <a:effectLst/>
              <a:latin typeface="+mn-lt"/>
              <a:ea typeface="+mn-ea"/>
              <a:cs typeface="+mn-cs"/>
            </a:rPr>
            <a:t>のうち人件費が増加しているものの、</a:t>
          </a:r>
          <a:r>
            <a:rPr kumimoji="1" lang="ja-JP" altLang="ja-JP" sz="1100" b="0" i="0" baseline="0">
              <a:solidFill>
                <a:schemeClr val="dk1"/>
              </a:solidFill>
              <a:effectLst/>
              <a:latin typeface="+mn-lt"/>
              <a:ea typeface="+mn-ea"/>
              <a:cs typeface="+mn-cs"/>
            </a:rPr>
            <a:t>扶助費、公債費が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a:t>
          </a:r>
          <a:r>
            <a:rPr kumimoji="1" lang="ja-JP" altLang="en-US" sz="1100" b="0" i="0" baseline="0">
              <a:solidFill>
                <a:schemeClr val="dk1"/>
              </a:solidFill>
              <a:effectLst/>
              <a:latin typeface="+mn-lt"/>
              <a:ea typeface="+mn-ea"/>
              <a:cs typeface="+mn-cs"/>
            </a:rPr>
            <a:t>ため</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経常収支比率は</a:t>
          </a:r>
          <a:r>
            <a:rPr kumimoji="1" lang="ja-JP" altLang="ja-JP" sz="1100" b="0" i="0" baseline="0">
              <a:solidFill>
                <a:schemeClr val="dk1"/>
              </a:solidFill>
              <a:effectLst/>
              <a:latin typeface="+mn-lt"/>
              <a:ea typeface="+mn-ea"/>
              <a:cs typeface="+mn-cs"/>
            </a:rPr>
            <a:t>微減している。</a:t>
          </a:r>
          <a:r>
            <a:rPr kumimoji="1" lang="ja-JP" altLang="en-US" sz="1100" b="0" i="0" baseline="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類似団体内平均値を上回っている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各種歳入の確保、事務経費の見直しを行い、経常経費の削減に努める。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64</xdr:row>
      <xdr:rowOff>49022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99769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53848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0218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44196</xdr:rowOff>
    </xdr:from>
    <xdr:to>
      <xdr:col>15</xdr:col>
      <xdr:colOff>82550</xdr:colOff>
      <xdr:row>64</xdr:row>
      <xdr:rowOff>53848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1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64</xdr:row>
      <xdr:rowOff>44196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108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164846</xdr:rowOff>
    </xdr:from>
    <xdr:to>
      <xdr:col>11</xdr:col>
      <xdr:colOff>82550</xdr:colOff>
      <xdr:row>64</xdr:row>
      <xdr:rowOff>94996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人口１人当たりの決算額は、類似団体内平均値を下回っている。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今後もさらなる行財政改革の推進を図り、職員定数の適正化による人件費及び物件費の歳出抑制に努める。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160894</xdr:rowOff>
    </xdr:from>
    <xdr:to>
      <xdr:col>23</xdr:col>
      <xdr:colOff>133350</xdr:colOff>
      <xdr:row>81</xdr:row>
      <xdr:rowOff>76978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76894"/>
          <a:ext cx="838200" cy="8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160894</xdr:rowOff>
    </xdr:from>
    <xdr:to>
      <xdr:col>19</xdr:col>
      <xdr:colOff>133350</xdr:colOff>
      <xdr:row>81</xdr:row>
      <xdr:rowOff>7831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3225800" y="13876894"/>
          <a:ext cx="8890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142611</xdr:rowOff>
    </xdr:from>
    <xdr:to>
      <xdr:col>15</xdr:col>
      <xdr:colOff>82550</xdr:colOff>
      <xdr:row>81</xdr:row>
      <xdr:rowOff>7831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858611"/>
          <a:ext cx="889000" cy="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115598</xdr:rowOff>
    </xdr:from>
    <xdr:to>
      <xdr:col>11</xdr:col>
      <xdr:colOff>31750</xdr:colOff>
      <xdr:row>80</xdr:row>
      <xdr:rowOff>142611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31598"/>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26178</xdr:rowOff>
    </xdr:from>
    <xdr:to>
      <xdr:col>23</xdr:col>
      <xdr:colOff>184150</xdr:colOff>
      <xdr:row>81</xdr:row>
      <xdr:rowOff>127778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42705</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110094</xdr:rowOff>
    </xdr:from>
    <xdr:to>
      <xdr:col>19</xdr:col>
      <xdr:colOff>184150</xdr:colOff>
      <xdr:row>81</xdr:row>
      <xdr:rowOff>40244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50421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594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128481</xdr:rowOff>
    </xdr:from>
    <xdr:to>
      <xdr:col>15</xdr:col>
      <xdr:colOff>133350</xdr:colOff>
      <xdr:row>81</xdr:row>
      <xdr:rowOff>58631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8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68808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1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91811</xdr:rowOff>
    </xdr:from>
    <xdr:to>
      <xdr:col>11</xdr:col>
      <xdr:colOff>82550</xdr:colOff>
      <xdr:row>81</xdr:row>
      <xdr:rowOff>21961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32138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7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64798</xdr:rowOff>
    </xdr:from>
    <xdr:to>
      <xdr:col>7</xdr:col>
      <xdr:colOff>31750</xdr:colOff>
      <xdr:row>80</xdr:row>
      <xdr:rowOff>166398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5125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4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全国市平均や</a:t>
          </a:r>
          <a:r>
            <a:rPr kumimoji="1" lang="ja-JP" altLang="ja-JP" sz="1100" b="0" i="0" baseline="0">
              <a:solidFill>
                <a:schemeClr val="dk1"/>
              </a:solidFill>
              <a:effectLst/>
              <a:latin typeface="+mn-lt"/>
              <a:ea typeface="+mn-ea"/>
              <a:cs typeface="+mn-cs"/>
            </a:rPr>
            <a:t>全国町村平均</a:t>
          </a:r>
          <a:r>
            <a:rPr kumimoji="1" lang="ja-JP" altLang="en-US" sz="1100" b="0" i="0" baseline="0">
              <a:solidFill>
                <a:schemeClr val="dk1"/>
              </a:solidFill>
              <a:effectLst/>
              <a:latin typeface="+mn-lt"/>
              <a:ea typeface="+mn-ea"/>
              <a:cs typeface="+mn-cs"/>
            </a:rPr>
            <a:t>だけでなく、</a:t>
          </a:r>
          <a:r>
            <a:rPr kumimoji="1" lang="ja-JP" altLang="ja-JP" sz="1100" b="0" i="0" baseline="0">
              <a:solidFill>
                <a:schemeClr val="dk1"/>
              </a:solidFill>
              <a:effectLst/>
              <a:latin typeface="+mn-lt"/>
              <a:ea typeface="+mn-ea"/>
              <a:cs typeface="+mn-cs"/>
            </a:rPr>
            <a:t>類似団体内平均値</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下回って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前年度と比較</a:t>
          </a:r>
          <a:r>
            <a:rPr kumimoji="1" lang="ja-JP" altLang="en-US" sz="1100" b="0" i="0" baseline="0">
              <a:solidFill>
                <a:schemeClr val="dk1"/>
              </a:solidFill>
              <a:effectLst/>
              <a:latin typeface="+mn-lt"/>
              <a:ea typeface="+mn-ea"/>
              <a:cs typeface="+mn-cs"/>
            </a:rPr>
            <a:t>して</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している。人事評価制度による給与の適正化や定員管理により、適正な給与水準に努める。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86</xdr:row>
      <xdr:rowOff>21166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637173"/>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120227</xdr:rowOff>
    </xdr:from>
    <xdr:to>
      <xdr:col>77</xdr:col>
      <xdr:colOff>44450</xdr:colOff>
      <xdr:row>86</xdr:row>
      <xdr:rowOff>21166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69347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85</xdr:row>
      <xdr:rowOff>120227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62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85</xdr:row>
      <xdr:rowOff>120227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6291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69427</xdr:rowOff>
    </xdr:from>
    <xdr:to>
      <xdr:col>73</xdr:col>
      <xdr:colOff>44450</xdr:colOff>
      <xdr:row>85</xdr:row>
      <xdr:rowOff>171027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5080</xdr:rowOff>
    </xdr:from>
    <xdr:to>
      <xdr:col>68</xdr:col>
      <xdr:colOff>203200</xdr:colOff>
      <xdr:row>85</xdr:row>
      <xdr:rowOff>106680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116857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人当たりの職員数は、類似団体内平均値を下回っている。これまでも適正な定員管理に取り組んでいるが、今後も行財政改革に努め、定員管理の適正化を図る。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39878</xdr:rowOff>
    </xdr:from>
    <xdr:to>
      <xdr:col>81</xdr:col>
      <xdr:colOff>44450</xdr:colOff>
      <xdr:row>60</xdr:row>
      <xdr:rowOff>44704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32687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42291</xdr:rowOff>
    </xdr:from>
    <xdr:to>
      <xdr:col>77</xdr:col>
      <xdr:colOff>44450</xdr:colOff>
      <xdr:row>60</xdr:row>
      <xdr:rowOff>44704</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3292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42291</xdr:rowOff>
    </xdr:from>
    <xdr:to>
      <xdr:col>72</xdr:col>
      <xdr:colOff>203200</xdr:colOff>
      <xdr:row>60</xdr:row>
      <xdr:rowOff>47117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32929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10922</xdr:rowOff>
    </xdr:from>
    <xdr:to>
      <xdr:col>68</xdr:col>
      <xdr:colOff>152400</xdr:colOff>
      <xdr:row>60</xdr:row>
      <xdr:rowOff>47117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9792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160528</xdr:rowOff>
    </xdr:from>
    <xdr:to>
      <xdr:col>81</xdr:col>
      <xdr:colOff>95250</xdr:colOff>
      <xdr:row>60</xdr:row>
      <xdr:rowOff>90678</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5605</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12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165354</xdr:rowOff>
    </xdr:from>
    <xdr:to>
      <xdr:col>77</xdr:col>
      <xdr:colOff>95250</xdr:colOff>
      <xdr:row>60</xdr:row>
      <xdr:rowOff>95504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105681</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162941</xdr:rowOff>
    </xdr:from>
    <xdr:to>
      <xdr:col>73</xdr:col>
      <xdr:colOff>44450</xdr:colOff>
      <xdr:row>60</xdr:row>
      <xdr:rowOff>93091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4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167767</xdr:rowOff>
    </xdr:from>
    <xdr:to>
      <xdr:col>68</xdr:col>
      <xdr:colOff>203200</xdr:colOff>
      <xdr:row>60</xdr:row>
      <xdr:rowOff>97917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108094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131572</xdr:rowOff>
    </xdr:from>
    <xdr:to>
      <xdr:col>64</xdr:col>
      <xdr:colOff>152400</xdr:colOff>
      <xdr:row>60</xdr:row>
      <xdr:rowOff>61722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71899</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地方債抑制への取組により、類似団体内平均値と比較し下回っているものの</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前年度と比較すると</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ポイント増加している。当該年度の地方債発行額を償還額以下になるようにし、計画的な地方債の発行に努める。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90678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10082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71374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0622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32766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4401800" y="703326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3810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70236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56405</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20574</xdr:rowOff>
    </xdr:from>
    <xdr:to>
      <xdr:col>77</xdr:col>
      <xdr:colOff>95250</xdr:colOff>
      <xdr:row>41</xdr:row>
      <xdr:rowOff>122174</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前年度同様に、０ポイントとなっている。今後も引き続き、義務的経費及び経常経費の削減を中心とする行財政改革を進め、財政の健全化に努める。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6,538
6,401
27.78
7,216,837
6,981,967
233,920
2,863,443
5,763,109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定員管理及び給与の適正化に努めて</a:t>
          </a:r>
          <a:r>
            <a:rPr kumimoji="1" lang="ja-JP" altLang="en-US" sz="1100" b="0" i="0" baseline="0">
              <a:solidFill>
                <a:schemeClr val="dk1"/>
              </a:solidFill>
              <a:effectLst/>
              <a:latin typeface="+mn-lt"/>
              <a:ea typeface="+mn-ea"/>
              <a:cs typeface="+mn-cs"/>
            </a:rPr>
            <a:t>いるものの</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ており</a:t>
          </a:r>
          <a:r>
            <a:rPr kumimoji="1" lang="ja-JP" altLang="ja-JP" sz="1100" b="0" i="0" baseline="0">
              <a:solidFill>
                <a:schemeClr val="dk1"/>
              </a:solidFill>
              <a:effectLst/>
              <a:latin typeface="+mn-lt"/>
              <a:ea typeface="+mn-ea"/>
              <a:cs typeface="+mn-cs"/>
            </a:rPr>
            <a:t>、類似団体内平均値を</a:t>
          </a:r>
          <a:r>
            <a:rPr kumimoji="1" lang="en-US" altLang="ja-JP" sz="1100" b="0" i="0" baseline="0">
              <a:solidFill>
                <a:schemeClr val="dk1"/>
              </a:solidFill>
              <a:effectLst/>
              <a:latin typeface="+mn-lt"/>
              <a:ea typeface="+mn-ea"/>
              <a:cs typeface="+mn-cs"/>
            </a:rPr>
            <a:t>1.3</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上回っている状況である。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定員管理及び給与の適正化を進め、人件費の抑制に努める。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863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86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81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100855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歳出抑制の働きかけによって、前年度より</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ポイント減少し、類似団体内平均値以下となっている。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今後も職員のコスト意識を高め、事務改善等を行うことにより、経費削減に努める。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9434</xdr:rowOff>
    </xdr:from>
    <xdr:to>
      <xdr:col>82</xdr:col>
      <xdr:colOff>107950</xdr:colOff>
      <xdr:row>14</xdr:row>
      <xdr:rowOff>87812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09734"/>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87812</xdr:rowOff>
    </xdr:from>
    <xdr:to>
      <xdr:col>78</xdr:col>
      <xdr:colOff>69850</xdr:colOff>
      <xdr:row>14</xdr:row>
      <xdr:rowOff>113937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8811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113937</xdr:rowOff>
    </xdr:from>
    <xdr:to>
      <xdr:col>73</xdr:col>
      <xdr:colOff>180975</xdr:colOff>
      <xdr:row>15</xdr:row>
      <xdr:rowOff>118836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1423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15</xdr:row>
      <xdr:rowOff>118836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6446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130084</xdr:rowOff>
    </xdr:from>
    <xdr:to>
      <xdr:col>82</xdr:col>
      <xdr:colOff>158750</xdr:colOff>
      <xdr:row>14</xdr:row>
      <xdr:rowOff>60234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146611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0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37012</xdr:rowOff>
    </xdr:from>
    <xdr:to>
      <xdr:col>78</xdr:col>
      <xdr:colOff>120650</xdr:colOff>
      <xdr:row>14</xdr:row>
      <xdr:rowOff>138612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148789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0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63137</xdr:rowOff>
    </xdr:from>
    <xdr:to>
      <xdr:col>74</xdr:col>
      <xdr:colOff>31750</xdr:colOff>
      <xdr:row>14</xdr:row>
      <xdr:rowOff>164737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3464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前年度に比べ</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たものの</a:t>
          </a:r>
          <a:r>
            <a:rPr kumimoji="1" lang="ja-JP" altLang="ja-JP" sz="1100" b="0" i="0" baseline="0">
              <a:solidFill>
                <a:schemeClr val="dk1"/>
              </a:solidFill>
              <a:effectLst/>
              <a:latin typeface="+mn-lt"/>
              <a:ea typeface="+mn-ea"/>
              <a:cs typeface="+mn-cs"/>
            </a:rPr>
            <a:t>、類似団体平均を大きく上回っている</a:t>
          </a:r>
          <a:r>
            <a:rPr kumimoji="1" lang="ja-JP" altLang="en-US" sz="1100" b="0" i="0" baseline="0">
              <a:solidFill>
                <a:schemeClr val="dk1"/>
              </a:solidFill>
              <a:effectLst/>
              <a:latin typeface="+mn-lt"/>
              <a:ea typeface="+mn-ea"/>
              <a:cs typeface="+mn-cs"/>
            </a:rPr>
            <a:t>状況が続いている</a:t>
          </a:r>
          <a:r>
            <a:rPr kumimoji="1" lang="ja-JP" altLang="ja-JP" sz="1100" b="0" i="0" baseline="0">
              <a:solidFill>
                <a:schemeClr val="dk1"/>
              </a:solidFill>
              <a:effectLst/>
              <a:latin typeface="+mn-lt"/>
              <a:ea typeface="+mn-ea"/>
              <a:cs typeface="+mn-cs"/>
            </a:rPr>
            <a:t>。要因として、自立支援サービス費、児童手当、保育園施設型給付費、老人ホーム入所措置費等が挙げられる。高齢化率の上昇等により厳しい状況下にあるが、福祉サービス等の低下を招かないよう配慮し、適正な事業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58</xdr:row>
      <xdr:rowOff>137885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200243"/>
          <a:ext cx="0" cy="881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109962</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05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58</xdr:row>
      <xdr:rowOff>137885</xdr:rowOff>
    </xdr:from>
    <xdr:to>
      <xdr:col>24</xdr:col>
      <xdr:colOff>114300</xdr:colOff>
      <xdr:row>58</xdr:row>
      <xdr:rowOff>137885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0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60</xdr:row>
      <xdr:rowOff>132443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987800" y="10071100"/>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8362</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2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60</xdr:row>
      <xdr:rowOff>132443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10136415"/>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20865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1013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24493</xdr:rowOff>
    </xdr:from>
    <xdr:to>
      <xdr:col>15</xdr:col>
      <xdr:colOff>149225</xdr:colOff>
      <xdr:row>55</xdr:row>
      <xdr:rowOff>126093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136270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105228</xdr:rowOff>
    </xdr:from>
    <xdr:to>
      <xdr:col>11</xdr:col>
      <xdr:colOff>9525</xdr:colOff>
      <xdr:row>59</xdr:row>
      <xdr:rowOff>20865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100493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81643</xdr:rowOff>
    </xdr:from>
    <xdr:to>
      <xdr:col>20</xdr:col>
      <xdr:colOff>38100</xdr:colOff>
      <xdr:row>61</xdr:row>
      <xdr:rowOff>11793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168020</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104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141515</xdr:rowOff>
    </xdr:from>
    <xdr:to>
      <xdr:col>15</xdr:col>
      <xdr:colOff>149225</xdr:colOff>
      <xdr:row>59</xdr:row>
      <xdr:rowOff>71665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54428</xdr:rowOff>
    </xdr:from>
    <xdr:to>
      <xdr:col>6</xdr:col>
      <xdr:colOff>171450</xdr:colOff>
      <xdr:row>58</xdr:row>
      <xdr:rowOff>156028</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140805</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ポイント減少し、類似団体内平均値</a:t>
          </a:r>
          <a:r>
            <a:rPr kumimoji="1" lang="ja-JP" altLang="en-US" sz="1100" b="0" i="0" baseline="0">
              <a:solidFill>
                <a:schemeClr val="dk1"/>
              </a:solidFill>
              <a:effectLst/>
              <a:latin typeface="+mn-lt"/>
              <a:ea typeface="+mn-ea"/>
              <a:cs typeface="+mn-cs"/>
            </a:rPr>
            <a:t>を下回っている</a:t>
          </a:r>
          <a:r>
            <a:rPr kumimoji="1" lang="ja-JP" altLang="ja-JP" sz="1100" b="0" i="0" baseline="0">
              <a:solidFill>
                <a:schemeClr val="dk1"/>
              </a:solidFill>
              <a:effectLst/>
              <a:latin typeface="+mn-lt"/>
              <a:ea typeface="+mn-ea"/>
              <a:cs typeface="+mn-cs"/>
            </a:rPr>
            <a:t>。保健事業（各種検（健）診受診促進や介護予防事業等）の取組の強化により将来的な医療費の抑制に努め、健全な事業運営を図る。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a:extLst>
            <a:ext uri="{FF2B5EF4-FFF2-40B4-BE49-F238E27FC236}">
              <a16:creationId xmlns:a16="http://schemas.microsoft.com/office/drawing/2014/main" id="{00000000-0008-0000-0400-0000F4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6" name="その他最小値テキスト">
          <a:extLst>
            <a:ext uri="{FF2B5EF4-FFF2-40B4-BE49-F238E27FC236}">
              <a16:creationId xmlns:a16="http://schemas.microsoft.com/office/drawing/2014/main" id="{00000000-0008-0000-0400-0000F6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8" name="その他最大値テキスト">
          <a:extLst>
            <a:ext uri="{FF2B5EF4-FFF2-40B4-BE49-F238E27FC236}">
              <a16:creationId xmlns:a16="http://schemas.microsoft.com/office/drawing/2014/main" id="{00000000-0008-0000-0400-0000F8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56</xdr:row>
      <xdr:rowOff>27940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5671800" y="95224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120667</xdr:rowOff>
    </xdr:from>
    <xdr:ext cx="762000" cy="259045"/>
    <xdr:sp macro="" textlink="">
      <xdr:nvSpPr>
        <xdr:cNvPr id="251" name="その他平均値テキスト">
          <a:extLst>
            <a:ext uri="{FF2B5EF4-FFF2-40B4-BE49-F238E27FC236}">
              <a16:creationId xmlns:a16="http://schemas.microsoft.com/office/drawing/2014/main" id="{00000000-0008-0000-0400-0000FB000000}"/>
            </a:ext>
          </a:extLst>
        </xdr:cNvPr>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104140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4782800" y="9629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104140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893800" y="967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56</xdr:row>
      <xdr:rowOff>73660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004800" y="9568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70" name="その他該当値テキスト">
          <a:extLst>
            <a:ext uri="{FF2B5EF4-FFF2-40B4-BE49-F238E27FC236}">
              <a16:creationId xmlns:a16="http://schemas.microsoft.com/office/drawing/2014/main" id="{00000000-0008-0000-0400-00000E010000}"/>
            </a:ext>
          </a:extLst>
        </xdr:cNvPr>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109237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3.6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し、類似団体平均値</a:t>
          </a:r>
          <a:r>
            <a:rPr kumimoji="1" lang="ja-JP" altLang="en-US" sz="1100" b="0" i="0" baseline="0">
              <a:solidFill>
                <a:schemeClr val="dk1"/>
              </a:solidFill>
              <a:effectLst/>
              <a:latin typeface="+mn-lt"/>
              <a:ea typeface="+mn-ea"/>
              <a:cs typeface="+mn-cs"/>
            </a:rPr>
            <a:t>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行財政改革や補助事業の見直しを進め、補助費の抑制に努める。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27634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290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観光地整備や老朽化した施設整備等に、過疎対策事業債を発行した</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、前年度より</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今後も費用対効果を考慮した事業の選択を行い、有利な地方債の発行に努め、財政の健全化を図る。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4360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76708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537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97282</xdr:rowOff>
    </xdr:from>
    <xdr:to>
      <xdr:col>11</xdr:col>
      <xdr:colOff>9525</xdr:colOff>
      <xdr:row>77</xdr:row>
      <xdr:rowOff>152146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98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28719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25908</xdr:rowOff>
    </xdr:from>
    <xdr:to>
      <xdr:col>15</xdr:col>
      <xdr:colOff>149225</xdr:colOff>
      <xdr:row>78</xdr:row>
      <xdr:rowOff>127508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137685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前年度より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ポイント減少したが、類似団体内平均値を上回っている。今後も住民サービスの低下を招かないよう配慮しながら、さらなる経常経費抑制に努める。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943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96520</xdr:rowOff>
    </xdr:from>
    <xdr:to>
      <xdr:col>78</xdr:col>
      <xdr:colOff>69850</xdr:colOff>
      <xdr:row>77</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98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78</xdr:row>
      <xdr:rowOff>5080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057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5080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45720</xdr:rowOff>
    </xdr:from>
    <xdr:to>
      <xdr:col>78</xdr:col>
      <xdr:colOff>120650</xdr:colOff>
      <xdr:row>77</xdr:row>
      <xdr:rowOff>147320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132097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139716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125730</xdr:rowOff>
    </xdr:from>
    <xdr:to>
      <xdr:col>69</xdr:col>
      <xdr:colOff>142875</xdr:colOff>
      <xdr:row>78</xdr:row>
      <xdr:rowOff>55880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40657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16917</xdr:rowOff>
    </xdr:from>
    <xdr:to>
      <xdr:col>29</xdr:col>
      <xdr:colOff>127000</xdr:colOff>
      <xdr:row>20</xdr:row>
      <xdr:rowOff>17263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93542"/>
          <a:ext cx="647700" cy="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13201</xdr:rowOff>
    </xdr:from>
    <xdr:to>
      <xdr:col>26</xdr:col>
      <xdr:colOff>50800</xdr:colOff>
      <xdr:row>20</xdr:row>
      <xdr:rowOff>16917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489826"/>
          <a:ext cx="698500" cy="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13201</xdr:rowOff>
    </xdr:from>
    <xdr:to>
      <xdr:col>22</xdr:col>
      <xdr:colOff>114300</xdr:colOff>
      <xdr:row>20</xdr:row>
      <xdr:rowOff>14785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89826"/>
          <a:ext cx="698500" cy="1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14785</xdr:rowOff>
    </xdr:from>
    <xdr:to>
      <xdr:col>18</xdr:col>
      <xdr:colOff>177800</xdr:colOff>
      <xdr:row>20</xdr:row>
      <xdr:rowOff>34506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91410"/>
          <a:ext cx="698500" cy="1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137913</xdr:rowOff>
    </xdr:from>
    <xdr:to>
      <xdr:col>29</xdr:col>
      <xdr:colOff>177800</xdr:colOff>
      <xdr:row>20</xdr:row>
      <xdr:rowOff>68063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4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109990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1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137567</xdr:rowOff>
    </xdr:from>
    <xdr:to>
      <xdr:col>26</xdr:col>
      <xdr:colOff>101600</xdr:colOff>
      <xdr:row>20</xdr:row>
      <xdr:rowOff>67717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42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52494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29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133851</xdr:rowOff>
    </xdr:from>
    <xdr:to>
      <xdr:col>22</xdr:col>
      <xdr:colOff>165100</xdr:colOff>
      <xdr:row>20</xdr:row>
      <xdr:rowOff>64001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39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48778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2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135435</xdr:rowOff>
    </xdr:from>
    <xdr:to>
      <xdr:col>19</xdr:col>
      <xdr:colOff>38100</xdr:colOff>
      <xdr:row>20</xdr:row>
      <xdr:rowOff>65585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4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50362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2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155156</xdr:rowOff>
    </xdr:from>
    <xdr:to>
      <xdr:col>15</xdr:col>
      <xdr:colOff>101600</xdr:colOff>
      <xdr:row>20</xdr:row>
      <xdr:rowOff>85306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60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70083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4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191922</xdr:rowOff>
    </xdr:from>
    <xdr:to>
      <xdr:col>29</xdr:col>
      <xdr:colOff>127000</xdr:colOff>
      <xdr:row>35</xdr:row>
      <xdr:rowOff>217475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02272"/>
          <a:ext cx="647700" cy="25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216129</xdr:rowOff>
    </xdr:from>
    <xdr:to>
      <xdr:col>26</xdr:col>
      <xdr:colOff>50800</xdr:colOff>
      <xdr:row>35</xdr:row>
      <xdr:rowOff>217475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26479"/>
          <a:ext cx="698500" cy="1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216129</xdr:rowOff>
    </xdr:from>
    <xdr:to>
      <xdr:col>22</xdr:col>
      <xdr:colOff>114300</xdr:colOff>
      <xdr:row>35</xdr:row>
      <xdr:rowOff>286106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26479"/>
          <a:ext cx="698500" cy="6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286106</xdr:rowOff>
    </xdr:from>
    <xdr:to>
      <xdr:col>18</xdr:col>
      <xdr:colOff>177800</xdr:colOff>
      <xdr:row>35</xdr:row>
      <xdr:rowOff>322085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96456"/>
          <a:ext cx="698500" cy="3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141122</xdr:rowOff>
    </xdr:from>
    <xdr:to>
      <xdr:col>29</xdr:col>
      <xdr:colOff>177800</xdr:colOff>
      <xdr:row>35</xdr:row>
      <xdr:rowOff>242722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5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113199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2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166675</xdr:rowOff>
    </xdr:from>
    <xdr:to>
      <xdr:col>26</xdr:col>
      <xdr:colOff>101600</xdr:colOff>
      <xdr:row>35</xdr:row>
      <xdr:rowOff>268275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77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253052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165329</xdr:rowOff>
    </xdr:from>
    <xdr:to>
      <xdr:col>22</xdr:col>
      <xdr:colOff>165100</xdr:colOff>
      <xdr:row>35</xdr:row>
      <xdr:rowOff>266929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7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251706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6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235306</xdr:rowOff>
    </xdr:from>
    <xdr:to>
      <xdr:col>19</xdr:col>
      <xdr:colOff>38100</xdr:colOff>
      <xdr:row>35</xdr:row>
      <xdr:rowOff>336906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45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321683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271285</xdr:rowOff>
    </xdr:from>
    <xdr:to>
      <xdr:col>15</xdr:col>
      <xdr:colOff>101600</xdr:colOff>
      <xdr:row>36</xdr:row>
      <xdr:rowOff>29985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81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14762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6,538
6,401
27.78
7,216,837
6,981,967
233,920
2,863,443
5,763,109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56650</xdr:rowOff>
    </xdr:from>
    <xdr:to>
      <xdr:col>24</xdr:col>
      <xdr:colOff>63500</xdr:colOff>
      <xdr:row>37</xdr:row>
      <xdr:rowOff>130076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400300"/>
          <a:ext cx="838200" cy="7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130076</xdr:rowOff>
    </xdr:from>
    <xdr:to>
      <xdr:col>19</xdr:col>
      <xdr:colOff>177800</xdr:colOff>
      <xdr:row>37</xdr:row>
      <xdr:rowOff>162371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73726"/>
          <a:ext cx="889000" cy="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162371</xdr:rowOff>
    </xdr:from>
    <xdr:to>
      <xdr:col>15</xdr:col>
      <xdr:colOff>50800</xdr:colOff>
      <xdr:row>38</xdr:row>
      <xdr:rowOff>16056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06021"/>
          <a:ext cx="889000" cy="2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159240</xdr:rowOff>
    </xdr:from>
    <xdr:to>
      <xdr:col>10</xdr:col>
      <xdr:colOff>114300</xdr:colOff>
      <xdr:row>38</xdr:row>
      <xdr:rowOff>16056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502890"/>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5850</xdr:rowOff>
    </xdr:from>
    <xdr:to>
      <xdr:col>24</xdr:col>
      <xdr:colOff>114300</xdr:colOff>
      <xdr:row>37</xdr:row>
      <xdr:rowOff>107450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155727</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2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79276</xdr:rowOff>
    </xdr:from>
    <xdr:to>
      <xdr:col>20</xdr:col>
      <xdr:colOff>38100</xdr:colOff>
      <xdr:row>38</xdr:row>
      <xdr:rowOff>9426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2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553</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51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111571</xdr:rowOff>
    </xdr:from>
    <xdr:to>
      <xdr:col>15</xdr:col>
      <xdr:colOff>101600</xdr:colOff>
      <xdr:row>38</xdr:row>
      <xdr:rowOff>41721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32848</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4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136706</xdr:rowOff>
    </xdr:from>
    <xdr:to>
      <xdr:col>10</xdr:col>
      <xdr:colOff>165100</xdr:colOff>
      <xdr:row>38</xdr:row>
      <xdr:rowOff>66856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8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57983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7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108440</xdr:rowOff>
    </xdr:from>
    <xdr:to>
      <xdr:col>6</xdr:col>
      <xdr:colOff>38100</xdr:colOff>
      <xdr:row>38</xdr:row>
      <xdr:rowOff>38590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5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29717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4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53907</xdr:rowOff>
    </xdr:from>
    <xdr:to>
      <xdr:col>24</xdr:col>
      <xdr:colOff>63500</xdr:colOff>
      <xdr:row>57</xdr:row>
      <xdr:rowOff>108755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826557"/>
          <a:ext cx="838200" cy="5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84127</xdr:rowOff>
    </xdr:from>
    <xdr:to>
      <xdr:col>19</xdr:col>
      <xdr:colOff>177800</xdr:colOff>
      <xdr:row>57</xdr:row>
      <xdr:rowOff>108755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2908300" y="9856777"/>
          <a:ext cx="889000" cy="2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84127</xdr:rowOff>
    </xdr:from>
    <xdr:to>
      <xdr:col>15</xdr:col>
      <xdr:colOff>50800</xdr:colOff>
      <xdr:row>57</xdr:row>
      <xdr:rowOff>118787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019300" y="9856777"/>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118787</xdr:rowOff>
    </xdr:from>
    <xdr:to>
      <xdr:col>10</xdr:col>
      <xdr:colOff>114300</xdr:colOff>
      <xdr:row>57</xdr:row>
      <xdr:rowOff>131328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891437"/>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3107</xdr:rowOff>
    </xdr:from>
    <xdr:to>
      <xdr:col>24</xdr:col>
      <xdr:colOff>114300</xdr:colOff>
      <xdr:row>57</xdr:row>
      <xdr:rowOff>104707</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77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89484</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69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57955</xdr:rowOff>
    </xdr:from>
    <xdr:to>
      <xdr:col>20</xdr:col>
      <xdr:colOff>38100</xdr:colOff>
      <xdr:row>57</xdr:row>
      <xdr:rowOff>159555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8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150682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30111" y="992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33327</xdr:rowOff>
    </xdr:from>
    <xdr:to>
      <xdr:col>15</xdr:col>
      <xdr:colOff>101600</xdr:colOff>
      <xdr:row>57</xdr:row>
      <xdr:rowOff>134927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8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126054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41111" y="98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67987</xdr:rowOff>
    </xdr:from>
    <xdr:to>
      <xdr:col>10</xdr:col>
      <xdr:colOff>165100</xdr:colOff>
      <xdr:row>57</xdr:row>
      <xdr:rowOff>169587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84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160714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52111" y="99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80528</xdr:rowOff>
    </xdr:from>
    <xdr:to>
      <xdr:col>6</xdr:col>
      <xdr:colOff>38100</xdr:colOff>
      <xdr:row>58</xdr:row>
      <xdr:rowOff>10678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85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1805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94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8347</xdr:rowOff>
    </xdr:from>
    <xdr:to>
      <xdr:col>24</xdr:col>
      <xdr:colOff>63500</xdr:colOff>
      <xdr:row>78</xdr:row>
      <xdr:rowOff>59964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381447"/>
          <a:ext cx="838200" cy="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59964</xdr:rowOff>
    </xdr:from>
    <xdr:to>
      <xdr:col>19</xdr:col>
      <xdr:colOff>177800</xdr:colOff>
      <xdr:row>78</xdr:row>
      <xdr:rowOff>74687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3433064"/>
          <a:ext cx="889000" cy="1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42362</xdr:rowOff>
    </xdr:from>
    <xdr:to>
      <xdr:col>15</xdr:col>
      <xdr:colOff>50800</xdr:colOff>
      <xdr:row>78</xdr:row>
      <xdr:rowOff>74687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3415462"/>
          <a:ext cx="889000" cy="3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42362</xdr:rowOff>
    </xdr:from>
    <xdr:to>
      <xdr:col>10</xdr:col>
      <xdr:colOff>114300</xdr:colOff>
      <xdr:row>78</xdr:row>
      <xdr:rowOff>114737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415462"/>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128997</xdr:rowOff>
    </xdr:from>
    <xdr:to>
      <xdr:col>24</xdr:col>
      <xdr:colOff>114300</xdr:colOff>
      <xdr:row>78</xdr:row>
      <xdr:rowOff>59147</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3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43924</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24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9164</xdr:rowOff>
    </xdr:from>
    <xdr:to>
      <xdr:col>20</xdr:col>
      <xdr:colOff>38100</xdr:colOff>
      <xdr:row>78</xdr:row>
      <xdr:rowOff>110764</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101891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23887</xdr:rowOff>
    </xdr:from>
    <xdr:to>
      <xdr:col>15</xdr:col>
      <xdr:colOff>101600</xdr:colOff>
      <xdr:row>78</xdr:row>
      <xdr:rowOff>125487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3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116614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48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163012</xdr:rowOff>
    </xdr:from>
    <xdr:to>
      <xdr:col>10</xdr:col>
      <xdr:colOff>165100</xdr:colOff>
      <xdr:row>78</xdr:row>
      <xdr:rowOff>93162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3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84289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45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63937</xdr:rowOff>
    </xdr:from>
    <xdr:to>
      <xdr:col>6</xdr:col>
      <xdr:colOff>38100</xdr:colOff>
      <xdr:row>78</xdr:row>
      <xdr:rowOff>165537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4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156664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52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23013</xdr:rowOff>
    </xdr:from>
    <xdr:to>
      <xdr:col>24</xdr:col>
      <xdr:colOff>63500</xdr:colOff>
      <xdr:row>91</xdr:row>
      <xdr:rowOff>28156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5624963"/>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28156</xdr:rowOff>
    </xdr:from>
    <xdr:to>
      <xdr:col>19</xdr:col>
      <xdr:colOff>177800</xdr:colOff>
      <xdr:row>92</xdr:row>
      <xdr:rowOff>91109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5630106"/>
          <a:ext cx="889000" cy="23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91109</xdr:rowOff>
    </xdr:from>
    <xdr:to>
      <xdr:col>15</xdr:col>
      <xdr:colOff>50800</xdr:colOff>
      <xdr:row>93</xdr:row>
      <xdr:rowOff>8889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5864509"/>
          <a:ext cx="889000" cy="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114160</xdr:rowOff>
    </xdr:from>
    <xdr:to>
      <xdr:col>10</xdr:col>
      <xdr:colOff>114300</xdr:colOff>
      <xdr:row>93</xdr:row>
      <xdr:rowOff>8889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5887560"/>
          <a:ext cx="889000" cy="6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143663</xdr:rowOff>
    </xdr:from>
    <xdr:to>
      <xdr:col>24</xdr:col>
      <xdr:colOff>114300</xdr:colOff>
      <xdr:row>91</xdr:row>
      <xdr:rowOff>73813</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55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166540</xdr:rowOff>
    </xdr:from>
    <xdr:ext cx="599010"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542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148806</xdr:rowOff>
    </xdr:from>
    <xdr:to>
      <xdr:col>20</xdr:col>
      <xdr:colOff>38100</xdr:colOff>
      <xdr:row>91</xdr:row>
      <xdr:rowOff>78956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55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95483</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497795" y="1535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40309</xdr:rowOff>
    </xdr:from>
    <xdr:to>
      <xdr:col>15</xdr:col>
      <xdr:colOff>101600</xdr:colOff>
      <xdr:row>92</xdr:row>
      <xdr:rowOff>141909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58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158436</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558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129539</xdr:rowOff>
    </xdr:from>
    <xdr:to>
      <xdr:col>10</xdr:col>
      <xdr:colOff>165100</xdr:colOff>
      <xdr:row>93</xdr:row>
      <xdr:rowOff>59689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590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76216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19795" y="1567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63360</xdr:rowOff>
    </xdr:from>
    <xdr:to>
      <xdr:col>6</xdr:col>
      <xdr:colOff>38100</xdr:colOff>
      <xdr:row>92</xdr:row>
      <xdr:rowOff>164960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58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10037</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30795" y="1561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163467</xdr:rowOff>
    </xdr:from>
    <xdr:to>
      <xdr:col>55</xdr:col>
      <xdr:colOff>0</xdr:colOff>
      <xdr:row>39</xdr:row>
      <xdr:rowOff>11520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92767"/>
          <a:ext cx="838200" cy="7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107822</xdr:rowOff>
    </xdr:from>
    <xdr:to>
      <xdr:col>50</xdr:col>
      <xdr:colOff>114300</xdr:colOff>
      <xdr:row>39</xdr:row>
      <xdr:rowOff>11520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622922"/>
          <a:ext cx="889000" cy="7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107822</xdr:rowOff>
    </xdr:from>
    <xdr:to>
      <xdr:col>45</xdr:col>
      <xdr:colOff>177800</xdr:colOff>
      <xdr:row>39</xdr:row>
      <xdr:rowOff>31309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622922"/>
          <a:ext cx="889000" cy="9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31309</xdr:rowOff>
    </xdr:from>
    <xdr:to>
      <xdr:col>41</xdr:col>
      <xdr:colOff>50800</xdr:colOff>
      <xdr:row>39</xdr:row>
      <xdr:rowOff>70152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717859"/>
          <a:ext cx="8890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112667</xdr:rowOff>
    </xdr:from>
    <xdr:to>
      <xdr:col>55</xdr:col>
      <xdr:colOff>50800</xdr:colOff>
      <xdr:row>35</xdr:row>
      <xdr:rowOff>42817</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135544</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793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132170</xdr:rowOff>
    </xdr:from>
    <xdr:to>
      <xdr:col>50</xdr:col>
      <xdr:colOff>165100</xdr:colOff>
      <xdr:row>39</xdr:row>
      <xdr:rowOff>62320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64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53447</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73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57022</xdr:rowOff>
    </xdr:from>
    <xdr:to>
      <xdr:col>46</xdr:col>
      <xdr:colOff>38100</xdr:colOff>
      <xdr:row>38</xdr:row>
      <xdr:rowOff>158622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149749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66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151959</xdr:rowOff>
    </xdr:from>
    <xdr:to>
      <xdr:col>41</xdr:col>
      <xdr:colOff>101600</xdr:colOff>
      <xdr:row>39</xdr:row>
      <xdr:rowOff>82109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66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73236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75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19352</xdr:rowOff>
    </xdr:from>
    <xdr:to>
      <xdr:col>36</xdr:col>
      <xdr:colOff>165100</xdr:colOff>
      <xdr:row>39</xdr:row>
      <xdr:rowOff>120952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70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112079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9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164771</xdr:rowOff>
    </xdr:from>
    <xdr:to>
      <xdr:col>55</xdr:col>
      <xdr:colOff>0</xdr:colOff>
      <xdr:row>58</xdr:row>
      <xdr:rowOff>15562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37421"/>
          <a:ext cx="838200" cy="2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164771</xdr:rowOff>
    </xdr:from>
    <xdr:to>
      <xdr:col>50</xdr:col>
      <xdr:colOff>114300</xdr:colOff>
      <xdr:row>58</xdr:row>
      <xdr:rowOff>49668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37421"/>
          <a:ext cx="889000" cy="5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14737</xdr:rowOff>
    </xdr:from>
    <xdr:to>
      <xdr:col>45</xdr:col>
      <xdr:colOff>177800</xdr:colOff>
      <xdr:row>58</xdr:row>
      <xdr:rowOff>49668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958837"/>
          <a:ext cx="889000" cy="3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14737</xdr:rowOff>
    </xdr:from>
    <xdr:to>
      <xdr:col>41</xdr:col>
      <xdr:colOff>50800</xdr:colOff>
      <xdr:row>58</xdr:row>
      <xdr:rowOff>49734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58837"/>
          <a:ext cx="889000" cy="3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136212</xdr:rowOff>
    </xdr:from>
    <xdr:to>
      <xdr:col>55</xdr:col>
      <xdr:colOff>50800</xdr:colOff>
      <xdr:row>58</xdr:row>
      <xdr:rowOff>66362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114639</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8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113971</xdr:rowOff>
    </xdr:from>
    <xdr:to>
      <xdr:col>50</xdr:col>
      <xdr:colOff>165100</xdr:colOff>
      <xdr:row>58</xdr:row>
      <xdr:rowOff>44121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8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35248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97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170318</xdr:rowOff>
    </xdr:from>
    <xdr:to>
      <xdr:col>46</xdr:col>
      <xdr:colOff>38100</xdr:colOff>
      <xdr:row>58</xdr:row>
      <xdr:rowOff>100468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91595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135387</xdr:rowOff>
    </xdr:from>
    <xdr:to>
      <xdr:col>41</xdr:col>
      <xdr:colOff>101600</xdr:colOff>
      <xdr:row>58</xdr:row>
      <xdr:rowOff>65537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0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56664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0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170384</xdr:rowOff>
    </xdr:from>
    <xdr:to>
      <xdr:col>36</xdr:col>
      <xdr:colOff>165100</xdr:colOff>
      <xdr:row>58</xdr:row>
      <xdr:rowOff>100534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91661</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3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76481</xdr:rowOff>
    </xdr:from>
    <xdr:to>
      <xdr:col>55</xdr:col>
      <xdr:colOff>0</xdr:colOff>
      <xdr:row>77</xdr:row>
      <xdr:rowOff>158302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278131"/>
          <a:ext cx="838200" cy="8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134682</xdr:rowOff>
    </xdr:from>
    <xdr:to>
      <xdr:col>50</xdr:col>
      <xdr:colOff>114300</xdr:colOff>
      <xdr:row>77</xdr:row>
      <xdr:rowOff>76481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164882"/>
          <a:ext cx="889000" cy="1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157731</xdr:rowOff>
    </xdr:from>
    <xdr:to>
      <xdr:col>45</xdr:col>
      <xdr:colOff>177800</xdr:colOff>
      <xdr:row>76</xdr:row>
      <xdr:rowOff>134682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016481"/>
          <a:ext cx="889000" cy="14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157731</xdr:rowOff>
    </xdr:from>
    <xdr:to>
      <xdr:col>41</xdr:col>
      <xdr:colOff>50800</xdr:colOff>
      <xdr:row>76</xdr:row>
      <xdr:rowOff>106838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016481"/>
          <a:ext cx="889000" cy="12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107502</xdr:rowOff>
    </xdr:from>
    <xdr:to>
      <xdr:col>55</xdr:col>
      <xdr:colOff>50800</xdr:colOff>
      <xdr:row>78</xdr:row>
      <xdr:rowOff>37652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22429</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2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25681</xdr:rowOff>
    </xdr:from>
    <xdr:to>
      <xdr:col>50</xdr:col>
      <xdr:colOff>165100</xdr:colOff>
      <xdr:row>77</xdr:row>
      <xdr:rowOff>127281</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118408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2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83882</xdr:rowOff>
    </xdr:from>
    <xdr:to>
      <xdr:col>46</xdr:col>
      <xdr:colOff>38100</xdr:colOff>
      <xdr:row>77</xdr:row>
      <xdr:rowOff>14032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11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30559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8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106931</xdr:rowOff>
    </xdr:from>
    <xdr:to>
      <xdr:col>41</xdr:col>
      <xdr:colOff>101600</xdr:colOff>
      <xdr:row>76</xdr:row>
      <xdr:rowOff>37080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29656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28208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5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56038</xdr:rowOff>
    </xdr:from>
    <xdr:to>
      <xdr:col>36</xdr:col>
      <xdr:colOff>165100</xdr:colOff>
      <xdr:row>76</xdr:row>
      <xdr:rowOff>157638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0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148765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27778</xdr:rowOff>
    </xdr:from>
    <xdr:to>
      <xdr:col>55</xdr:col>
      <xdr:colOff>0</xdr:colOff>
      <xdr:row>98</xdr:row>
      <xdr:rowOff>44751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829878"/>
          <a:ext cx="838200" cy="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27778</xdr:rowOff>
    </xdr:from>
    <xdr:to>
      <xdr:col>50</xdr:col>
      <xdr:colOff>114300</xdr:colOff>
      <xdr:row>98</xdr:row>
      <xdr:rowOff>60686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829878"/>
          <a:ext cx="889000" cy="3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60686</xdr:rowOff>
    </xdr:from>
    <xdr:to>
      <xdr:col>45</xdr:col>
      <xdr:colOff>177800</xdr:colOff>
      <xdr:row>98</xdr:row>
      <xdr:rowOff>84530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862786"/>
          <a:ext cx="8890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84530</xdr:rowOff>
    </xdr:from>
    <xdr:to>
      <xdr:col>41</xdr:col>
      <xdr:colOff>50800</xdr:colOff>
      <xdr:row>98</xdr:row>
      <xdr:rowOff>105983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86630"/>
          <a:ext cx="889000" cy="2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165401</xdr:rowOff>
    </xdr:from>
    <xdr:to>
      <xdr:col>55</xdr:col>
      <xdr:colOff>50800</xdr:colOff>
      <xdr:row>98</xdr:row>
      <xdr:rowOff>95551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9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143828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148428</xdr:rowOff>
    </xdr:from>
    <xdr:to>
      <xdr:col>50</xdr:col>
      <xdr:colOff>165100</xdr:colOff>
      <xdr:row>98</xdr:row>
      <xdr:rowOff>78578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69705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9886</xdr:rowOff>
    </xdr:from>
    <xdr:to>
      <xdr:col>46</xdr:col>
      <xdr:colOff>38100</xdr:colOff>
      <xdr:row>98</xdr:row>
      <xdr:rowOff>111486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102613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33730</xdr:rowOff>
    </xdr:from>
    <xdr:to>
      <xdr:col>41</xdr:col>
      <xdr:colOff>101600</xdr:colOff>
      <xdr:row>98</xdr:row>
      <xdr:rowOff>135330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126457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2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55183</xdr:rowOff>
    </xdr:from>
    <xdr:to>
      <xdr:col>36</xdr:col>
      <xdr:colOff>165100</xdr:colOff>
      <xdr:row>98</xdr:row>
      <xdr:rowOff>156783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147910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153565</xdr:rowOff>
    </xdr:from>
    <xdr:to>
      <xdr:col>85</xdr:col>
      <xdr:colOff>127000</xdr:colOff>
      <xdr:row>38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497215"/>
          <a:ext cx="838200" cy="4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102765</xdr:rowOff>
    </xdr:from>
    <xdr:to>
      <xdr:col>85</xdr:col>
      <xdr:colOff>177800</xdr:colOff>
      <xdr:row>38</xdr:row>
      <xdr:rowOff>32914</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46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19321</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61673</xdr:rowOff>
    </xdr:from>
    <xdr:to>
      <xdr:col>85</xdr:col>
      <xdr:colOff>127000</xdr:colOff>
      <xdr:row>75</xdr:row>
      <xdr:rowOff>79739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2920423"/>
          <a:ext cx="838200" cy="1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79739</xdr:rowOff>
    </xdr:from>
    <xdr:to>
      <xdr:col>81</xdr:col>
      <xdr:colOff>50800</xdr:colOff>
      <xdr:row>75</xdr:row>
      <xdr:rowOff>91317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938489"/>
          <a:ext cx="889000" cy="1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91317</xdr:rowOff>
    </xdr:from>
    <xdr:to>
      <xdr:col>76</xdr:col>
      <xdr:colOff>114300</xdr:colOff>
      <xdr:row>75</xdr:row>
      <xdr:rowOff>138300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2950067"/>
          <a:ext cx="889000" cy="4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138300</xdr:rowOff>
    </xdr:from>
    <xdr:to>
      <xdr:col>71</xdr:col>
      <xdr:colOff>177800</xdr:colOff>
      <xdr:row>75</xdr:row>
      <xdr:rowOff>169383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2997050"/>
          <a:ext cx="889000" cy="3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10873</xdr:rowOff>
    </xdr:from>
    <xdr:to>
      <xdr:col>85</xdr:col>
      <xdr:colOff>177800</xdr:colOff>
      <xdr:row>75</xdr:row>
      <xdr:rowOff>112473</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8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160750</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8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28939</xdr:rowOff>
    </xdr:from>
    <xdr:to>
      <xdr:col>81</xdr:col>
      <xdr:colOff>101600</xdr:colOff>
      <xdr:row>75</xdr:row>
      <xdr:rowOff>130539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88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121665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40517</xdr:rowOff>
    </xdr:from>
    <xdr:to>
      <xdr:col>76</xdr:col>
      <xdr:colOff>165100</xdr:colOff>
      <xdr:row>75</xdr:row>
      <xdr:rowOff>142117</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8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9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87500</xdr:rowOff>
    </xdr:from>
    <xdr:to>
      <xdr:col>72</xdr:col>
      <xdr:colOff>38100</xdr:colOff>
      <xdr:row>76</xdr:row>
      <xdr:rowOff>17650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9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8777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3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118583</xdr:rowOff>
    </xdr:from>
    <xdr:to>
      <xdr:col>67</xdr:col>
      <xdr:colOff>101600</xdr:colOff>
      <xdr:row>76</xdr:row>
      <xdr:rowOff>48733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9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39860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7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106747</xdr:rowOff>
    </xdr:from>
    <xdr:to>
      <xdr:col>85</xdr:col>
      <xdr:colOff>127000</xdr:colOff>
      <xdr:row>98</xdr:row>
      <xdr:rowOff>156330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08847"/>
          <a:ext cx="838200" cy="4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122434</xdr:rowOff>
    </xdr:from>
    <xdr:to>
      <xdr:col>81</xdr:col>
      <xdr:colOff>50800</xdr:colOff>
      <xdr:row>98</xdr:row>
      <xdr:rowOff>156330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924534"/>
          <a:ext cx="889000" cy="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45215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122434</xdr:rowOff>
    </xdr:from>
    <xdr:to>
      <xdr:col>76</xdr:col>
      <xdr:colOff>114300</xdr:colOff>
      <xdr:row>98</xdr:row>
      <xdr:rowOff>158055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24534"/>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149786</xdr:rowOff>
    </xdr:from>
    <xdr:to>
      <xdr:col>71</xdr:col>
      <xdr:colOff>177800</xdr:colOff>
      <xdr:row>98</xdr:row>
      <xdr:rowOff>158055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951886"/>
          <a:ext cx="889000" cy="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55947</xdr:rowOff>
    </xdr:from>
    <xdr:to>
      <xdr:col>85</xdr:col>
      <xdr:colOff>177800</xdr:colOff>
      <xdr:row>98</xdr:row>
      <xdr:rowOff>157547</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5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15324</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64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105530</xdr:rowOff>
    </xdr:from>
    <xdr:to>
      <xdr:col>81</xdr:col>
      <xdr:colOff>101600</xdr:colOff>
      <xdr:row>99</xdr:row>
      <xdr:rowOff>35680</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0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26807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0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71634</xdr:rowOff>
    </xdr:from>
    <xdr:to>
      <xdr:col>76</xdr:col>
      <xdr:colOff>165100</xdr:colOff>
      <xdr:row>99</xdr:row>
      <xdr:rowOff>1784</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18311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4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107255</xdr:rowOff>
    </xdr:from>
    <xdr:to>
      <xdr:col>72</xdr:col>
      <xdr:colOff>38100</xdr:colOff>
      <xdr:row>99</xdr:row>
      <xdr:rowOff>37405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28532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0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98986</xdr:rowOff>
    </xdr:from>
    <xdr:to>
      <xdr:col>67</xdr:col>
      <xdr:colOff>101600</xdr:colOff>
      <xdr:row>99</xdr:row>
      <xdr:rowOff>29136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0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45663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97670</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4220"/>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97670</xdr:rowOff>
    </xdr:from>
    <xdr:to>
      <xdr:col>107</xdr:col>
      <xdr:colOff>50800</xdr:colOff>
      <xdr:row>39</xdr:row>
      <xdr:rowOff>98650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9545300" y="678422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98650</xdr:rowOff>
    </xdr:from>
    <xdr:to>
      <xdr:col>102</xdr:col>
      <xdr:colOff>114300</xdr:colOff>
      <xdr:row>39</xdr:row>
      <xdr:rowOff>98650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46870</xdr:rowOff>
    </xdr:from>
    <xdr:to>
      <xdr:col>107</xdr:col>
      <xdr:colOff>101600</xdr:colOff>
      <xdr:row>39</xdr:row>
      <xdr:rowOff>148470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139597</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77333" y="6826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47850</xdr:rowOff>
    </xdr:from>
    <xdr:to>
      <xdr:col>102</xdr:col>
      <xdr:colOff>165100</xdr:colOff>
      <xdr:row>39</xdr:row>
      <xdr:rowOff>149450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140577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47850</xdr:rowOff>
    </xdr:from>
    <xdr:to>
      <xdr:col>98</xdr:col>
      <xdr:colOff>38100</xdr:colOff>
      <xdr:row>39</xdr:row>
      <xdr:rowOff>149450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140577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25038</xdr:rowOff>
    </xdr:from>
    <xdr:to>
      <xdr:col>116</xdr:col>
      <xdr:colOff>63500</xdr:colOff>
      <xdr:row>59</xdr:row>
      <xdr:rowOff>32106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140588"/>
          <a:ext cx="8382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32106</xdr:rowOff>
    </xdr:from>
    <xdr:to>
      <xdr:col>111</xdr:col>
      <xdr:colOff>177800</xdr:colOff>
      <xdr:row>59</xdr:row>
      <xdr:rowOff>32124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147656"/>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32124</xdr:rowOff>
    </xdr:from>
    <xdr:to>
      <xdr:col>107</xdr:col>
      <xdr:colOff>50800</xdr:colOff>
      <xdr:row>59</xdr:row>
      <xdr:rowOff>37306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147674"/>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37306</xdr:rowOff>
    </xdr:from>
    <xdr:to>
      <xdr:col>102</xdr:col>
      <xdr:colOff>114300</xdr:colOff>
      <xdr:row>59</xdr:row>
      <xdr:rowOff>41421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1015285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145688</xdr:rowOff>
    </xdr:from>
    <xdr:to>
      <xdr:col>116</xdr:col>
      <xdr:colOff>114300</xdr:colOff>
      <xdr:row>59</xdr:row>
      <xdr:rowOff>75838</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60615</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0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152756</xdr:rowOff>
    </xdr:from>
    <xdr:to>
      <xdr:col>112</xdr:col>
      <xdr:colOff>38100</xdr:colOff>
      <xdr:row>59</xdr:row>
      <xdr:rowOff>82906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74033</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8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152774</xdr:rowOff>
    </xdr:from>
    <xdr:to>
      <xdr:col>107</xdr:col>
      <xdr:colOff>101600</xdr:colOff>
      <xdr:row>59</xdr:row>
      <xdr:rowOff>82924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74051</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5017" y="1018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157956</xdr:rowOff>
    </xdr:from>
    <xdr:to>
      <xdr:col>102</xdr:col>
      <xdr:colOff>165100</xdr:colOff>
      <xdr:row>59</xdr:row>
      <xdr:rowOff>88106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79233</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6017" y="10194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162071</xdr:rowOff>
    </xdr:from>
    <xdr:to>
      <xdr:col>98</xdr:col>
      <xdr:colOff>38100</xdr:colOff>
      <xdr:row>59</xdr:row>
      <xdr:rowOff>92221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83348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7017" y="10198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65112</xdr:rowOff>
    </xdr:from>
    <xdr:to>
      <xdr:col>116</xdr:col>
      <xdr:colOff>63500</xdr:colOff>
      <xdr:row>77</xdr:row>
      <xdr:rowOff>38988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1323300" y="13095312"/>
          <a:ext cx="838200" cy="14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65112</xdr:rowOff>
    </xdr:from>
    <xdr:to>
      <xdr:col>111</xdr:col>
      <xdr:colOff>177800</xdr:colOff>
      <xdr:row>76</xdr:row>
      <xdr:rowOff>107138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095312"/>
          <a:ext cx="889000" cy="4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107138</xdr:rowOff>
    </xdr:from>
    <xdr:to>
      <xdr:col>107</xdr:col>
      <xdr:colOff>50800</xdr:colOff>
      <xdr:row>76</xdr:row>
      <xdr:rowOff>132105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3137338"/>
          <a:ext cx="889000" cy="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132105</xdr:rowOff>
    </xdr:from>
    <xdr:to>
      <xdr:col>102</xdr:col>
      <xdr:colOff>114300</xdr:colOff>
      <xdr:row>76</xdr:row>
      <xdr:rowOff>152502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162305"/>
          <a:ext cx="889000" cy="2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159638</xdr:rowOff>
    </xdr:from>
    <xdr:to>
      <xdr:col>116</xdr:col>
      <xdr:colOff>114300</xdr:colOff>
      <xdr:row>77</xdr:row>
      <xdr:rowOff>89788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138065</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14312</xdr:rowOff>
    </xdr:from>
    <xdr:to>
      <xdr:col>112</xdr:col>
      <xdr:colOff>38100</xdr:colOff>
      <xdr:row>76</xdr:row>
      <xdr:rowOff>115912</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0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107039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3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56338</xdr:rowOff>
    </xdr:from>
    <xdr:to>
      <xdr:col>107</xdr:col>
      <xdr:colOff>101600</xdr:colOff>
      <xdr:row>76</xdr:row>
      <xdr:rowOff>157938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08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149065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81305</xdr:rowOff>
    </xdr:from>
    <xdr:to>
      <xdr:col>102</xdr:col>
      <xdr:colOff>165100</xdr:colOff>
      <xdr:row>77</xdr:row>
      <xdr:rowOff>11455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1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2582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101702</xdr:rowOff>
    </xdr:from>
    <xdr:to>
      <xdr:col>98</xdr:col>
      <xdr:colOff>38100</xdr:colOff>
      <xdr:row>77</xdr:row>
      <xdr:rowOff>31852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22979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・物件費は、</a:t>
          </a:r>
          <a:r>
            <a:rPr kumimoji="1" lang="ja-JP" altLang="ja-JP" sz="1100" b="0" i="0" baseline="0">
              <a:solidFill>
                <a:schemeClr val="dk1"/>
              </a:solidFill>
              <a:effectLst/>
              <a:latin typeface="+mn-lt"/>
              <a:ea typeface="+mn-ea"/>
              <a:cs typeface="+mn-cs"/>
            </a:rPr>
            <a:t>新型コロナウイルス感染症対策関連やふるさと納税関連の需用費や委託料が増加し、</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112,530</a:t>
          </a:r>
          <a:r>
            <a:rPr lang="ja-JP" altLang="ja-JP" sz="1100" b="0" i="0" baseline="0">
              <a:solidFill>
                <a:schemeClr val="dk1"/>
              </a:solidFill>
              <a:effectLst/>
              <a:latin typeface="+mn-lt"/>
              <a:ea typeface="+mn-ea"/>
              <a:cs typeface="+mn-cs"/>
            </a:rPr>
            <a:t>円となっている。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・扶助費は、住民一人当たり</a:t>
          </a:r>
          <a:r>
            <a:rPr lang="en-US" altLang="ja-JP" sz="1100" b="0" i="0" baseline="0">
              <a:solidFill>
                <a:schemeClr val="dk1"/>
              </a:solidFill>
              <a:effectLst/>
              <a:latin typeface="+mn-lt"/>
              <a:ea typeface="+mn-ea"/>
              <a:cs typeface="+mn-cs"/>
            </a:rPr>
            <a:t>139,688</a:t>
          </a:r>
          <a:r>
            <a:rPr lang="ja-JP" altLang="ja-JP" sz="1100" b="0" i="0" baseline="0">
              <a:solidFill>
                <a:schemeClr val="dk1"/>
              </a:solidFill>
              <a:effectLst/>
              <a:latin typeface="+mn-lt"/>
              <a:ea typeface="+mn-ea"/>
              <a:cs typeface="+mn-cs"/>
            </a:rPr>
            <a:t>円となっており、類似団体と比較して一人当たりコストが高い状況が続いている。これは、</a:t>
          </a:r>
          <a:r>
            <a:rPr kumimoji="1" lang="ja-JP" altLang="ja-JP" sz="1100" b="0" i="0" baseline="0">
              <a:solidFill>
                <a:schemeClr val="dk1"/>
              </a:solidFill>
              <a:effectLst/>
              <a:latin typeface="+mn-lt"/>
              <a:ea typeface="+mn-ea"/>
              <a:cs typeface="+mn-cs"/>
            </a:rPr>
            <a:t>自立支援サービス費、児童手当、保育園施設型給付費、老人ホーム入所措置費等</a:t>
          </a:r>
          <a:r>
            <a:rPr lang="ja-JP" altLang="ja-JP" sz="1100" b="0" i="0" baseline="0">
              <a:solidFill>
                <a:schemeClr val="dk1"/>
              </a:solidFill>
              <a:effectLst/>
              <a:latin typeface="+mn-lt"/>
              <a:ea typeface="+mn-ea"/>
              <a:cs typeface="+mn-cs"/>
            </a:rPr>
            <a:t>によるものである。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・補助費等は、</a:t>
          </a:r>
          <a:r>
            <a:rPr kumimoji="1" lang="ja-JP" altLang="ja-JP" sz="1100" b="0" i="0" baseline="0">
              <a:solidFill>
                <a:schemeClr val="dk1"/>
              </a:solidFill>
              <a:effectLst/>
              <a:latin typeface="+mn-lt"/>
              <a:ea typeface="+mn-ea"/>
              <a:cs typeface="+mn-cs"/>
            </a:rPr>
            <a:t>新型コロナウイルス感染症対策関連の補助費が加わったことで増加し、</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293,762</a:t>
          </a:r>
          <a:r>
            <a:rPr lang="ja-JP" altLang="ja-JP" sz="1100" b="0" i="0" baseline="0">
              <a:solidFill>
                <a:schemeClr val="dk1"/>
              </a:solidFill>
              <a:effectLst/>
              <a:latin typeface="+mn-lt"/>
              <a:ea typeface="+mn-ea"/>
              <a:cs typeface="+mn-cs"/>
            </a:rPr>
            <a:t>円となっている。</a:t>
          </a:r>
          <a:r>
            <a:rPr kumimoji="1" lang="ja-JP" altLang="ja-JP" sz="1100" b="0" i="0" baseline="0">
              <a:solidFill>
                <a:schemeClr val="dk1"/>
              </a:solidFill>
              <a:effectLst/>
              <a:latin typeface="+mn-lt"/>
              <a:ea typeface="+mn-ea"/>
              <a:cs typeface="+mn-cs"/>
            </a:rPr>
            <a:t>行財政改革や補助事業の見直しを進め、補助費の抑制に努めていく。</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・普通建設事業費は、新規整備を抑え、各公共施設等の更新整備を進めたことで増加し、住民一人当たり</a:t>
          </a:r>
          <a:r>
            <a:rPr lang="en-US" altLang="ja-JP" sz="1100" b="0" i="0" baseline="0">
              <a:solidFill>
                <a:schemeClr val="dk1"/>
              </a:solidFill>
              <a:effectLst/>
              <a:latin typeface="+mn-lt"/>
              <a:ea typeface="+mn-ea"/>
              <a:cs typeface="+mn-cs"/>
            </a:rPr>
            <a:t>156,025</a:t>
          </a:r>
          <a:r>
            <a:rPr lang="ja-JP" altLang="ja-JP" sz="1100" b="0" i="0" baseline="0">
              <a:solidFill>
                <a:schemeClr val="dk1"/>
              </a:solidFill>
              <a:effectLst/>
              <a:latin typeface="+mn-lt"/>
              <a:ea typeface="+mn-ea"/>
              <a:cs typeface="+mn-cs"/>
            </a:rPr>
            <a:t>円となっている。今後も公共施設総合管理計画に基づき、各公共施設等の更新整備を進めていく。　・災害復旧事業費は、令和２年７月豪雨に伴うもので増加し、住民一人当たり</a:t>
          </a:r>
          <a:r>
            <a:rPr lang="en-US" altLang="ja-JP" sz="1100" b="0" i="0" baseline="0">
              <a:solidFill>
                <a:schemeClr val="dk1"/>
              </a:solidFill>
              <a:effectLst/>
              <a:latin typeface="+mn-lt"/>
              <a:ea typeface="+mn-ea"/>
              <a:cs typeface="+mn-cs"/>
            </a:rPr>
            <a:t>7,574</a:t>
          </a:r>
          <a:r>
            <a:rPr lang="ja-JP" altLang="ja-JP" sz="1100" b="0" i="0" baseline="0">
              <a:solidFill>
                <a:schemeClr val="dk1"/>
              </a:solidFill>
              <a:effectLst/>
              <a:latin typeface="+mn-lt"/>
              <a:ea typeface="+mn-ea"/>
              <a:cs typeface="+mn-cs"/>
            </a:rPr>
            <a:t>円となっている。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・公債費は、</a:t>
          </a:r>
          <a:r>
            <a:rPr kumimoji="1" lang="ja-JP" altLang="ja-JP" sz="1100" b="0" i="0" baseline="0">
              <a:solidFill>
                <a:schemeClr val="dk1"/>
              </a:solidFill>
              <a:effectLst/>
              <a:latin typeface="+mn-lt"/>
              <a:ea typeface="+mn-ea"/>
              <a:cs typeface="+mn-cs"/>
            </a:rPr>
            <a:t>過疎対策事業債</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の発行に伴い、住民一人当たり</a:t>
          </a:r>
          <a:r>
            <a:rPr kumimoji="1" lang="en-US" altLang="ja-JP" sz="1100" b="0" i="0" baseline="0">
              <a:solidFill>
                <a:schemeClr val="dk1"/>
              </a:solidFill>
              <a:effectLst/>
              <a:latin typeface="+mn-lt"/>
              <a:ea typeface="+mn-ea"/>
              <a:cs typeface="+mn-cs"/>
            </a:rPr>
            <a:t>83,653</a:t>
          </a:r>
          <a:r>
            <a:rPr kumimoji="1" lang="ja-JP" altLang="ja-JP" sz="1100" b="0" i="0" baseline="0">
              <a:solidFill>
                <a:schemeClr val="dk1"/>
              </a:solidFill>
              <a:effectLst/>
              <a:latin typeface="+mn-lt"/>
              <a:ea typeface="+mn-ea"/>
              <a:cs typeface="+mn-cs"/>
            </a:rPr>
            <a:t>円と前年度より増加している。費用対効果を考慮した事業の選択を行い、普通交付税で措置される地方債を積極的に活用</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、財政の健全化を</a:t>
          </a:r>
          <a:r>
            <a:rPr kumimoji="1" lang="ja-JP" altLang="en-US" sz="1100" b="0" i="0" baseline="0">
              <a:solidFill>
                <a:schemeClr val="dk1"/>
              </a:solidFill>
              <a:effectLst/>
              <a:latin typeface="+mn-lt"/>
              <a:ea typeface="+mn-ea"/>
              <a:cs typeface="+mn-cs"/>
            </a:rPr>
            <a:t>図っていく</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・積立金は、</a:t>
          </a:r>
          <a:r>
            <a:rPr kumimoji="1" lang="ja-JP" altLang="ja-JP" sz="1100" b="0" i="0" baseline="0">
              <a:solidFill>
                <a:schemeClr val="dk1"/>
              </a:solidFill>
              <a:effectLst/>
              <a:latin typeface="+mn-lt"/>
              <a:ea typeface="+mn-ea"/>
              <a:cs typeface="+mn-cs"/>
            </a:rPr>
            <a:t>ふるさと応援基金積立金が増加し、</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85,947</a:t>
          </a:r>
          <a:r>
            <a:rPr lang="ja-JP" altLang="ja-JP" sz="1100" b="0" i="0" baseline="0">
              <a:solidFill>
                <a:schemeClr val="dk1"/>
              </a:solidFill>
              <a:effectLst/>
              <a:latin typeface="+mn-lt"/>
              <a:ea typeface="+mn-ea"/>
              <a:cs typeface="+mn-cs"/>
            </a:rPr>
            <a:t>円となっている。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鹿児島県東串良町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6,538
6,401
27.78
7,216,837
6,981,967
233,920
2,863,443
5,763,109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23495</xdr:rowOff>
    </xdr:from>
    <xdr:to>
      <xdr:col>24</xdr:col>
      <xdr:colOff>63500</xdr:colOff>
      <xdr:row>36</xdr:row>
      <xdr:rowOff>73152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5695"/>
          <a:ext cx="8382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122809</xdr:rowOff>
    </xdr:from>
    <xdr:to>
      <xdr:col>19</xdr:col>
      <xdr:colOff>177800</xdr:colOff>
      <xdr:row>36</xdr:row>
      <xdr:rowOff>23495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3559"/>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105918</xdr:rowOff>
    </xdr:from>
    <xdr:to>
      <xdr:col>15</xdr:col>
      <xdr:colOff>50800</xdr:colOff>
      <xdr:row>35</xdr:row>
      <xdr:rowOff>122809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0666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105918</xdr:rowOff>
    </xdr:from>
    <xdr:to>
      <xdr:col>10</xdr:col>
      <xdr:colOff>114300</xdr:colOff>
      <xdr:row>36</xdr:row>
      <xdr:rowOff>16129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06668"/>
          <a:ext cx="889000" cy="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22352</xdr:rowOff>
    </xdr:from>
    <xdr:to>
      <xdr:col>24</xdr:col>
      <xdr:colOff>114300</xdr:colOff>
      <xdr:row>36</xdr:row>
      <xdr:rowOff>123952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144145</xdr:rowOff>
    </xdr:from>
    <xdr:to>
      <xdr:col>20</xdr:col>
      <xdr:colOff>38100</xdr:colOff>
      <xdr:row>36</xdr:row>
      <xdr:rowOff>74295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65422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2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72009</xdr:rowOff>
    </xdr:from>
    <xdr:to>
      <xdr:col>15</xdr:col>
      <xdr:colOff>101600</xdr:colOff>
      <xdr:row>36</xdr:row>
      <xdr:rowOff>2159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18686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55118</xdr:rowOff>
    </xdr:from>
    <xdr:to>
      <xdr:col>10</xdr:col>
      <xdr:colOff>165100</xdr:colOff>
      <xdr:row>35</xdr:row>
      <xdr:rowOff>156718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1795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3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136779</xdr:rowOff>
    </xdr:from>
    <xdr:to>
      <xdr:col>6</xdr:col>
      <xdr:colOff>38100</xdr:colOff>
      <xdr:row>36</xdr:row>
      <xdr:rowOff>66929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83456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91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28852</xdr:rowOff>
    </xdr:from>
    <xdr:to>
      <xdr:col>24</xdr:col>
      <xdr:colOff>63500</xdr:colOff>
      <xdr:row>58</xdr:row>
      <xdr:rowOff>71161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72952"/>
          <a:ext cx="8382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21685</xdr:rowOff>
    </xdr:from>
    <xdr:to>
      <xdr:col>19</xdr:col>
      <xdr:colOff>177800</xdr:colOff>
      <xdr:row>58</xdr:row>
      <xdr:rowOff>71161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5785"/>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135472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21685</xdr:rowOff>
    </xdr:from>
    <xdr:to>
      <xdr:col>15</xdr:col>
      <xdr:colOff>50800</xdr:colOff>
      <xdr:row>58</xdr:row>
      <xdr:rowOff>72176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5785"/>
          <a:ext cx="889000" cy="5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70822</xdr:rowOff>
    </xdr:from>
    <xdr:to>
      <xdr:col>10</xdr:col>
      <xdr:colOff>114300</xdr:colOff>
      <xdr:row>58</xdr:row>
      <xdr:rowOff>72176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14922"/>
          <a:ext cx="8890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149502</xdr:rowOff>
    </xdr:from>
    <xdr:to>
      <xdr:col>24</xdr:col>
      <xdr:colOff>114300</xdr:colOff>
      <xdr:row>58</xdr:row>
      <xdr:rowOff>79652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64429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3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20361</xdr:rowOff>
    </xdr:from>
    <xdr:to>
      <xdr:col>20</xdr:col>
      <xdr:colOff>38100</xdr:colOff>
      <xdr:row>58</xdr:row>
      <xdr:rowOff>121961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113088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5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142335</xdr:rowOff>
    </xdr:from>
    <xdr:to>
      <xdr:col>15</xdr:col>
      <xdr:colOff>101600</xdr:colOff>
      <xdr:row>58</xdr:row>
      <xdr:rowOff>72485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89012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90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21376</xdr:rowOff>
    </xdr:from>
    <xdr:to>
      <xdr:col>10</xdr:col>
      <xdr:colOff>165100</xdr:colOff>
      <xdr:row>58</xdr:row>
      <xdr:rowOff>122976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139503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4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20022</xdr:rowOff>
    </xdr:from>
    <xdr:to>
      <xdr:col>6</xdr:col>
      <xdr:colOff>38100</xdr:colOff>
      <xdr:row>58</xdr:row>
      <xdr:rowOff>121622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138149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73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141565</xdr:rowOff>
    </xdr:from>
    <xdr:to>
      <xdr:col>24</xdr:col>
      <xdr:colOff>63500</xdr:colOff>
      <xdr:row>75</xdr:row>
      <xdr:rowOff>138036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28865"/>
          <a:ext cx="838200" cy="16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138036</xdr:rowOff>
    </xdr:from>
    <xdr:to>
      <xdr:col>19</xdr:col>
      <xdr:colOff>177800</xdr:colOff>
      <xdr:row>76</xdr:row>
      <xdr:rowOff>10052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96786"/>
          <a:ext cx="8890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99948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10052</xdr:rowOff>
    </xdr:from>
    <xdr:to>
      <xdr:col>15</xdr:col>
      <xdr:colOff>50800</xdr:colOff>
      <xdr:row>76</xdr:row>
      <xdr:rowOff>47496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40252"/>
          <a:ext cx="889000" cy="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125474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41224</xdr:rowOff>
    </xdr:from>
    <xdr:to>
      <xdr:col>10</xdr:col>
      <xdr:colOff>114300</xdr:colOff>
      <xdr:row>76</xdr:row>
      <xdr:rowOff>47496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071424"/>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107628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90765</xdr:rowOff>
    </xdr:from>
    <xdr:to>
      <xdr:col>24</xdr:col>
      <xdr:colOff>114300</xdr:colOff>
      <xdr:row>75</xdr:row>
      <xdr:rowOff>20915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7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113642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2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87236</xdr:rowOff>
    </xdr:from>
    <xdr:to>
      <xdr:col>20</xdr:col>
      <xdr:colOff>38100</xdr:colOff>
      <xdr:row>76</xdr:row>
      <xdr:rowOff>17385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45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33913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2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130702</xdr:rowOff>
    </xdr:from>
    <xdr:to>
      <xdr:col>15</xdr:col>
      <xdr:colOff>101600</xdr:colOff>
      <xdr:row>76</xdr:row>
      <xdr:rowOff>60852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77379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6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168146</xdr:rowOff>
    </xdr:from>
    <xdr:to>
      <xdr:col>10</xdr:col>
      <xdr:colOff>165100</xdr:colOff>
      <xdr:row>76</xdr:row>
      <xdr:rowOff>98296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2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114823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0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161874</xdr:rowOff>
    </xdr:from>
    <xdr:to>
      <xdr:col>6</xdr:col>
      <xdr:colOff>38100</xdr:colOff>
      <xdr:row>76</xdr:row>
      <xdr:rowOff>92024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108551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9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85362</xdr:rowOff>
    </xdr:from>
    <xdr:to>
      <xdr:col>24</xdr:col>
      <xdr:colOff>63500</xdr:colOff>
      <xdr:row>97</xdr:row>
      <xdr:rowOff>124992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716012"/>
          <a:ext cx="838200" cy="3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85362</xdr:rowOff>
    </xdr:from>
    <xdr:to>
      <xdr:col>19</xdr:col>
      <xdr:colOff>177800</xdr:colOff>
      <xdr:row>97</xdr:row>
      <xdr:rowOff>148182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16012"/>
          <a:ext cx="889000" cy="6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144213</xdr:rowOff>
    </xdr:from>
    <xdr:to>
      <xdr:col>15</xdr:col>
      <xdr:colOff>50800</xdr:colOff>
      <xdr:row>97</xdr:row>
      <xdr:rowOff>148182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74863"/>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144213</xdr:rowOff>
    </xdr:from>
    <xdr:to>
      <xdr:col>10</xdr:col>
      <xdr:colOff>114300</xdr:colOff>
      <xdr:row>97</xdr:row>
      <xdr:rowOff>152657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74863"/>
          <a:ext cx="889000" cy="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74192</xdr:rowOff>
    </xdr:from>
    <xdr:to>
      <xdr:col>24</xdr:col>
      <xdr:colOff>114300</xdr:colOff>
      <xdr:row>98</xdr:row>
      <xdr:rowOff>4342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70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160569</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1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34562</xdr:rowOff>
    </xdr:from>
    <xdr:to>
      <xdr:col>20</xdr:col>
      <xdr:colOff>38100</xdr:colOff>
      <xdr:row>97</xdr:row>
      <xdr:rowOff>136162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127289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7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97382</xdr:rowOff>
    </xdr:from>
    <xdr:to>
      <xdr:col>15</xdr:col>
      <xdr:colOff>101600</xdr:colOff>
      <xdr:row>98</xdr:row>
      <xdr:rowOff>27532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7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18659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93413</xdr:rowOff>
    </xdr:from>
    <xdr:to>
      <xdr:col>10</xdr:col>
      <xdr:colOff>165100</xdr:colOff>
      <xdr:row>98</xdr:row>
      <xdr:rowOff>23563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7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14690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8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101857</xdr:rowOff>
    </xdr:from>
    <xdr:to>
      <xdr:col>6</xdr:col>
      <xdr:colOff>38100</xdr:colOff>
      <xdr:row>98</xdr:row>
      <xdr:rowOff>32007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73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23134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2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150792</xdr:rowOff>
    </xdr:from>
    <xdr:to>
      <xdr:col>55</xdr:col>
      <xdr:colOff>0</xdr:colOff>
      <xdr:row>56</xdr:row>
      <xdr:rowOff>4190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580542"/>
          <a:ext cx="838200" cy="2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122114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1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4190</xdr:rowOff>
    </xdr:from>
    <xdr:to>
      <xdr:col>50</xdr:col>
      <xdr:colOff>114300</xdr:colOff>
      <xdr:row>56</xdr:row>
      <xdr:rowOff>168673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605390"/>
          <a:ext cx="889000" cy="16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168673</xdr:rowOff>
    </xdr:from>
    <xdr:to>
      <xdr:col>45</xdr:col>
      <xdr:colOff>177800</xdr:colOff>
      <xdr:row>57</xdr:row>
      <xdr:rowOff>10024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76987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140157</xdr:rowOff>
    </xdr:from>
    <xdr:to>
      <xdr:col>41</xdr:col>
      <xdr:colOff>50800</xdr:colOff>
      <xdr:row>57</xdr:row>
      <xdr:rowOff>10024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741357"/>
          <a:ext cx="889000" cy="4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99992</xdr:rowOff>
    </xdr:from>
    <xdr:to>
      <xdr:col>55</xdr:col>
      <xdr:colOff>50800</xdr:colOff>
      <xdr:row>56</xdr:row>
      <xdr:rowOff>30142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5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122869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3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124840</xdr:rowOff>
    </xdr:from>
    <xdr:to>
      <xdr:col>50</xdr:col>
      <xdr:colOff>165100</xdr:colOff>
      <xdr:row>56</xdr:row>
      <xdr:rowOff>54990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5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46117</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4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117873</xdr:rowOff>
    </xdr:from>
    <xdr:to>
      <xdr:col>46</xdr:col>
      <xdr:colOff>38100</xdr:colOff>
      <xdr:row>57</xdr:row>
      <xdr:rowOff>48023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1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39150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81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130674</xdr:rowOff>
    </xdr:from>
    <xdr:to>
      <xdr:col>41</xdr:col>
      <xdr:colOff>101600</xdr:colOff>
      <xdr:row>57</xdr:row>
      <xdr:rowOff>60824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3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51951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82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89357</xdr:rowOff>
    </xdr:from>
    <xdr:to>
      <xdr:col>36</xdr:col>
      <xdr:colOff>165100</xdr:colOff>
      <xdr:row>57</xdr:row>
      <xdr:rowOff>19507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6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8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59379</xdr:rowOff>
    </xdr:from>
    <xdr:to>
      <xdr:col>55</xdr:col>
      <xdr:colOff>0</xdr:colOff>
      <xdr:row>77</xdr:row>
      <xdr:rowOff>138832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2060879"/>
          <a:ext cx="838200" cy="12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138832</xdr:rowOff>
    </xdr:from>
    <xdr:to>
      <xdr:col>50</xdr:col>
      <xdr:colOff>114300</xdr:colOff>
      <xdr:row>78</xdr:row>
      <xdr:rowOff>64875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340482"/>
          <a:ext cx="889000" cy="9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45289</xdr:rowOff>
    </xdr:from>
    <xdr:to>
      <xdr:col>45</xdr:col>
      <xdr:colOff>177800</xdr:colOff>
      <xdr:row>78</xdr:row>
      <xdr:rowOff>64875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418389"/>
          <a:ext cx="889000" cy="1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45289</xdr:rowOff>
    </xdr:from>
    <xdr:to>
      <xdr:col>41</xdr:col>
      <xdr:colOff>50800</xdr:colOff>
      <xdr:row>78</xdr:row>
      <xdr:rowOff>105519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418389"/>
          <a:ext cx="889000" cy="6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8579</xdr:rowOff>
    </xdr:from>
    <xdr:to>
      <xdr:col>55</xdr:col>
      <xdr:colOff>50800</xdr:colOff>
      <xdr:row>70</xdr:row>
      <xdr:rowOff>110179</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01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106502</xdr:rowOff>
    </xdr:from>
    <xdr:ext cx="599010"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193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88032</xdr:rowOff>
    </xdr:from>
    <xdr:to>
      <xdr:col>50</xdr:col>
      <xdr:colOff>165100</xdr:colOff>
      <xdr:row>78</xdr:row>
      <xdr:rowOff>18182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28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9309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338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14075</xdr:rowOff>
    </xdr:from>
    <xdr:to>
      <xdr:col>46</xdr:col>
      <xdr:colOff>38100</xdr:colOff>
      <xdr:row>78</xdr:row>
      <xdr:rowOff>115675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3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106802</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47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165939</xdr:rowOff>
    </xdr:from>
    <xdr:to>
      <xdr:col>41</xdr:col>
      <xdr:colOff>101600</xdr:colOff>
      <xdr:row>78</xdr:row>
      <xdr:rowOff>96089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3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87216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4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54719</xdr:rowOff>
    </xdr:from>
    <xdr:to>
      <xdr:col>36</xdr:col>
      <xdr:colOff>165100</xdr:colOff>
      <xdr:row>78</xdr:row>
      <xdr:rowOff>156319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4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147446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52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23310</xdr:rowOff>
    </xdr:from>
    <xdr:to>
      <xdr:col>55</xdr:col>
      <xdr:colOff>0</xdr:colOff>
      <xdr:row>97</xdr:row>
      <xdr:rowOff>80584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653960"/>
          <a:ext cx="838200" cy="5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23310</xdr:rowOff>
    </xdr:from>
    <xdr:to>
      <xdr:col>50</xdr:col>
      <xdr:colOff>114300</xdr:colOff>
      <xdr:row>97</xdr:row>
      <xdr:rowOff>59790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653960"/>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59790</xdr:rowOff>
    </xdr:from>
    <xdr:to>
      <xdr:col>45</xdr:col>
      <xdr:colOff>177800</xdr:colOff>
      <xdr:row>97</xdr:row>
      <xdr:rowOff>93765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690440"/>
          <a:ext cx="889000" cy="3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86908</xdr:rowOff>
    </xdr:from>
    <xdr:to>
      <xdr:col>41</xdr:col>
      <xdr:colOff>50800</xdr:colOff>
      <xdr:row>97</xdr:row>
      <xdr:rowOff>93765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972300" y="167175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29784</xdr:rowOff>
    </xdr:from>
    <xdr:to>
      <xdr:col>55</xdr:col>
      <xdr:colOff>50800</xdr:colOff>
      <xdr:row>97</xdr:row>
      <xdr:rowOff>131384</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66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116161</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57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143960</xdr:rowOff>
    </xdr:from>
    <xdr:to>
      <xdr:col>50</xdr:col>
      <xdr:colOff>165100</xdr:colOff>
      <xdr:row>97</xdr:row>
      <xdr:rowOff>74110</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6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65237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8990</xdr:rowOff>
    </xdr:from>
    <xdr:to>
      <xdr:col>46</xdr:col>
      <xdr:colOff>38100</xdr:colOff>
      <xdr:row>97</xdr:row>
      <xdr:rowOff>110590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101717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42965</xdr:rowOff>
    </xdr:from>
    <xdr:to>
      <xdr:col>41</xdr:col>
      <xdr:colOff>101600</xdr:colOff>
      <xdr:row>97</xdr:row>
      <xdr:rowOff>144565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6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135692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7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36108</xdr:rowOff>
    </xdr:from>
    <xdr:to>
      <xdr:col>36</xdr:col>
      <xdr:colOff>165100</xdr:colOff>
      <xdr:row>97</xdr:row>
      <xdr:rowOff>137708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128835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98049</xdr:rowOff>
    </xdr:from>
    <xdr:to>
      <xdr:col>85</xdr:col>
      <xdr:colOff>127000</xdr:colOff>
      <xdr:row>37</xdr:row>
      <xdr:rowOff>167283</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441699"/>
          <a:ext cx="838200" cy="6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111829</xdr:rowOff>
    </xdr:from>
    <xdr:to>
      <xdr:col>81</xdr:col>
      <xdr:colOff>50800</xdr:colOff>
      <xdr:row>37</xdr:row>
      <xdr:rowOff>167283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4592300" y="6455479"/>
          <a:ext cx="889000" cy="5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28161</xdr:rowOff>
    </xdr:from>
    <xdr:to>
      <xdr:col>76</xdr:col>
      <xdr:colOff>114300</xdr:colOff>
      <xdr:row>37</xdr:row>
      <xdr:rowOff>111829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3703300" y="6371811"/>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28161</xdr:rowOff>
    </xdr:from>
    <xdr:to>
      <xdr:col>71</xdr:col>
      <xdr:colOff>177800</xdr:colOff>
      <xdr:row>37</xdr:row>
      <xdr:rowOff>135041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371811"/>
          <a:ext cx="889000" cy="10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47249</xdr:rowOff>
    </xdr:from>
    <xdr:to>
      <xdr:col>85</xdr:col>
      <xdr:colOff>177800</xdr:colOff>
      <xdr:row>37</xdr:row>
      <xdr:rowOff>148849</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3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171422</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116483</xdr:rowOff>
    </xdr:from>
    <xdr:to>
      <xdr:col>81</xdr:col>
      <xdr:colOff>101600</xdr:colOff>
      <xdr:row>38</xdr:row>
      <xdr:rowOff>46633</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37760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5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61029</xdr:rowOff>
    </xdr:from>
    <xdr:to>
      <xdr:col>76</xdr:col>
      <xdr:colOff>165100</xdr:colOff>
      <xdr:row>37</xdr:row>
      <xdr:rowOff>162629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4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148811</xdr:rowOff>
    </xdr:from>
    <xdr:to>
      <xdr:col>72</xdr:col>
      <xdr:colOff>38100</xdr:colOff>
      <xdr:row>37</xdr:row>
      <xdr:rowOff>78961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32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95488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9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84241</xdr:rowOff>
    </xdr:from>
    <xdr:to>
      <xdr:col>67</xdr:col>
      <xdr:colOff>101600</xdr:colOff>
      <xdr:row>38</xdr:row>
      <xdr:rowOff>14391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5518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2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13157</xdr:rowOff>
    </xdr:from>
    <xdr:to>
      <xdr:col>85</xdr:col>
      <xdr:colOff>127000</xdr:colOff>
      <xdr:row>57</xdr:row>
      <xdr:rowOff>48763</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85807"/>
          <a:ext cx="838200" cy="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48763</xdr:rowOff>
    </xdr:from>
    <xdr:to>
      <xdr:col>81</xdr:col>
      <xdr:colOff>50800</xdr:colOff>
      <xdr:row>57</xdr:row>
      <xdr:rowOff>72126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821413"/>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52805</xdr:rowOff>
    </xdr:from>
    <xdr:to>
      <xdr:col>76</xdr:col>
      <xdr:colOff>114300</xdr:colOff>
      <xdr:row>57</xdr:row>
      <xdr:rowOff>72126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825455"/>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52805</xdr:rowOff>
    </xdr:from>
    <xdr:to>
      <xdr:col>71</xdr:col>
      <xdr:colOff>177800</xdr:colOff>
      <xdr:row>57</xdr:row>
      <xdr:rowOff>83277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825455"/>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133807</xdr:rowOff>
    </xdr:from>
    <xdr:to>
      <xdr:col>85</xdr:col>
      <xdr:colOff>177800</xdr:colOff>
      <xdr:row>57</xdr:row>
      <xdr:rowOff>63957</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7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48734</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169413</xdr:rowOff>
    </xdr:from>
    <xdr:to>
      <xdr:col>81</xdr:col>
      <xdr:colOff>101600</xdr:colOff>
      <xdr:row>57</xdr:row>
      <xdr:rowOff>99563</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7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90690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21326</xdr:rowOff>
    </xdr:from>
    <xdr:to>
      <xdr:col>76</xdr:col>
      <xdr:colOff>165100</xdr:colOff>
      <xdr:row>57</xdr:row>
      <xdr:rowOff>122926</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79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114053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8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2005</xdr:rowOff>
    </xdr:from>
    <xdr:to>
      <xdr:col>72</xdr:col>
      <xdr:colOff>38100</xdr:colOff>
      <xdr:row>57</xdr:row>
      <xdr:rowOff>103605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77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94732</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32477</xdr:rowOff>
    </xdr:from>
    <xdr:to>
      <xdr:col>67</xdr:col>
      <xdr:colOff>101600</xdr:colOff>
      <xdr:row>57</xdr:row>
      <xdr:rowOff>134077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8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125204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153564</xdr:rowOff>
    </xdr:from>
    <xdr:to>
      <xdr:col>85</xdr:col>
      <xdr:colOff>127000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3355214"/>
          <a:ext cx="838200" cy="4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102764</xdr:rowOff>
    </xdr:from>
    <xdr:to>
      <xdr:col>85</xdr:col>
      <xdr:colOff>177800</xdr:colOff>
      <xdr:row>78</xdr:row>
      <xdr:rowOff>32914</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19303</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2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61674</xdr:rowOff>
    </xdr:from>
    <xdr:to>
      <xdr:col>85</xdr:col>
      <xdr:colOff>127000</xdr:colOff>
      <xdr:row>95</xdr:row>
      <xdr:rowOff>79738</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349424"/>
          <a:ext cx="8382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79738</xdr:rowOff>
    </xdr:from>
    <xdr:to>
      <xdr:col>81</xdr:col>
      <xdr:colOff>50800</xdr:colOff>
      <xdr:row>95</xdr:row>
      <xdr:rowOff>91317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367488"/>
          <a:ext cx="889000" cy="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91317</xdr:rowOff>
    </xdr:from>
    <xdr:to>
      <xdr:col>76</xdr:col>
      <xdr:colOff>114300</xdr:colOff>
      <xdr:row>95</xdr:row>
      <xdr:rowOff>138300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379067"/>
          <a:ext cx="889000" cy="4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138300</xdr:rowOff>
    </xdr:from>
    <xdr:to>
      <xdr:col>71</xdr:col>
      <xdr:colOff>177800</xdr:colOff>
      <xdr:row>95</xdr:row>
      <xdr:rowOff>169383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426050"/>
          <a:ext cx="889000" cy="3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10874</xdr:rowOff>
    </xdr:from>
    <xdr:to>
      <xdr:col>85</xdr:col>
      <xdr:colOff>177800</xdr:colOff>
      <xdr:row>95</xdr:row>
      <xdr:rowOff>112474</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2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160751</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2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28938</xdr:rowOff>
    </xdr:from>
    <xdr:to>
      <xdr:col>81</xdr:col>
      <xdr:colOff>101600</xdr:colOff>
      <xdr:row>95</xdr:row>
      <xdr:rowOff>130538</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3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121665</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4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40517</xdr:rowOff>
    </xdr:from>
    <xdr:to>
      <xdr:col>76</xdr:col>
      <xdr:colOff>165100</xdr:colOff>
      <xdr:row>95</xdr:row>
      <xdr:rowOff>142117</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32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133244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2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87500</xdr:rowOff>
    </xdr:from>
    <xdr:to>
      <xdr:col>72</xdr:col>
      <xdr:colOff>38100</xdr:colOff>
      <xdr:row>96</xdr:row>
      <xdr:rowOff>17650</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3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8777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118583</xdr:rowOff>
    </xdr:from>
    <xdr:to>
      <xdr:col>67</xdr:col>
      <xdr:colOff>101600</xdr:colOff>
      <xdr:row>96</xdr:row>
      <xdr:rowOff>48733</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40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39860</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49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全般的に類似団体内平均値を下回っている</a:t>
          </a:r>
          <a:r>
            <a:rPr kumimoji="1" lang="ja-JP" altLang="en-US" sz="1100">
              <a:solidFill>
                <a:schemeClr val="dk1"/>
              </a:solidFill>
              <a:effectLst/>
              <a:latin typeface="+mn-lt"/>
              <a:ea typeface="+mn-ea"/>
              <a:cs typeface="+mn-cs"/>
            </a:rPr>
            <a:t>。</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民生費は、住民一人当たり</a:t>
          </a:r>
          <a:r>
            <a:rPr lang="en-US" altLang="ja-JP" sz="1100" b="0" i="0" baseline="0">
              <a:solidFill>
                <a:schemeClr val="dk1"/>
              </a:solidFill>
              <a:effectLst/>
              <a:latin typeface="+mn-lt"/>
              <a:ea typeface="+mn-ea"/>
              <a:cs typeface="+mn-cs"/>
            </a:rPr>
            <a:t>249,592</a:t>
          </a:r>
          <a:r>
            <a:rPr lang="ja-JP" altLang="ja-JP" sz="1100" b="0" i="0" baseline="0">
              <a:solidFill>
                <a:schemeClr val="dk1"/>
              </a:solidFill>
              <a:effectLst/>
              <a:latin typeface="+mn-lt"/>
              <a:ea typeface="+mn-ea"/>
              <a:cs typeface="+mn-cs"/>
            </a:rPr>
            <a:t>円となっており、類似団体と比較して一人当たりコストが高い状況となっている。</a:t>
          </a:r>
          <a:r>
            <a:rPr kumimoji="1" lang="ja-JP" altLang="ja-JP" sz="1100" b="0" i="0" baseline="0">
              <a:solidFill>
                <a:schemeClr val="dk1"/>
              </a:solidFill>
              <a:effectLst/>
              <a:latin typeface="+mn-lt"/>
              <a:ea typeface="+mn-ea"/>
              <a:cs typeface="+mn-cs"/>
            </a:rPr>
            <a:t>自立支援サービス費、児童手当、保育園施設型給付費、老人ホーム入所措置費等</a:t>
          </a:r>
          <a:r>
            <a:rPr lang="ja-JP" altLang="ja-JP" sz="1100" b="0" i="0" baseline="0">
              <a:solidFill>
                <a:schemeClr val="dk1"/>
              </a:solidFill>
              <a:effectLst/>
              <a:latin typeface="+mn-lt"/>
              <a:ea typeface="+mn-ea"/>
              <a:cs typeface="+mn-cs"/>
            </a:rPr>
            <a:t>によるものである。</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・商工費は、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158,784</a:t>
          </a:r>
          <a:r>
            <a:rPr lang="ja-JP" altLang="ja-JP" sz="1100" b="0" i="0" baseline="0">
              <a:solidFill>
                <a:schemeClr val="dk1"/>
              </a:solidFill>
              <a:effectLst/>
              <a:latin typeface="+mn-lt"/>
              <a:ea typeface="+mn-ea"/>
              <a:cs typeface="+mn-cs"/>
            </a:rPr>
            <a:t>円となっており、類似団体と比較して一人当たりコストが</a:t>
          </a:r>
          <a:r>
            <a:rPr lang="ja-JP" altLang="en-US" sz="1100" b="0" i="0" baseline="0">
              <a:solidFill>
                <a:schemeClr val="dk1"/>
              </a:solidFill>
              <a:effectLst/>
              <a:latin typeface="+mn-lt"/>
              <a:ea typeface="+mn-ea"/>
              <a:cs typeface="+mn-cs"/>
            </a:rPr>
            <a:t>非常に</a:t>
          </a:r>
          <a:r>
            <a:rPr lang="ja-JP" altLang="ja-JP" sz="1100" b="0" i="0" baseline="0">
              <a:solidFill>
                <a:schemeClr val="dk1"/>
              </a:solidFill>
              <a:effectLst/>
              <a:latin typeface="+mn-lt"/>
              <a:ea typeface="+mn-ea"/>
              <a:cs typeface="+mn-cs"/>
            </a:rPr>
            <a:t>高い状況となっている。</a:t>
          </a:r>
          <a:r>
            <a:rPr kumimoji="1" lang="ja-JP" altLang="ja-JP" sz="1100" b="0" i="0" baseline="0">
              <a:solidFill>
                <a:schemeClr val="dk1"/>
              </a:solidFill>
              <a:effectLst/>
              <a:latin typeface="+mn-lt"/>
              <a:ea typeface="+mn-ea"/>
              <a:cs typeface="+mn-cs"/>
            </a:rPr>
            <a:t>ふるさと納税</a:t>
          </a:r>
          <a:r>
            <a:rPr kumimoji="1" lang="ja-JP" altLang="en-US" sz="1100" b="0" i="0" baseline="0">
              <a:solidFill>
                <a:schemeClr val="dk1"/>
              </a:solidFill>
              <a:effectLst/>
              <a:latin typeface="+mn-lt"/>
              <a:ea typeface="+mn-ea"/>
              <a:cs typeface="+mn-cs"/>
            </a:rPr>
            <a:t>関連事業</a:t>
          </a:r>
          <a:r>
            <a:rPr lang="ja-JP" altLang="ja-JP" sz="1100" b="0" i="0" baseline="0">
              <a:solidFill>
                <a:schemeClr val="dk1"/>
              </a:solidFill>
              <a:effectLst/>
              <a:latin typeface="+mn-lt"/>
              <a:ea typeface="+mn-ea"/>
              <a:cs typeface="+mn-cs"/>
            </a:rPr>
            <a:t>の増加によ</a:t>
          </a:r>
          <a:r>
            <a:rPr lang="ja-JP" altLang="en-US" sz="1100" b="0" i="0" baseline="0">
              <a:solidFill>
                <a:schemeClr val="dk1"/>
              </a:solidFill>
              <a:effectLst/>
              <a:latin typeface="+mn-lt"/>
              <a:ea typeface="+mn-ea"/>
              <a:cs typeface="+mn-cs"/>
            </a:rPr>
            <a:t>るものである。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今後も厳しい財政運営が予想されるが、費用対効果を考慮した事業を推進し、更なる財政健全化を図る。</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財政調整基金残高は、適切な財源の確保と歳出の精査により、取崩しを回避するよう努めており、前年度と比較して</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ポイント増加している。 </a:t>
          </a:r>
          <a:r>
            <a:rPr kumimoji="1" lang="ja-JP" altLang="ja-JP" sz="1100" b="0" i="0" baseline="0">
              <a:solidFill>
                <a:schemeClr val="dk1"/>
              </a:solidFill>
              <a:effectLst/>
              <a:latin typeface="+mn-lt"/>
              <a:ea typeface="+mn-ea"/>
              <a:cs typeface="+mn-cs"/>
            </a:rPr>
            <a:t>今後も地方税のうち、固定資産税（国有資産等所在市町村交付金）等の減少が見込まれることから、歳入の確保、歳出の見直しを徹底し、歳入歳出の均衡が保てるよう備える必要がある。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鹿児島県東串良町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全会計収支は黒字となっている。東串良町介護保険特別会計（サービス事業勘定）が前年度より</a:t>
          </a:r>
          <a:r>
            <a:rPr kumimoji="1" lang="ja-JP" altLang="en-US" sz="1100" b="0" i="0" baseline="0">
              <a:solidFill>
                <a:schemeClr val="dk1"/>
              </a:solidFill>
              <a:effectLst/>
              <a:latin typeface="+mn-lt"/>
              <a:ea typeface="+mn-ea"/>
              <a:cs typeface="+mn-cs"/>
            </a:rPr>
            <a:t>微減</a:t>
          </a:r>
          <a:r>
            <a:rPr kumimoji="1" lang="ja-JP" altLang="ja-JP" sz="1100" b="0" i="0" baseline="0">
              <a:solidFill>
                <a:schemeClr val="dk1"/>
              </a:solidFill>
              <a:effectLst/>
              <a:latin typeface="+mn-lt"/>
              <a:ea typeface="+mn-ea"/>
              <a:cs typeface="+mn-cs"/>
            </a:rPr>
            <a:t>しているものの、全会計収支の黒字額は</a:t>
          </a:r>
          <a:r>
            <a:rPr kumimoji="1" lang="ja-JP" altLang="en-US" sz="1100" b="0" i="0" baseline="0">
              <a:solidFill>
                <a:schemeClr val="dk1"/>
              </a:solidFill>
              <a:effectLst/>
              <a:latin typeface="+mn-lt"/>
              <a:ea typeface="+mn-ea"/>
              <a:cs typeface="+mn-cs"/>
            </a:rPr>
            <a:t>大幅に</a:t>
          </a:r>
          <a:r>
            <a:rPr kumimoji="1" lang="ja-JP" altLang="ja-JP" sz="1100" b="0" i="0" baseline="0">
              <a:solidFill>
                <a:schemeClr val="dk1"/>
              </a:solidFill>
              <a:effectLst/>
              <a:latin typeface="+mn-lt"/>
              <a:ea typeface="+mn-ea"/>
              <a:cs typeface="+mn-cs"/>
            </a:rPr>
            <a:t>増加している。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これは、令和２年度より、</a:t>
          </a:r>
          <a:r>
            <a:rPr kumimoji="1" lang="ja-JP" altLang="ja-JP" sz="1100" b="0" i="0" baseline="0">
              <a:solidFill>
                <a:schemeClr val="dk1"/>
              </a:solidFill>
              <a:effectLst/>
              <a:latin typeface="+mn-lt"/>
              <a:ea typeface="+mn-ea"/>
              <a:cs typeface="+mn-cs"/>
            </a:rPr>
            <a:t>東串良町簡易水道事業特別会計</a:t>
          </a:r>
          <a:r>
            <a:rPr kumimoji="1" lang="ja-JP" altLang="en-US" sz="1100" b="0" i="0" baseline="0">
              <a:solidFill>
                <a:schemeClr val="dk1"/>
              </a:solidFill>
              <a:effectLst/>
              <a:latin typeface="+mn-lt"/>
              <a:ea typeface="+mn-ea"/>
              <a:cs typeface="+mn-cs"/>
            </a:rPr>
            <a:t>（法非適用企業）から東串良町水道事業（法適用企業）へ切り替わり、積立金を取り崩したためである。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引き続き、</a:t>
          </a:r>
          <a:r>
            <a:rPr kumimoji="1" lang="ja-JP" altLang="ja-JP" sz="1100" b="0" i="0" baseline="0">
              <a:solidFill>
                <a:schemeClr val="dk1"/>
              </a:solidFill>
              <a:effectLst/>
              <a:latin typeface="+mn-lt"/>
              <a:ea typeface="+mn-ea"/>
              <a:cs typeface="+mn-cs"/>
            </a:rPr>
            <a:t>水道料金及び国民健康保険税の適正化を図り、一般会計への負担を減少させ、それぞれの特別会計で効果的な事業展開を図り、黒字を継続できるように、財政健全化に努める。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7216837</v>
      </c>
      <c r="BO4" s="464"/>
      <c r="BP4" s="464"/>
      <c r="BQ4" s="464"/>
      <c r="BR4" s="464"/>
      <c r="BS4" s="464"/>
      <c r="BT4" s="464"/>
      <c r="BU4" s="465"/>
      <c r="BV4" s="463">
        <v>5604842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8.1999999999999993</v>
      </c>
      <c r="CU4" s="648"/>
      <c r="CV4" s="648"/>
      <c r="CW4" s="648"/>
      <c r="CX4" s="648"/>
      <c r="CY4" s="648"/>
      <c r="CZ4" s="648"/>
      <c r="DA4" s="649"/>
      <c r="DB4" s="647">
        <v>7.9</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6981967</v>
      </c>
      <c r="BO5" s="469"/>
      <c r="BP5" s="469"/>
      <c r="BQ5" s="469"/>
      <c r="BR5" s="469"/>
      <c r="BS5" s="469"/>
      <c r="BT5" s="469"/>
      <c r="BU5" s="470"/>
      <c r="BV5" s="468">
        <v>5380482</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89.2</v>
      </c>
      <c r="CU5" s="439"/>
      <c r="CV5" s="439"/>
      <c r="CW5" s="439"/>
      <c r="CX5" s="439"/>
      <c r="CY5" s="439"/>
      <c r="CZ5" s="439"/>
      <c r="DA5" s="440"/>
      <c r="DB5" s="438">
        <v>89.7</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234870</v>
      </c>
      <c r="BO6" s="469"/>
      <c r="BP6" s="469"/>
      <c r="BQ6" s="469"/>
      <c r="BR6" s="469"/>
      <c r="BS6" s="469"/>
      <c r="BT6" s="469"/>
      <c r="BU6" s="470"/>
      <c r="BV6" s="468">
        <v>224360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92.6</v>
      </c>
      <c r="CU6" s="622"/>
      <c r="CV6" s="622"/>
      <c r="CW6" s="622"/>
      <c r="CX6" s="622"/>
      <c r="CY6" s="622"/>
      <c r="CZ6" s="622"/>
      <c r="DA6" s="623"/>
      <c r="DB6" s="621">
        <v>93.4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950</v>
      </c>
      <c r="BO7" s="469"/>
      <c r="BP7" s="469"/>
      <c r="BQ7" s="469"/>
      <c r="BR7" s="469"/>
      <c r="BS7" s="469"/>
      <c r="BT7" s="469"/>
      <c r="BU7" s="470"/>
      <c r="BV7" s="468">
        <v>11157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2863443</v>
      </c>
      <c r="CU7" s="469"/>
      <c r="CV7" s="469"/>
      <c r="CW7" s="469"/>
      <c r="CX7" s="469"/>
      <c r="CY7" s="469"/>
      <c r="CZ7" s="469"/>
      <c r="DA7" s="470"/>
      <c r="DB7" s="468">
        <v>2708344</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233920</v>
      </c>
      <c r="BO8" s="469"/>
      <c r="BP8" s="469"/>
      <c r="BQ8" s="469"/>
      <c r="BR8" s="469"/>
      <c r="BS8" s="469"/>
      <c r="BT8" s="469"/>
      <c r="BU8" s="470"/>
      <c r="BV8" s="468">
        <v>213203</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0.35</v>
      </c>
      <c r="CU8" s="582"/>
      <c r="CV8" s="582"/>
      <c r="CW8" s="582"/>
      <c r="CX8" s="582"/>
      <c r="CY8" s="582"/>
      <c r="CZ8" s="582"/>
      <c r="DA8" s="583"/>
      <c r="DB8" s="581">
        <v>0.36</v>
      </c>
      <c r="DC8" s="582"/>
      <c r="DD8" s="582"/>
      <c r="DE8" s="582"/>
      <c r="DF8" s="582"/>
      <c r="DG8" s="582"/>
      <c r="DH8" s="582"/>
      <c r="DI8" s="583"/>
      <c r="DJ8" s="186"/>
      <c r="DK8" s="186"/>
      <c r="DL8" s="186"/>
      <c r="DM8" s="186"/>
      <c r="DN8" s="186"/>
      <c r="DO8" s="186"/>
    </row>
    <row r="9" spans="1:119" ht="18.75" customHeight="1" thickBot="1">
      <c r="A9" s="187"/>
      <c r="B9" s="610" t="s">
        <v>112</v>
      </c>
      <c r="C9" s="611"/>
      <c r="D9" s="611"/>
      <c r="E9" s="611"/>
      <c r="F9" s="611"/>
      <c r="G9" s="611"/>
      <c r="H9" s="611"/>
      <c r="I9" s="611"/>
      <c r="J9" s="611"/>
      <c r="K9" s="531"/>
      <c r="L9" s="612" t="s">
        <v>113</v>
      </c>
      <c r="M9" s="613"/>
      <c r="N9" s="613"/>
      <c r="O9" s="613"/>
      <c r="P9" s="613"/>
      <c r="Q9" s="614"/>
      <c r="R9" s="615">
        <v>6237</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20717</v>
      </c>
      <c r="BO9" s="469"/>
      <c r="BP9" s="469"/>
      <c r="BQ9" s="469"/>
      <c r="BR9" s="469"/>
      <c r="BS9" s="469"/>
      <c r="BT9" s="469"/>
      <c r="BU9" s="470"/>
      <c r="BV9" s="468">
        <v>21146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14.2</v>
      </c>
      <c r="CU9" s="439"/>
      <c r="CV9" s="439"/>
      <c r="CW9" s="439"/>
      <c r="CX9" s="439"/>
      <c r="CY9" s="439"/>
      <c r="CZ9" s="439"/>
      <c r="DA9" s="440"/>
      <c r="DB9" s="438">
        <v>14.7</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119</v>
      </c>
      <c r="M10" s="442"/>
      <c r="N10" s="442"/>
      <c r="O10" s="442"/>
      <c r="P10" s="442"/>
      <c r="Q10" s="443"/>
      <c r="R10" s="444">
        <v>6530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107280</v>
      </c>
      <c r="BO10" s="469"/>
      <c r="BP10" s="469"/>
      <c r="BQ10" s="469"/>
      <c r="BR10" s="469"/>
      <c r="BS10" s="469"/>
      <c r="BT10" s="469"/>
      <c r="BU10" s="470"/>
      <c r="BV10" s="468">
        <v>103706</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c r="A12" s="187"/>
      <c r="B12" s="584" t="s">
        <v>132</v>
      </c>
      <c r="C12" s="585"/>
      <c r="D12" s="585"/>
      <c r="E12" s="585"/>
      <c r="F12" s="585"/>
      <c r="G12" s="585"/>
      <c r="H12" s="585"/>
      <c r="I12" s="585"/>
      <c r="J12" s="585"/>
      <c r="K12" s="586"/>
      <c r="L12" s="593" t="s">
        <v>133</v>
      </c>
      <c r="M12" s="594"/>
      <c r="N12" s="594"/>
      <c r="O12" s="594"/>
      <c r="P12" s="594"/>
      <c r="Q12" s="595"/>
      <c r="R12" s="596">
        <v>6538</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137</v>
      </c>
      <c r="AV12" s="526"/>
      <c r="AW12" s="526"/>
      <c r="AX12" s="526"/>
      <c r="AY12" s="448" t="s">
        <v>138</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75092</v>
      </c>
      <c r="BW12" s="469"/>
      <c r="BX12" s="469"/>
      <c r="BY12" s="469"/>
      <c r="BZ12" s="469"/>
      <c r="CA12" s="469"/>
      <c r="CB12" s="469"/>
      <c r="CC12" s="470"/>
      <c r="CD12" s="477" t="s">
        <v>139</v>
      </c>
      <c r="CE12" s="478"/>
      <c r="CF12" s="478"/>
      <c r="CG12" s="478"/>
      <c r="CH12" s="478"/>
      <c r="CI12" s="478"/>
      <c r="CJ12" s="478"/>
      <c r="CK12" s="478"/>
      <c r="CL12" s="478"/>
      <c r="CM12" s="478"/>
      <c r="CN12" s="478"/>
      <c r="CO12" s="478"/>
      <c r="CP12" s="478"/>
      <c r="CQ12" s="478"/>
      <c r="CR12" s="478"/>
      <c r="CS12" s="479"/>
      <c r="CT12" s="581" t="s">
        <v>140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141</v>
      </c>
      <c r="N13" s="569"/>
      <c r="O13" s="569"/>
      <c r="P13" s="569"/>
      <c r="Q13" s="570"/>
      <c r="R13" s="571">
        <v>6401</v>
      </c>
      <c r="S13" s="572"/>
      <c r="T13" s="572"/>
      <c r="U13" s="572"/>
      <c r="V13" s="573"/>
      <c r="W13" s="559" t="s">
        <v>142</v>
      </c>
      <c r="X13" s="481"/>
      <c r="Y13" s="481"/>
      <c r="Z13" s="481"/>
      <c r="AA13" s="481"/>
      <c r="AB13" s="482"/>
      <c r="AC13" s="444">
        <v>1075</v>
      </c>
      <c r="AD13" s="445"/>
      <c r="AE13" s="445"/>
      <c r="AF13" s="445"/>
      <c r="AG13" s="446"/>
      <c r="AH13" s="444">
        <v>1184</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127997</v>
      </c>
      <c r="BO13" s="469"/>
      <c r="BP13" s="469"/>
      <c r="BQ13" s="469"/>
      <c r="BR13" s="469"/>
      <c r="BS13" s="469"/>
      <c r="BT13" s="469"/>
      <c r="BU13" s="470"/>
      <c r="BV13" s="468">
        <v>49760</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7.8</v>
      </c>
      <c r="CU13" s="439"/>
      <c r="CV13" s="439"/>
      <c r="CW13" s="439"/>
      <c r="CX13" s="439"/>
      <c r="CY13" s="439"/>
      <c r="CZ13" s="439"/>
      <c r="DA13" s="440"/>
      <c r="DB13" s="438">
        <v>7.4</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147</v>
      </c>
      <c r="M14" s="605"/>
      <c r="N14" s="605"/>
      <c r="O14" s="605"/>
      <c r="P14" s="605"/>
      <c r="Q14" s="606"/>
      <c r="R14" s="571">
        <v>6576</v>
      </c>
      <c r="S14" s="572"/>
      <c r="T14" s="572"/>
      <c r="U14" s="572"/>
      <c r="V14" s="573"/>
      <c r="W14" s="574"/>
      <c r="X14" s="484"/>
      <c r="Y14" s="484"/>
      <c r="Z14" s="484"/>
      <c r="AA14" s="484"/>
      <c r="AB14" s="485"/>
      <c r="AC14" s="564">
        <v>33.1</v>
      </c>
      <c r="AD14" s="565"/>
      <c r="AE14" s="565"/>
      <c r="AF14" s="565"/>
      <c r="AG14" s="566"/>
      <c r="AH14" s="564">
        <v>35.200000000000003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t="s">
        <v>149</v>
      </c>
      <c r="CU14" s="576"/>
      <c r="CV14" s="576"/>
      <c r="CW14" s="576"/>
      <c r="CX14" s="576"/>
      <c r="CY14" s="576"/>
      <c r="CZ14" s="576"/>
      <c r="DA14" s="577"/>
      <c r="DB14" s="575" t="s">
        <v>150</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141</v>
      </c>
      <c r="N15" s="569"/>
      <c r="O15" s="569"/>
      <c r="P15" s="569"/>
      <c r="Q15" s="570"/>
      <c r="R15" s="571">
        <v>6442</v>
      </c>
      <c r="S15" s="572"/>
      <c r="T15" s="572"/>
      <c r="U15" s="572"/>
      <c r="V15" s="573"/>
      <c r="W15" s="559" t="s">
        <v>151</v>
      </c>
      <c r="X15" s="481"/>
      <c r="Y15" s="481"/>
      <c r="Z15" s="481"/>
      <c r="AA15" s="481"/>
      <c r="AB15" s="482"/>
      <c r="AC15" s="444">
        <v>584</v>
      </c>
      <c r="AD15" s="445"/>
      <c r="AE15" s="445"/>
      <c r="AF15" s="445"/>
      <c r="AG15" s="446"/>
      <c r="AH15" s="444">
        <v>582</v>
      </c>
      <c r="AI15" s="445"/>
      <c r="AJ15" s="445"/>
      <c r="AK15" s="445"/>
      <c r="AL15" s="447"/>
      <c r="AM15" s="537"/>
      <c r="AN15" s="442"/>
      <c r="AO15" s="442"/>
      <c r="AP15" s="442"/>
      <c r="AQ15" s="442"/>
      <c r="AR15" s="442"/>
      <c r="AS15" s="442"/>
      <c r="AT15" s="443"/>
      <c r="AU15" s="525"/>
      <c r="AV15" s="526"/>
      <c r="AW15" s="526"/>
      <c r="AX15" s="526"/>
      <c r="AY15" s="460" t="s">
        <v>152</v>
      </c>
      <c r="AZ15" s="461"/>
      <c r="BA15" s="461"/>
      <c r="BB15" s="461"/>
      <c r="BC15" s="461"/>
      <c r="BD15" s="461"/>
      <c r="BE15" s="461"/>
      <c r="BF15" s="461"/>
      <c r="BG15" s="461"/>
      <c r="BH15" s="461"/>
      <c r="BI15" s="461"/>
      <c r="BJ15" s="461"/>
      <c r="BK15" s="461"/>
      <c r="BL15" s="461"/>
      <c r="BM15" s="462"/>
      <c r="BN15" s="463">
        <v>824627</v>
      </c>
      <c r="BO15" s="464"/>
      <c r="BP15" s="464"/>
      <c r="BQ15" s="464"/>
      <c r="BR15" s="464"/>
      <c r="BS15" s="464"/>
      <c r="BT15" s="464"/>
      <c r="BU15" s="465"/>
      <c r="BV15" s="463">
        <v>804949</v>
      </c>
      <c r="BW15" s="464"/>
      <c r="BX15" s="464"/>
      <c r="BY15" s="464"/>
      <c r="BZ15" s="464"/>
      <c r="CA15" s="464"/>
      <c r="CB15" s="464"/>
      <c r="CC15" s="465"/>
      <c r="CD15" s="578" t="s">
        <v>153</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154</v>
      </c>
      <c r="M16" s="562"/>
      <c r="N16" s="562"/>
      <c r="O16" s="562"/>
      <c r="P16" s="562"/>
      <c r="Q16" s="563"/>
      <c r="R16" s="556" t="s">
        <v>155</v>
      </c>
      <c r="S16" s="557"/>
      <c r="T16" s="557"/>
      <c r="U16" s="557"/>
      <c r="V16" s="558"/>
      <c r="W16" s="574"/>
      <c r="X16" s="484"/>
      <c r="Y16" s="484"/>
      <c r="Z16" s="484"/>
      <c r="AA16" s="484"/>
      <c r="AB16" s="485"/>
      <c r="AC16" s="564">
        <v>18</v>
      </c>
      <c r="AD16" s="565"/>
      <c r="AE16" s="565"/>
      <c r="AF16" s="565"/>
      <c r="AG16" s="566"/>
      <c r="AH16" s="564">
        <v>17.3</v>
      </c>
      <c r="AI16" s="565"/>
      <c r="AJ16" s="565"/>
      <c r="AK16" s="565"/>
      <c r="AL16" s="567"/>
      <c r="AM16" s="537"/>
      <c r="AN16" s="442"/>
      <c r="AO16" s="442"/>
      <c r="AP16" s="442"/>
      <c r="AQ16" s="442"/>
      <c r="AR16" s="442"/>
      <c r="AS16" s="442"/>
      <c r="AT16" s="443"/>
      <c r="AU16" s="525"/>
      <c r="AV16" s="526"/>
      <c r="AW16" s="526"/>
      <c r="AX16" s="526"/>
      <c r="AY16" s="448" t="s">
        <v>156</v>
      </c>
      <c r="AZ16" s="449"/>
      <c r="BA16" s="449"/>
      <c r="BB16" s="449"/>
      <c r="BC16" s="449"/>
      <c r="BD16" s="449"/>
      <c r="BE16" s="449"/>
      <c r="BF16" s="449"/>
      <c r="BG16" s="449"/>
      <c r="BH16" s="449"/>
      <c r="BI16" s="449"/>
      <c r="BJ16" s="449"/>
      <c r="BK16" s="449"/>
      <c r="BL16" s="449"/>
      <c r="BM16" s="450"/>
      <c r="BN16" s="468">
        <v>2532073</v>
      </c>
      <c r="BO16" s="469"/>
      <c r="BP16" s="469"/>
      <c r="BQ16" s="469"/>
      <c r="BR16" s="469"/>
      <c r="BS16" s="469"/>
      <c r="BT16" s="469"/>
      <c r="BU16" s="470"/>
      <c r="BV16" s="468">
        <v>2377600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157</v>
      </c>
      <c r="N17" s="554"/>
      <c r="O17" s="554"/>
      <c r="P17" s="554"/>
      <c r="Q17" s="555"/>
      <c r="R17" s="556" t="s">
        <v>158</v>
      </c>
      <c r="S17" s="557"/>
      <c r="T17" s="557"/>
      <c r="U17" s="557"/>
      <c r="V17" s="558"/>
      <c r="W17" s="559" t="s">
        <v>159</v>
      </c>
      <c r="X17" s="481"/>
      <c r="Y17" s="481"/>
      <c r="Z17" s="481"/>
      <c r="AA17" s="481"/>
      <c r="AB17" s="482"/>
      <c r="AC17" s="444">
        <v>1589</v>
      </c>
      <c r="AD17" s="445"/>
      <c r="AE17" s="445"/>
      <c r="AF17" s="445"/>
      <c r="AG17" s="446"/>
      <c r="AH17" s="444">
        <v>1597</v>
      </c>
      <c r="AI17" s="445"/>
      <c r="AJ17" s="445"/>
      <c r="AK17" s="445"/>
      <c r="AL17" s="447"/>
      <c r="AM17" s="537"/>
      <c r="AN17" s="442"/>
      <c r="AO17" s="442"/>
      <c r="AP17" s="442"/>
      <c r="AQ17" s="442"/>
      <c r="AR17" s="442"/>
      <c r="AS17" s="442"/>
      <c r="AT17" s="443"/>
      <c r="AU17" s="525"/>
      <c r="AV17" s="526"/>
      <c r="AW17" s="526"/>
      <c r="AX17" s="526"/>
      <c r="AY17" s="448" t="s">
        <v>160</v>
      </c>
      <c r="AZ17" s="449"/>
      <c r="BA17" s="449"/>
      <c r="BB17" s="449"/>
      <c r="BC17" s="449"/>
      <c r="BD17" s="449"/>
      <c r="BE17" s="449"/>
      <c r="BF17" s="449"/>
      <c r="BG17" s="449"/>
      <c r="BH17" s="449"/>
      <c r="BI17" s="449"/>
      <c r="BJ17" s="449"/>
      <c r="BK17" s="449"/>
      <c r="BL17" s="449"/>
      <c r="BM17" s="450"/>
      <c r="BN17" s="468">
        <v>1050749</v>
      </c>
      <c r="BO17" s="469"/>
      <c r="BP17" s="469"/>
      <c r="BQ17" s="469"/>
      <c r="BR17" s="469"/>
      <c r="BS17" s="469"/>
      <c r="BT17" s="469"/>
      <c r="BU17" s="470"/>
      <c r="BV17" s="468">
        <v>1028520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161</v>
      </c>
      <c r="C18" s="531"/>
      <c r="D18" s="531"/>
      <c r="E18" s="532"/>
      <c r="F18" s="532"/>
      <c r="G18" s="532"/>
      <c r="H18" s="532"/>
      <c r="I18" s="532"/>
      <c r="J18" s="532"/>
      <c r="K18" s="532"/>
      <c r="L18" s="533">
        <v>27.78</v>
      </c>
      <c r="M18" s="533"/>
      <c r="N18" s="533"/>
      <c r="O18" s="533"/>
      <c r="P18" s="533"/>
      <c r="Q18" s="533"/>
      <c r="R18" s="534"/>
      <c r="S18" s="534"/>
      <c r="T18" s="534"/>
      <c r="U18" s="534"/>
      <c r="V18" s="535"/>
      <c r="W18" s="549"/>
      <c r="X18" s="550"/>
      <c r="Y18" s="550"/>
      <c r="Z18" s="550"/>
      <c r="AA18" s="550"/>
      <c r="AB18" s="560"/>
      <c r="AC18" s="432">
        <v>48.9</v>
      </c>
      <c r="AD18" s="433"/>
      <c r="AE18" s="433"/>
      <c r="AF18" s="433"/>
      <c r="AG18" s="536"/>
      <c r="AH18" s="432">
        <v>47.5</v>
      </c>
      <c r="AI18" s="433"/>
      <c r="AJ18" s="433"/>
      <c r="AK18" s="433"/>
      <c r="AL18" s="434"/>
      <c r="AM18" s="537"/>
      <c r="AN18" s="442"/>
      <c r="AO18" s="442"/>
      <c r="AP18" s="442"/>
      <c r="AQ18" s="442"/>
      <c r="AR18" s="442"/>
      <c r="AS18" s="442"/>
      <c r="AT18" s="443"/>
      <c r="AU18" s="525"/>
      <c r="AV18" s="526"/>
      <c r="AW18" s="526"/>
      <c r="AX18" s="526"/>
      <c r="AY18" s="448" t="s">
        <v>162</v>
      </c>
      <c r="AZ18" s="449"/>
      <c r="BA18" s="449"/>
      <c r="BB18" s="449"/>
      <c r="BC18" s="449"/>
      <c r="BD18" s="449"/>
      <c r="BE18" s="449"/>
      <c r="BF18" s="449"/>
      <c r="BG18" s="449"/>
      <c r="BH18" s="449"/>
      <c r="BI18" s="449"/>
      <c r="BJ18" s="449"/>
      <c r="BK18" s="449"/>
      <c r="BL18" s="449"/>
      <c r="BM18" s="450"/>
      <c r="BN18" s="468">
        <v>2553838</v>
      </c>
      <c r="BO18" s="469"/>
      <c r="BP18" s="469"/>
      <c r="BQ18" s="469"/>
      <c r="BR18" s="469"/>
      <c r="BS18" s="469"/>
      <c r="BT18" s="469"/>
      <c r="BU18" s="470"/>
      <c r="BV18" s="468">
        <v>2440141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163</v>
      </c>
      <c r="C19" s="531"/>
      <c r="D19" s="531"/>
      <c r="E19" s="532"/>
      <c r="F19" s="532"/>
      <c r="G19" s="532"/>
      <c r="H19" s="532"/>
      <c r="I19" s="532"/>
      <c r="J19" s="532"/>
      <c r="K19" s="532"/>
      <c r="L19" s="538">
        <v>225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164</v>
      </c>
      <c r="AZ19" s="449"/>
      <c r="BA19" s="449"/>
      <c r="BB19" s="449"/>
      <c r="BC19" s="449"/>
      <c r="BD19" s="449"/>
      <c r="BE19" s="449"/>
      <c r="BF19" s="449"/>
      <c r="BG19" s="449"/>
      <c r="BH19" s="449"/>
      <c r="BI19" s="449"/>
      <c r="BJ19" s="449"/>
      <c r="BK19" s="449"/>
      <c r="BL19" s="449"/>
      <c r="BM19" s="450"/>
      <c r="BN19" s="468">
        <v>3764733</v>
      </c>
      <c r="BO19" s="469"/>
      <c r="BP19" s="469"/>
      <c r="BQ19" s="469"/>
      <c r="BR19" s="469"/>
      <c r="BS19" s="469"/>
      <c r="BT19" s="469"/>
      <c r="BU19" s="470"/>
      <c r="BV19" s="468">
        <v>3512594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165</v>
      </c>
      <c r="C20" s="531"/>
      <c r="D20" s="531"/>
      <c r="E20" s="532"/>
      <c r="F20" s="532"/>
      <c r="G20" s="532"/>
      <c r="H20" s="532"/>
      <c r="I20" s="532"/>
      <c r="J20" s="532"/>
      <c r="K20" s="532"/>
      <c r="L20" s="538">
        <v>2772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166</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167</v>
      </c>
      <c r="C22" s="498"/>
      <c r="D22" s="499"/>
      <c r="E22" s="506" t="s">
        <v>1</v>
      </c>
      <c r="F22" s="481"/>
      <c r="G22" s="481"/>
      <c r="H22" s="481"/>
      <c r="I22" s="481"/>
      <c r="J22" s="481"/>
      <c r="K22" s="482"/>
      <c r="L22" s="506" t="s">
        <v>168</v>
      </c>
      <c r="M22" s="481"/>
      <c r="N22" s="481"/>
      <c r="O22" s="481"/>
      <c r="P22" s="482"/>
      <c r="Q22" s="491" t="s">
        <v>169</v>
      </c>
      <c r="R22" s="492"/>
      <c r="S22" s="492"/>
      <c r="T22" s="492"/>
      <c r="U22" s="492"/>
      <c r="V22" s="507"/>
      <c r="W22" s="509" t="s">
        <v>170</v>
      </c>
      <c r="X22" s="498"/>
      <c r="Y22" s="499"/>
      <c r="Z22" s="506" t="s">
        <v>1</v>
      </c>
      <c r="AA22" s="481"/>
      <c r="AB22" s="481"/>
      <c r="AC22" s="481"/>
      <c r="AD22" s="481"/>
      <c r="AE22" s="481"/>
      <c r="AF22" s="481"/>
      <c r="AG22" s="482"/>
      <c r="AH22" s="480" t="s">
        <v>171</v>
      </c>
      <c r="AI22" s="481"/>
      <c r="AJ22" s="481"/>
      <c r="AK22" s="481"/>
      <c r="AL22" s="482"/>
      <c r="AM22" s="480" t="s">
        <v>172</v>
      </c>
      <c r="AN22" s="486"/>
      <c r="AO22" s="486"/>
      <c r="AP22" s="486"/>
      <c r="AQ22" s="486"/>
      <c r="AR22" s="487"/>
      <c r="AS22" s="491" t="s">
        <v>169</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173</v>
      </c>
      <c r="AZ23" s="461"/>
      <c r="BA23" s="461"/>
      <c r="BB23" s="461"/>
      <c r="BC23" s="461"/>
      <c r="BD23" s="461"/>
      <c r="BE23" s="461"/>
      <c r="BF23" s="461"/>
      <c r="BG23" s="461"/>
      <c r="BH23" s="461"/>
      <c r="BI23" s="461"/>
      <c r="BJ23" s="461"/>
      <c r="BK23" s="461"/>
      <c r="BL23" s="461"/>
      <c r="BM23" s="462"/>
      <c r="BN23" s="468">
        <v>5763109</v>
      </c>
      <c r="BO23" s="469"/>
      <c r="BP23" s="469"/>
      <c r="BQ23" s="469"/>
      <c r="BR23" s="469"/>
      <c r="BS23" s="469"/>
      <c r="BT23" s="469"/>
      <c r="BU23" s="470"/>
      <c r="BV23" s="468">
        <v>5721479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174</v>
      </c>
      <c r="F24" s="442"/>
      <c r="G24" s="442"/>
      <c r="H24" s="442"/>
      <c r="I24" s="442"/>
      <c r="J24" s="442"/>
      <c r="K24" s="443"/>
      <c r="L24" s="444">
        <v>1</v>
      </c>
      <c r="M24" s="445"/>
      <c r="N24" s="445"/>
      <c r="O24" s="445"/>
      <c r="P24" s="446"/>
      <c r="Q24" s="444">
        <v>7590</v>
      </c>
      <c r="R24" s="445"/>
      <c r="S24" s="445"/>
      <c r="T24" s="445"/>
      <c r="U24" s="445"/>
      <c r="V24" s="446"/>
      <c r="W24" s="510"/>
      <c r="X24" s="501"/>
      <c r="Y24" s="502"/>
      <c r="Z24" s="441" t="s">
        <v>175</v>
      </c>
      <c r="AA24" s="442"/>
      <c r="AB24" s="442"/>
      <c r="AC24" s="442"/>
      <c r="AD24" s="442"/>
      <c r="AE24" s="442"/>
      <c r="AF24" s="442"/>
      <c r="AG24" s="443"/>
      <c r="AH24" s="444">
        <v>78</v>
      </c>
      <c r="AI24" s="445"/>
      <c r="AJ24" s="445"/>
      <c r="AK24" s="445"/>
      <c r="AL24" s="446"/>
      <c r="AM24" s="444">
        <v>227448</v>
      </c>
      <c r="AN24" s="445"/>
      <c r="AO24" s="445"/>
      <c r="AP24" s="445"/>
      <c r="AQ24" s="445"/>
      <c r="AR24" s="446"/>
      <c r="AS24" s="444">
        <v>2916</v>
      </c>
      <c r="AT24" s="445"/>
      <c r="AU24" s="445"/>
      <c r="AV24" s="445"/>
      <c r="AW24" s="445"/>
      <c r="AX24" s="447"/>
      <c r="AY24" s="435" t="s">
        <v>176</v>
      </c>
      <c r="AZ24" s="436"/>
      <c r="BA24" s="436"/>
      <c r="BB24" s="436"/>
      <c r="BC24" s="436"/>
      <c r="BD24" s="436"/>
      <c r="BE24" s="436"/>
      <c r="BF24" s="436"/>
      <c r="BG24" s="436"/>
      <c r="BH24" s="436"/>
      <c r="BI24" s="436"/>
      <c r="BJ24" s="436"/>
      <c r="BK24" s="436"/>
      <c r="BL24" s="436"/>
      <c r="BM24" s="437"/>
      <c r="BN24" s="468">
        <v>5582254</v>
      </c>
      <c r="BO24" s="469"/>
      <c r="BP24" s="469"/>
      <c r="BQ24" s="469"/>
      <c r="BR24" s="469"/>
      <c r="BS24" s="469"/>
      <c r="BT24" s="469"/>
      <c r="BU24" s="470"/>
      <c r="BV24" s="468">
        <v>5508813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177</v>
      </c>
      <c r="F25" s="442"/>
      <c r="G25" s="442"/>
      <c r="H25" s="442"/>
      <c r="I25" s="442"/>
      <c r="J25" s="442"/>
      <c r="K25" s="443"/>
      <c r="L25" s="444">
        <v>1</v>
      </c>
      <c r="M25" s="445"/>
      <c r="N25" s="445"/>
      <c r="O25" s="445"/>
      <c r="P25" s="446"/>
      <c r="Q25" s="444">
        <v>5940</v>
      </c>
      <c r="R25" s="445"/>
      <c r="S25" s="445"/>
      <c r="T25" s="445"/>
      <c r="U25" s="445"/>
      <c r="V25" s="446"/>
      <c r="W25" s="510"/>
      <c r="X25" s="501"/>
      <c r="Y25" s="502"/>
      <c r="Z25" s="441" t="s">
        <v>178</v>
      </c>
      <c r="AA25" s="442"/>
      <c r="AB25" s="442"/>
      <c r="AC25" s="442"/>
      <c r="AD25" s="442"/>
      <c r="AE25" s="442"/>
      <c r="AF25" s="442"/>
      <c r="AG25" s="443"/>
      <c r="AH25" s="444" t="s">
        <v>179</v>
      </c>
      <c r="AI25" s="445"/>
      <c r="AJ25" s="445"/>
      <c r="AK25" s="445"/>
      <c r="AL25" s="446"/>
      <c r="AM25" s="444" t="s">
        <v>180</v>
      </c>
      <c r="AN25" s="445"/>
      <c r="AO25" s="445"/>
      <c r="AP25" s="445"/>
      <c r="AQ25" s="445"/>
      <c r="AR25" s="446"/>
      <c r="AS25" s="444" t="s">
        <v>179</v>
      </c>
      <c r="AT25" s="445"/>
      <c r="AU25" s="445"/>
      <c r="AV25" s="445"/>
      <c r="AW25" s="445"/>
      <c r="AX25" s="447"/>
      <c r="AY25" s="460" t="s">
        <v>181</v>
      </c>
      <c r="AZ25" s="461"/>
      <c r="BA25" s="461"/>
      <c r="BB25" s="461"/>
      <c r="BC25" s="461"/>
      <c r="BD25" s="461"/>
      <c r="BE25" s="461"/>
      <c r="BF25" s="461"/>
      <c r="BG25" s="461"/>
      <c r="BH25" s="461"/>
      <c r="BI25" s="461"/>
      <c r="BJ25" s="461"/>
      <c r="BK25" s="461"/>
      <c r="BL25" s="461"/>
      <c r="BM25" s="462"/>
      <c r="BN25" s="463">
        <v>543685</v>
      </c>
      <c r="BO25" s="464"/>
      <c r="BP25" s="464"/>
      <c r="BQ25" s="464"/>
      <c r="BR25" s="464"/>
      <c r="BS25" s="464"/>
      <c r="BT25" s="464"/>
      <c r="BU25" s="465"/>
      <c r="BV25" s="463">
        <v>571293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182</v>
      </c>
      <c r="F26" s="442"/>
      <c r="G26" s="442"/>
      <c r="H26" s="442"/>
      <c r="I26" s="442"/>
      <c r="J26" s="442"/>
      <c r="K26" s="443"/>
      <c r="L26" s="444">
        <v>1</v>
      </c>
      <c r="M26" s="445"/>
      <c r="N26" s="445"/>
      <c r="O26" s="445"/>
      <c r="P26" s="446"/>
      <c r="Q26" s="444">
        <v>5530</v>
      </c>
      <c r="R26" s="445"/>
      <c r="S26" s="445"/>
      <c r="T26" s="445"/>
      <c r="U26" s="445"/>
      <c r="V26" s="446"/>
      <c r="W26" s="510"/>
      <c r="X26" s="501"/>
      <c r="Y26" s="502"/>
      <c r="Z26" s="441" t="s">
        <v>183</v>
      </c>
      <c r="AA26" s="523"/>
      <c r="AB26" s="523"/>
      <c r="AC26" s="523"/>
      <c r="AD26" s="523"/>
      <c r="AE26" s="523"/>
      <c r="AF26" s="523"/>
      <c r="AG26" s="524"/>
      <c r="AH26" s="444">
        <v>2</v>
      </c>
      <c r="AI26" s="445"/>
      <c r="AJ26" s="445"/>
      <c r="AK26" s="445"/>
      <c r="AL26" s="446"/>
      <c r="AM26" s="444" t="s">
        <v>184</v>
      </c>
      <c r="AN26" s="445"/>
      <c r="AO26" s="445"/>
      <c r="AP26" s="445"/>
      <c r="AQ26" s="445"/>
      <c r="AR26" s="446"/>
      <c r="AS26" s="444" t="s">
        <v>184</v>
      </c>
      <c r="AT26" s="445"/>
      <c r="AU26" s="445"/>
      <c r="AV26" s="445"/>
      <c r="AW26" s="445"/>
      <c r="AX26" s="447"/>
      <c r="AY26" s="477" t="s">
        <v>185</v>
      </c>
      <c r="AZ26" s="478"/>
      <c r="BA26" s="478"/>
      <c r="BB26" s="478"/>
      <c r="BC26" s="478"/>
      <c r="BD26" s="478"/>
      <c r="BE26" s="478"/>
      <c r="BF26" s="478"/>
      <c r="BG26" s="478"/>
      <c r="BH26" s="478"/>
      <c r="BI26" s="478"/>
      <c r="BJ26" s="478"/>
      <c r="BK26" s="478"/>
      <c r="BL26" s="478"/>
      <c r="BM26" s="479"/>
      <c r="BN26" s="468" t="s">
        <v>180</v>
      </c>
      <c r="BO26" s="469"/>
      <c r="BP26" s="469"/>
      <c r="BQ26" s="469"/>
      <c r="BR26" s="469"/>
      <c r="BS26" s="469"/>
      <c r="BT26" s="469"/>
      <c r="BU26" s="470"/>
      <c r="BV26" s="468" t="s">
        <v>180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186</v>
      </c>
      <c r="F27" s="442"/>
      <c r="G27" s="442"/>
      <c r="H27" s="442"/>
      <c r="I27" s="442"/>
      <c r="J27" s="442"/>
      <c r="K27" s="443"/>
      <c r="L27" s="444">
        <v>1</v>
      </c>
      <c r="M27" s="445"/>
      <c r="N27" s="445"/>
      <c r="O27" s="445"/>
      <c r="P27" s="446"/>
      <c r="Q27" s="444">
        <v>3060</v>
      </c>
      <c r="R27" s="445"/>
      <c r="S27" s="445"/>
      <c r="T27" s="445"/>
      <c r="U27" s="445"/>
      <c r="V27" s="446"/>
      <c r="W27" s="510"/>
      <c r="X27" s="501"/>
      <c r="Y27" s="502"/>
      <c r="Z27" s="441" t="s">
        <v>187</v>
      </c>
      <c r="AA27" s="442"/>
      <c r="AB27" s="442"/>
      <c r="AC27" s="442"/>
      <c r="AD27" s="442"/>
      <c r="AE27" s="442"/>
      <c r="AF27" s="442"/>
      <c r="AG27" s="443"/>
      <c r="AH27" s="444">
        <v>2</v>
      </c>
      <c r="AI27" s="445"/>
      <c r="AJ27" s="445"/>
      <c r="AK27" s="445"/>
      <c r="AL27" s="446"/>
      <c r="AM27" s="444" t="s">
        <v>184</v>
      </c>
      <c r="AN27" s="445"/>
      <c r="AO27" s="445"/>
      <c r="AP27" s="445"/>
      <c r="AQ27" s="445"/>
      <c r="AR27" s="446"/>
      <c r="AS27" s="444" t="s">
        <v>184</v>
      </c>
      <c r="AT27" s="445"/>
      <c r="AU27" s="445"/>
      <c r="AV27" s="445"/>
      <c r="AW27" s="445"/>
      <c r="AX27" s="447"/>
      <c r="AY27" s="474" t="s">
        <v>188</v>
      </c>
      <c r="AZ27" s="475"/>
      <c r="BA27" s="475"/>
      <c r="BB27" s="475"/>
      <c r="BC27" s="475"/>
      <c r="BD27" s="475"/>
      <c r="BE27" s="475"/>
      <c r="BF27" s="475"/>
      <c r="BG27" s="475"/>
      <c r="BH27" s="475"/>
      <c r="BI27" s="475"/>
      <c r="BJ27" s="475"/>
      <c r="BK27" s="475"/>
      <c r="BL27" s="475"/>
      <c r="BM27" s="476"/>
      <c r="BN27" s="471">
        <v>40517</v>
      </c>
      <c r="BO27" s="472"/>
      <c r="BP27" s="472"/>
      <c r="BQ27" s="472"/>
      <c r="BR27" s="472"/>
      <c r="BS27" s="472"/>
      <c r="BT27" s="472"/>
      <c r="BU27" s="473"/>
      <c r="BV27" s="471">
        <v>40517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189</v>
      </c>
      <c r="F28" s="442"/>
      <c r="G28" s="442"/>
      <c r="H28" s="442"/>
      <c r="I28" s="442"/>
      <c r="J28" s="442"/>
      <c r="K28" s="443"/>
      <c r="L28" s="444">
        <v>1</v>
      </c>
      <c r="M28" s="445"/>
      <c r="N28" s="445"/>
      <c r="O28" s="445"/>
      <c r="P28" s="446"/>
      <c r="Q28" s="444">
        <v>2480</v>
      </c>
      <c r="R28" s="445"/>
      <c r="S28" s="445"/>
      <c r="T28" s="445"/>
      <c r="U28" s="445"/>
      <c r="V28" s="446"/>
      <c r="W28" s="510"/>
      <c r="X28" s="501"/>
      <c r="Y28" s="502"/>
      <c r="Z28" s="441" t="s">
        <v>190</v>
      </c>
      <c r="AA28" s="442"/>
      <c r="AB28" s="442"/>
      <c r="AC28" s="442"/>
      <c r="AD28" s="442"/>
      <c r="AE28" s="442"/>
      <c r="AF28" s="442"/>
      <c r="AG28" s="443"/>
      <c r="AH28" s="444" t="s">
        <v>180</v>
      </c>
      <c r="AI28" s="445"/>
      <c r="AJ28" s="445"/>
      <c r="AK28" s="445"/>
      <c r="AL28" s="446"/>
      <c r="AM28" s="444" t="s">
        <v>180</v>
      </c>
      <c r="AN28" s="445"/>
      <c r="AO28" s="445"/>
      <c r="AP28" s="445"/>
      <c r="AQ28" s="445"/>
      <c r="AR28" s="446"/>
      <c r="AS28" s="444" t="s">
        <v>149</v>
      </c>
      <c r="AT28" s="445"/>
      <c r="AU28" s="445"/>
      <c r="AV28" s="445"/>
      <c r="AW28" s="445"/>
      <c r="AX28" s="447"/>
      <c r="AY28" s="451" t="s">
        <v>191</v>
      </c>
      <c r="AZ28" s="452"/>
      <c r="BA28" s="452"/>
      <c r="BB28" s="453"/>
      <c r="BC28" s="460" t="s">
        <v>48</v>
      </c>
      <c r="BD28" s="461"/>
      <c r="BE28" s="461"/>
      <c r="BF28" s="461"/>
      <c r="BG28" s="461"/>
      <c r="BH28" s="461"/>
      <c r="BI28" s="461"/>
      <c r="BJ28" s="461"/>
      <c r="BK28" s="461"/>
      <c r="BL28" s="461"/>
      <c r="BM28" s="462"/>
      <c r="BN28" s="463">
        <v>1833075</v>
      </c>
      <c r="BO28" s="464"/>
      <c r="BP28" s="464"/>
      <c r="BQ28" s="464"/>
      <c r="BR28" s="464"/>
      <c r="BS28" s="464"/>
      <c r="BT28" s="464"/>
      <c r="BU28" s="465"/>
      <c r="BV28" s="463">
        <v>1725795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192</v>
      </c>
      <c r="F29" s="442"/>
      <c r="G29" s="442"/>
      <c r="H29" s="442"/>
      <c r="I29" s="442"/>
      <c r="J29" s="442"/>
      <c r="K29" s="443"/>
      <c r="L29" s="444">
        <v>8</v>
      </c>
      <c r="M29" s="445"/>
      <c r="N29" s="445"/>
      <c r="O29" s="445"/>
      <c r="P29" s="446"/>
      <c r="Q29" s="444">
        <v>2270</v>
      </c>
      <c r="R29" s="445"/>
      <c r="S29" s="445"/>
      <c r="T29" s="445"/>
      <c r="U29" s="445"/>
      <c r="V29" s="446"/>
      <c r="W29" s="511"/>
      <c r="X29" s="512"/>
      <c r="Y29" s="513"/>
      <c r="Z29" s="441" t="s">
        <v>193</v>
      </c>
      <c r="AA29" s="442"/>
      <c r="AB29" s="442"/>
      <c r="AC29" s="442"/>
      <c r="AD29" s="442"/>
      <c r="AE29" s="442"/>
      <c r="AF29" s="442"/>
      <c r="AG29" s="443"/>
      <c r="AH29" s="444">
        <v>80</v>
      </c>
      <c r="AI29" s="445"/>
      <c r="AJ29" s="445"/>
      <c r="AK29" s="445"/>
      <c r="AL29" s="446"/>
      <c r="AM29" s="444">
        <v>235494</v>
      </c>
      <c r="AN29" s="445"/>
      <c r="AO29" s="445"/>
      <c r="AP29" s="445"/>
      <c r="AQ29" s="445"/>
      <c r="AR29" s="446"/>
      <c r="AS29" s="444">
        <v>2944</v>
      </c>
      <c r="AT29" s="445"/>
      <c r="AU29" s="445"/>
      <c r="AV29" s="445"/>
      <c r="AW29" s="445"/>
      <c r="AX29" s="447"/>
      <c r="AY29" s="454"/>
      <c r="AZ29" s="455"/>
      <c r="BA29" s="455"/>
      <c r="BB29" s="456"/>
      <c r="BC29" s="448" t="s">
        <v>194</v>
      </c>
      <c r="BD29" s="449"/>
      <c r="BE29" s="449"/>
      <c r="BF29" s="449"/>
      <c r="BG29" s="449"/>
      <c r="BH29" s="449"/>
      <c r="BI29" s="449"/>
      <c r="BJ29" s="449"/>
      <c r="BK29" s="449"/>
      <c r="BL29" s="449"/>
      <c r="BM29" s="450"/>
      <c r="BN29" s="468">
        <v>298708</v>
      </c>
      <c r="BO29" s="469"/>
      <c r="BP29" s="469"/>
      <c r="BQ29" s="469"/>
      <c r="BR29" s="469"/>
      <c r="BS29" s="469"/>
      <c r="BT29" s="469"/>
      <c r="BU29" s="470"/>
      <c r="BV29" s="468">
        <v>298545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195</v>
      </c>
      <c r="X30" s="521"/>
      <c r="Y30" s="521"/>
      <c r="Z30" s="521"/>
      <c r="AA30" s="521"/>
      <c r="AB30" s="521"/>
      <c r="AC30" s="521"/>
      <c r="AD30" s="521"/>
      <c r="AE30" s="521"/>
      <c r="AF30" s="521"/>
      <c r="AG30" s="522"/>
      <c r="AH30" s="432">
        <v>95.4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856630</v>
      </c>
      <c r="BO30" s="472"/>
      <c r="BP30" s="472"/>
      <c r="BQ30" s="472"/>
      <c r="BR30" s="472"/>
      <c r="BS30" s="472"/>
      <c r="BT30" s="472"/>
      <c r="BU30" s="473"/>
      <c r="BV30" s="471">
        <v>444322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202</v>
      </c>
      <c r="D33" s="431"/>
      <c r="E33" s="430" t="s">
        <v>203</v>
      </c>
      <c r="F33" s="430"/>
      <c r="G33" s="430"/>
      <c r="H33" s="430"/>
      <c r="I33" s="430"/>
      <c r="J33" s="430"/>
      <c r="K33" s="430"/>
      <c r="L33" s="430"/>
      <c r="M33" s="430"/>
      <c r="N33" s="430"/>
      <c r="O33" s="430"/>
      <c r="P33" s="430"/>
      <c r="Q33" s="430"/>
      <c r="R33" s="430"/>
      <c r="S33" s="430"/>
      <c r="T33" s="216"/>
      <c r="U33" s="431" t="s">
        <v>204</v>
      </c>
      <c r="V33" s="431"/>
      <c r="W33" s="430" t="s">
        <v>203</v>
      </c>
      <c r="X33" s="430"/>
      <c r="Y33" s="430"/>
      <c r="Z33" s="430"/>
      <c r="AA33" s="430"/>
      <c r="AB33" s="430"/>
      <c r="AC33" s="430"/>
      <c r="AD33" s="430"/>
      <c r="AE33" s="430"/>
      <c r="AF33" s="430"/>
      <c r="AG33" s="430"/>
      <c r="AH33" s="430"/>
      <c r="AI33" s="430"/>
      <c r="AJ33" s="430"/>
      <c r="AK33" s="430"/>
      <c r="AL33" s="216"/>
      <c r="AM33" s="431" t="s">
        <v>202</v>
      </c>
      <c r="AN33" s="431"/>
      <c r="AO33" s="430" t="s">
        <v>203</v>
      </c>
      <c r="AP33" s="430"/>
      <c r="AQ33" s="430"/>
      <c r="AR33" s="430"/>
      <c r="AS33" s="430"/>
      <c r="AT33" s="430"/>
      <c r="AU33" s="430"/>
      <c r="AV33" s="430"/>
      <c r="AW33" s="430"/>
      <c r="AX33" s="430"/>
      <c r="AY33" s="430"/>
      <c r="AZ33" s="430"/>
      <c r="BA33" s="430"/>
      <c r="BB33" s="430"/>
      <c r="BC33" s="430"/>
      <c r="BD33" s="217"/>
      <c r="BE33" s="430" t="s">
        <v>205</v>
      </c>
      <c r="BF33" s="430"/>
      <c r="BG33" s="430" t="s">
        <v>206</v>
      </c>
      <c r="BH33" s="430"/>
      <c r="BI33" s="430"/>
      <c r="BJ33" s="430"/>
      <c r="BK33" s="430"/>
      <c r="BL33" s="430"/>
      <c r="BM33" s="430"/>
      <c r="BN33" s="430"/>
      <c r="BO33" s="430"/>
      <c r="BP33" s="430"/>
      <c r="BQ33" s="430"/>
      <c r="BR33" s="430"/>
      <c r="BS33" s="430"/>
      <c r="BT33" s="430"/>
      <c r="BU33" s="430"/>
      <c r="BV33" s="217"/>
      <c r="BW33" s="431" t="s">
        <v>205</v>
      </c>
      <c r="BX33" s="431"/>
      <c r="BY33" s="430" t="s">
        <v>207</v>
      </c>
      <c r="BZ33" s="430"/>
      <c r="CA33" s="430"/>
      <c r="CB33" s="430"/>
      <c r="CC33" s="430"/>
      <c r="CD33" s="430"/>
      <c r="CE33" s="430"/>
      <c r="CF33" s="430"/>
      <c r="CG33" s="430"/>
      <c r="CH33" s="430"/>
      <c r="CI33" s="430"/>
      <c r="CJ33" s="430"/>
      <c r="CK33" s="430"/>
      <c r="CL33" s="430"/>
      <c r="CM33" s="430"/>
      <c r="CN33" s="216"/>
      <c r="CO33" s="431" t="s">
        <v>208</v>
      </c>
      <c r="CP33" s="431"/>
      <c r="CQ33" s="430" t="s">
        <v>209</v>
      </c>
      <c r="CR33" s="430"/>
      <c r="CS33" s="430"/>
      <c r="CT33" s="430"/>
      <c r="CU33" s="430"/>
      <c r="CV33" s="430"/>
      <c r="CW33" s="430"/>
      <c r="CX33" s="430"/>
      <c r="CY33" s="430"/>
      <c r="CZ33" s="430"/>
      <c r="DA33" s="430"/>
      <c r="DB33" s="430"/>
      <c r="DC33" s="430"/>
      <c r="DD33" s="430"/>
      <c r="DE33" s="430"/>
      <c r="DF33" s="216"/>
      <c r="DG33" s="429" t="s">
        <v>210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東串良町国民健康保険特別会計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東串良町水道事業</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大隅肝属広域事務組合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東串良町介護保険特別会計（保険事業勘定）</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大隅肝属地区消防組合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東串良町介護保険特別会計（サービス事業勘定）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鹿児島県市町村総合事務組合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東串良町後期高齢者医療特別会計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鹿児島県後期高齢者医療広域連合（一般会計）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鹿児島県後期高齢者医療広域連合（特別会計）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215</v>
      </c>
    </row>
    <row r="50" spans="5:5">
      <c r="E50" s="188" t="s">
        <v>216</v>
      </c>
    </row>
    <row r="51" spans="5:5">
      <c r="E51" s="188" t="s">
        <v>217</v>
      </c>
    </row>
    <row r="52" spans="5:5">
      <c r="E52" s="188" t="s">
        <v>218</v>
      </c>
    </row>
    <row r="53" spans="5:5"/>
    <row r="54" spans="5:5"/>
    <row r="55" spans="5:5"/>
    <row r="56" spans="5:5"/>
  </sheetData>
  <sheetProtection algorithmName="SHA-512" hashValue="ofX0g9ZDqBDp2YD2r5ZG5p8qZIoBqg5QxbLzqHPp+NkfZGWIh8gJGWjo97fbFo+LEMxa9brOLeept6m1LPiKWw==" saltValue="R55vJUGTi5PE77rzy5re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50" t="s">
        <v>572</v>
      </c>
      <c r="D34" s="1250"/>
      <c r="E34" s="1251"/>
      <c r="F34" s="32" t="s">
        <v>525</v>
      </c>
      <c r="G34" s="33" t="s">
        <v>525</v>
      </c>
      <c r="H34" s="33" t="s">
        <v>525</v>
      </c>
      <c r="I34" s="33" t="s">
        <v>525</v>
      </c>
      <c r="J34" s="34">
        <v>9.7799999999999994</v>
      </c>
      <c r="K34" s="22"/>
      <c r="L34" s="22"/>
      <c r="M34" s="22"/>
      <c r="N34" s="22"/>
      <c r="O34" s="22"/>
      <c r="P34" s="22"/>
    </row>
    <row r="35" spans="1:16" ht="39" customHeight="1">
      <c r="A35" s="22"/>
      <c r="B35" s="35"/>
      <c r="C35" s="1244" t="s">
        <v>573</v>
      </c>
      <c r="D35" s="1245"/>
      <c r="E35" s="1246"/>
      <c r="F35" s="36">
        <v>8.6999999999999993</v>
      </c>
      <c r="G35" s="37">
        <v>5.39</v>
      </c>
      <c r="H35" s="37">
        <v>7.18</v>
      </c>
      <c r="I35" s="37">
        <v>7.87</v>
      </c>
      <c r="J35" s="38">
        <v>8.16</v>
      </c>
      <c r="K35" s="22"/>
      <c r="L35" s="22"/>
      <c r="M35" s="22"/>
      <c r="N35" s="22"/>
      <c r="O35" s="22"/>
      <c r="P35" s="22"/>
    </row>
    <row r="36" spans="1:16" ht="39" customHeight="1">
      <c r="A36" s="22"/>
      <c r="B36" s="35"/>
      <c r="C36" s="1244" t="s">
        <v>574</v>
      </c>
      <c r="D36" s="1245"/>
      <c r="E36" s="1246"/>
      <c r="F36" s="36">
        <v>3.37</v>
      </c>
      <c r="G36" s="37">
        <v>2.08</v>
      </c>
      <c r="H36" s="37">
        <v>2.2000000000000002</v>
      </c>
      <c r="I36" s="37">
        <v>2.59</v>
      </c>
      <c r="J36" s="38">
        <v>2.92</v>
      </c>
      <c r="K36" s="22"/>
      <c r="L36" s="22"/>
      <c r="M36" s="22"/>
      <c r="N36" s="22"/>
      <c r="O36" s="22"/>
      <c r="P36" s="22"/>
    </row>
    <row r="37" spans="1:16" ht="39" customHeight="1">
      <c r="A37" s="22"/>
      <c r="B37" s="35"/>
      <c r="C37" s="1244" t="s">
        <v>575</v>
      </c>
      <c r="D37" s="1245"/>
      <c r="E37" s="1246"/>
      <c r="F37" s="36">
        <v>1.39</v>
      </c>
      <c r="G37" s="37">
        <v>3.02</v>
      </c>
      <c r="H37" s="37">
        <v>1.28</v>
      </c>
      <c r="I37" s="37">
        <v>0.84</v>
      </c>
      <c r="J37" s="38">
        <v>1.86</v>
      </c>
      <c r="K37" s="22"/>
      <c r="L37" s="22"/>
      <c r="M37" s="22"/>
      <c r="N37" s="22"/>
      <c r="O37" s="22"/>
      <c r="P37" s="22"/>
    </row>
    <row r="38" spans="1:16" ht="39" customHeight="1">
      <c r="A38" s="22"/>
      <c r="B38" s="35"/>
      <c r="C38" s="1244" t="s">
        <v>576</v>
      </c>
      <c r="D38" s="1245"/>
      <c r="E38" s="1246"/>
      <c r="F38" s="36">
        <v>7.0000000000000007E-2</v>
      </c>
      <c r="G38" s="37">
        <v>0.05</v>
      </c>
      <c r="H38" s="37">
        <v>0.06</v>
      </c>
      <c r="I38" s="37">
        <v>0.08</v>
      </c>
      <c r="J38" s="38">
        <v>0.03</v>
      </c>
      <c r="K38" s="22"/>
      <c r="L38" s="22"/>
      <c r="M38" s="22"/>
      <c r="N38" s="22"/>
      <c r="O38" s="22"/>
      <c r="P38" s="22"/>
    </row>
    <row r="39" spans="1:16" ht="39" customHeight="1">
      <c r="A39" s="22"/>
      <c r="B39" s="35"/>
      <c r="C39" s="1244" t="s">
        <v>577</v>
      </c>
      <c r="D39" s="1245"/>
      <c r="E39" s="1246"/>
      <c r="F39" s="36">
        <v>0.02</v>
      </c>
      <c r="G39" s="37">
        <v>0.03</v>
      </c>
      <c r="H39" s="37">
        <v>0</v>
      </c>
      <c r="I39" s="37">
        <v>0.02</v>
      </c>
      <c r="J39" s="38">
        <v>0.02</v>
      </c>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578</v>
      </c>
      <c r="D42" s="1245"/>
      <c r="E42" s="1246"/>
      <c r="F42" s="36" t="s">
        <v>525</v>
      </c>
      <c r="G42" s="37" t="s">
        <v>525</v>
      </c>
      <c r="H42" s="37" t="s">
        <v>525</v>
      </c>
      <c r="I42" s="37" t="s">
        <v>525</v>
      </c>
      <c r="J42" s="38" t="s">
        <v>525</v>
      </c>
      <c r="K42" s="22"/>
      <c r="L42" s="22"/>
      <c r="M42" s="22"/>
      <c r="N42" s="22"/>
      <c r="O42" s="22"/>
      <c r="P42" s="22"/>
    </row>
    <row r="43" spans="1:16" ht="39" customHeight="1" thickBot="1">
      <c r="A43" s="22"/>
      <c r="B43" s="40"/>
      <c r="C43" s="1247" t="s">
        <v>579</v>
      </c>
      <c r="D43" s="1248"/>
      <c r="E43" s="1249"/>
      <c r="F43" s="41">
        <v>1.83</v>
      </c>
      <c r="G43" s="42">
        <v>2.23</v>
      </c>
      <c r="H43" s="42">
        <v>1.35</v>
      </c>
      <c r="I43" s="42">
        <v>0.77</v>
      </c>
      <c r="J43" s="43" t="s">
        <v>525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OAWhrfrDoVvRym04r4/2fPlwoDRhIQTFwxaMaB9eOYqkmbxPTyspPasCR8Vhwc/JA84xiUIjBiAqeutumhgqA==" saltValue="OsK9yCbe3+tp+3yERJlT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70" t="s">
        <v>11</v>
      </c>
      <c r="C45" s="1271"/>
      <c r="D45" s="58"/>
      <c r="E45" s="1276" t="s">
        <v>12</v>
      </c>
      <c r="F45" s="1276"/>
      <c r="G45" s="1276"/>
      <c r="H45" s="1276"/>
      <c r="I45" s="1276"/>
      <c r="J45" s="1277"/>
      <c r="K45" s="59">
        <v>441</v>
      </c>
      <c r="L45" s="60">
        <v>472</v>
      </c>
      <c r="M45" s="60">
        <v>524</v>
      </c>
      <c r="N45" s="60">
        <v>529</v>
      </c>
      <c r="O45" s="61">
        <v>547</v>
      </c>
      <c r="P45" s="48"/>
      <c r="Q45" s="48"/>
      <c r="R45" s="48"/>
      <c r="S45" s="48"/>
      <c r="T45" s="48"/>
      <c r="U45" s="48"/>
    </row>
    <row r="46" spans="1:21" ht="30.75" customHeight="1">
      <c r="A46" s="48"/>
      <c r="B46" s="1272"/>
      <c r="C46" s="1273"/>
      <c r="D46" s="62"/>
      <c r="E46" s="1254" t="s">
        <v>13</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c r="A47" s="48"/>
      <c r="B47" s="1272"/>
      <c r="C47" s="1273"/>
      <c r="D47" s="62"/>
      <c r="E47" s="1254" t="s">
        <v>14</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c r="A48" s="48"/>
      <c r="B48" s="1272"/>
      <c r="C48" s="1273"/>
      <c r="D48" s="62"/>
      <c r="E48" s="1254" t="s">
        <v>15</v>
      </c>
      <c r="F48" s="1254"/>
      <c r="G48" s="1254"/>
      <c r="H48" s="1254"/>
      <c r="I48" s="1254"/>
      <c r="J48" s="1255"/>
      <c r="K48" s="63">
        <v>7</v>
      </c>
      <c r="L48" s="64">
        <v>7</v>
      </c>
      <c r="M48" s="64">
        <v>11</v>
      </c>
      <c r="N48" s="64">
        <v>18</v>
      </c>
      <c r="O48" s="65">
        <v>13</v>
      </c>
      <c r="P48" s="48"/>
      <c r="Q48" s="48"/>
      <c r="R48" s="48"/>
      <c r="S48" s="48"/>
      <c r="T48" s="48"/>
      <c r="U48" s="48"/>
    </row>
    <row r="49" spans="1:21" ht="30.75" customHeight="1">
      <c r="A49" s="48"/>
      <c r="B49" s="1272"/>
      <c r="C49" s="1273"/>
      <c r="D49" s="62"/>
      <c r="E49" s="1254" t="s">
        <v>16</v>
      </c>
      <c r="F49" s="1254"/>
      <c r="G49" s="1254"/>
      <c r="H49" s="1254"/>
      <c r="I49" s="1254"/>
      <c r="J49" s="1255"/>
      <c r="K49" s="63">
        <v>42</v>
      </c>
      <c r="L49" s="64">
        <v>43</v>
      </c>
      <c r="M49" s="64">
        <v>44</v>
      </c>
      <c r="N49" s="64">
        <v>44</v>
      </c>
      <c r="O49" s="65">
        <v>45</v>
      </c>
      <c r="P49" s="48"/>
      <c r="Q49" s="48"/>
      <c r="R49" s="48"/>
      <c r="S49" s="48"/>
      <c r="T49" s="48"/>
      <c r="U49" s="48"/>
    </row>
    <row r="50" spans="1:21" ht="30.75" customHeight="1">
      <c r="A50" s="48"/>
      <c r="B50" s="1272"/>
      <c r="C50" s="1273"/>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c r="A51" s="48"/>
      <c r="B51" s="1274"/>
      <c r="C51" s="1275"/>
      <c r="D51" s="66"/>
      <c r="E51" s="1254" t="s">
        <v>18</v>
      </c>
      <c r="F51" s="1254"/>
      <c r="G51" s="1254"/>
      <c r="H51" s="1254"/>
      <c r="I51" s="1254"/>
      <c r="J51" s="1255"/>
      <c r="K51" s="63">
        <v>0</v>
      </c>
      <c r="L51" s="64">
        <v>0</v>
      </c>
      <c r="M51" s="64">
        <v>0</v>
      </c>
      <c r="N51" s="64">
        <v>0</v>
      </c>
      <c r="O51" s="65" t="s">
        <v>525</v>
      </c>
      <c r="P51" s="48"/>
      <c r="Q51" s="48"/>
      <c r="R51" s="48"/>
      <c r="S51" s="48"/>
      <c r="T51" s="48"/>
      <c r="U51" s="48"/>
    </row>
    <row r="52" spans="1:21" ht="30.75" customHeight="1">
      <c r="A52" s="48"/>
      <c r="B52" s="1252" t="s">
        <v>19</v>
      </c>
      <c r="C52" s="1253"/>
      <c r="D52" s="66"/>
      <c r="E52" s="1254" t="s">
        <v>20</v>
      </c>
      <c r="F52" s="1254"/>
      <c r="G52" s="1254"/>
      <c r="H52" s="1254"/>
      <c r="I52" s="1254"/>
      <c r="J52" s="1255"/>
      <c r="K52" s="63">
        <v>361</v>
      </c>
      <c r="L52" s="64">
        <v>374</v>
      </c>
      <c r="M52" s="64">
        <v>396</v>
      </c>
      <c r="N52" s="64">
        <v>412</v>
      </c>
      <c r="O52" s="65">
        <v>413</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129</v>
      </c>
      <c r="L53" s="69">
        <v>148</v>
      </c>
      <c r="M53" s="69">
        <v>183</v>
      </c>
      <c r="N53" s="69">
        <v>179</v>
      </c>
      <c r="O53" s="70">
        <v>192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60" t="s">
        <v>25</v>
      </c>
      <c r="C57" s="1261"/>
      <c r="D57" s="1264" t="s">
        <v>26</v>
      </c>
      <c r="E57" s="1265"/>
      <c r="F57" s="1265"/>
      <c r="G57" s="1265"/>
      <c r="H57" s="1265"/>
      <c r="I57" s="1265"/>
      <c r="J57" s="1266"/>
      <c r="K57" s="83" t="s">
        <v>596</v>
      </c>
      <c r="L57" s="84" t="s">
        <v>596</v>
      </c>
      <c r="M57" s="84" t="s">
        <v>596</v>
      </c>
      <c r="N57" s="84" t="s">
        <v>596</v>
      </c>
      <c r="O57" s="85" t="s">
        <v>596</v>
      </c>
    </row>
    <row r="58" spans="1:21" ht="31.5" customHeight="1" thickBot="1">
      <c r="B58" s="1262"/>
      <c r="C58" s="1263"/>
      <c r="D58" s="1267" t="s">
        <v>27</v>
      </c>
      <c r="E58" s="1268"/>
      <c r="F58" s="1268"/>
      <c r="G58" s="1268"/>
      <c r="H58" s="1268"/>
      <c r="I58" s="1268"/>
      <c r="J58" s="1269"/>
      <c r="K58" s="86" t="s">
        <v>596</v>
      </c>
      <c r="L58" s="87" t="s">
        <v>596</v>
      </c>
      <c r="M58" s="87" t="s">
        <v>596</v>
      </c>
      <c r="N58" s="87" t="s">
        <v>596</v>
      </c>
      <c r="O58" s="88" t="s">
        <v>596</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n/u1a83OTuPYInNRde3YibwbMgBLSGsV1QNBR6LuE36VnoI9tFLGbMG8CcUOJb5hLzTsuM6lwcBcwYn8QW91Q==" saltValue="KjWr63j91WDcTY2mzLjm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290" t="s">
        <v>30</v>
      </c>
      <c r="C41" s="1291"/>
      <c r="D41" s="102"/>
      <c r="E41" s="1292" t="s">
        <v>31</v>
      </c>
      <c r="F41" s="1292"/>
      <c r="G41" s="1292"/>
      <c r="H41" s="1293"/>
      <c r="I41" s="103">
        <v>5206</v>
      </c>
      <c r="J41" s="104">
        <v>5437</v>
      </c>
      <c r="K41" s="104">
        <v>5551</v>
      </c>
      <c r="L41" s="104">
        <v>5721</v>
      </c>
      <c r="M41" s="105">
        <v>5763</v>
      </c>
    </row>
    <row r="42" spans="2:13" ht="27.75" customHeight="1">
      <c r="B42" s="1280"/>
      <c r="C42" s="1281"/>
      <c r="D42" s="106"/>
      <c r="E42" s="1284" t="s">
        <v>32</v>
      </c>
      <c r="F42" s="1284"/>
      <c r="G42" s="1284"/>
      <c r="H42" s="1285"/>
      <c r="I42" s="107">
        <v>3</v>
      </c>
      <c r="J42" s="108">
        <v>15</v>
      </c>
      <c r="K42" s="108">
        <v>324</v>
      </c>
      <c r="L42" s="108">
        <v>545</v>
      </c>
      <c r="M42" s="109">
        <v>425</v>
      </c>
    </row>
    <row r="43" spans="2:13" ht="27.75" customHeight="1">
      <c r="B43" s="1280"/>
      <c r="C43" s="1281"/>
      <c r="D43" s="106"/>
      <c r="E43" s="1284" t="s">
        <v>33</v>
      </c>
      <c r="F43" s="1284"/>
      <c r="G43" s="1284"/>
      <c r="H43" s="1285"/>
      <c r="I43" s="107">
        <v>187</v>
      </c>
      <c r="J43" s="108">
        <v>230</v>
      </c>
      <c r="K43" s="108">
        <v>330</v>
      </c>
      <c r="L43" s="108">
        <v>344</v>
      </c>
      <c r="M43" s="109">
        <v>271</v>
      </c>
    </row>
    <row r="44" spans="2:13" ht="27.75" customHeight="1">
      <c r="B44" s="1280"/>
      <c r="C44" s="1281"/>
      <c r="D44" s="106"/>
      <c r="E44" s="1284" t="s">
        <v>34</v>
      </c>
      <c r="F44" s="1284"/>
      <c r="G44" s="1284"/>
      <c r="H44" s="1285"/>
      <c r="I44" s="107">
        <v>278</v>
      </c>
      <c r="J44" s="108">
        <v>245</v>
      </c>
      <c r="K44" s="108">
        <v>200</v>
      </c>
      <c r="L44" s="108">
        <v>160</v>
      </c>
      <c r="M44" s="109">
        <v>114</v>
      </c>
    </row>
    <row r="45" spans="2:13" ht="27.75" customHeight="1">
      <c r="B45" s="1280"/>
      <c r="C45" s="1281"/>
      <c r="D45" s="106"/>
      <c r="E45" s="1284" t="s">
        <v>35</v>
      </c>
      <c r="F45" s="1284"/>
      <c r="G45" s="1284"/>
      <c r="H45" s="1285"/>
      <c r="I45" s="107">
        <v>490</v>
      </c>
      <c r="J45" s="108">
        <v>454</v>
      </c>
      <c r="K45" s="108">
        <v>451</v>
      </c>
      <c r="L45" s="108">
        <v>384</v>
      </c>
      <c r="M45" s="109">
        <v>300</v>
      </c>
    </row>
    <row r="46" spans="2:13" ht="27.75" customHeight="1">
      <c r="B46" s="1280"/>
      <c r="C46" s="1281"/>
      <c r="D46" s="110"/>
      <c r="E46" s="1284" t="s">
        <v>36</v>
      </c>
      <c r="F46" s="1284"/>
      <c r="G46" s="1284"/>
      <c r="H46" s="1285"/>
      <c r="I46" s="107" t="s">
        <v>525</v>
      </c>
      <c r="J46" s="108" t="s">
        <v>525</v>
      </c>
      <c r="K46" s="108" t="s">
        <v>525</v>
      </c>
      <c r="L46" s="108" t="s">
        <v>525</v>
      </c>
      <c r="M46" s="109" t="s">
        <v>525</v>
      </c>
    </row>
    <row r="47" spans="2:13" ht="27.75" customHeight="1">
      <c r="B47" s="1280"/>
      <c r="C47" s="1281"/>
      <c r="D47" s="111"/>
      <c r="E47" s="1294" t="s">
        <v>37</v>
      </c>
      <c r="F47" s="1295"/>
      <c r="G47" s="1295"/>
      <c r="H47" s="1296"/>
      <c r="I47" s="107" t="s">
        <v>525</v>
      </c>
      <c r="J47" s="108" t="s">
        <v>525</v>
      </c>
      <c r="K47" s="108" t="s">
        <v>525</v>
      </c>
      <c r="L47" s="108" t="s">
        <v>525</v>
      </c>
      <c r="M47" s="109" t="s">
        <v>525</v>
      </c>
    </row>
    <row r="48" spans="2:13" ht="27.75" customHeight="1">
      <c r="B48" s="1280"/>
      <c r="C48" s="1281"/>
      <c r="D48" s="106"/>
      <c r="E48" s="1284" t="s">
        <v>38</v>
      </c>
      <c r="F48" s="1284"/>
      <c r="G48" s="1284"/>
      <c r="H48" s="1285"/>
      <c r="I48" s="107" t="s">
        <v>525</v>
      </c>
      <c r="J48" s="108" t="s">
        <v>525</v>
      </c>
      <c r="K48" s="108" t="s">
        <v>525</v>
      </c>
      <c r="L48" s="108" t="s">
        <v>525</v>
      </c>
      <c r="M48" s="109" t="s">
        <v>525</v>
      </c>
    </row>
    <row r="49" spans="2:13" ht="27.75" customHeight="1">
      <c r="B49" s="1282"/>
      <c r="C49" s="1283"/>
      <c r="D49" s="106"/>
      <c r="E49" s="1284" t="s">
        <v>39</v>
      </c>
      <c r="F49" s="1284"/>
      <c r="G49" s="1284"/>
      <c r="H49" s="1285"/>
      <c r="I49" s="107" t="s">
        <v>525</v>
      </c>
      <c r="J49" s="108" t="s">
        <v>525</v>
      </c>
      <c r="K49" s="108" t="s">
        <v>525</v>
      </c>
      <c r="L49" s="108" t="s">
        <v>525</v>
      </c>
      <c r="M49" s="109" t="s">
        <v>525</v>
      </c>
    </row>
    <row r="50" spans="2:13" ht="27.75" customHeight="1">
      <c r="B50" s="1278" t="s">
        <v>40</v>
      </c>
      <c r="C50" s="1279"/>
      <c r="D50" s="112"/>
      <c r="E50" s="1284" t="s">
        <v>41</v>
      </c>
      <c r="F50" s="1284"/>
      <c r="G50" s="1284"/>
      <c r="H50" s="1285"/>
      <c r="I50" s="107">
        <v>2377</v>
      </c>
      <c r="J50" s="108">
        <v>2617</v>
      </c>
      <c r="K50" s="108">
        <v>2700</v>
      </c>
      <c r="L50" s="108">
        <v>2738</v>
      </c>
      <c r="M50" s="109">
        <v>3101</v>
      </c>
    </row>
    <row r="51" spans="2:13" ht="27.75" customHeight="1">
      <c r="B51" s="1280"/>
      <c r="C51" s="1281"/>
      <c r="D51" s="106"/>
      <c r="E51" s="1284" t="s">
        <v>42</v>
      </c>
      <c r="F51" s="1284"/>
      <c r="G51" s="1284"/>
      <c r="H51" s="1285"/>
      <c r="I51" s="107">
        <v>109</v>
      </c>
      <c r="J51" s="108">
        <v>97</v>
      </c>
      <c r="K51" s="108">
        <v>81</v>
      </c>
      <c r="L51" s="108">
        <v>67</v>
      </c>
      <c r="M51" s="109">
        <v>53</v>
      </c>
    </row>
    <row r="52" spans="2:13" ht="27.75" customHeight="1">
      <c r="B52" s="1282"/>
      <c r="C52" s="1283"/>
      <c r="D52" s="106"/>
      <c r="E52" s="1284" t="s">
        <v>43</v>
      </c>
      <c r="F52" s="1284"/>
      <c r="G52" s="1284"/>
      <c r="H52" s="1285"/>
      <c r="I52" s="107">
        <v>4289</v>
      </c>
      <c r="J52" s="108">
        <v>4530</v>
      </c>
      <c r="K52" s="108">
        <v>4686</v>
      </c>
      <c r="L52" s="108">
        <v>4711</v>
      </c>
      <c r="M52" s="109">
        <v>4448</v>
      </c>
    </row>
    <row r="53" spans="2:13" ht="27.75" customHeight="1" thickBot="1">
      <c r="B53" s="1286" t="s">
        <v>44</v>
      </c>
      <c r="C53" s="1287"/>
      <c r="D53" s="113"/>
      <c r="E53" s="1288" t="s">
        <v>45</v>
      </c>
      <c r="F53" s="1288"/>
      <c r="G53" s="1288"/>
      <c r="H53" s="1289"/>
      <c r="I53" s="114">
        <v>-611</v>
      </c>
      <c r="J53" s="115">
        <v>-863</v>
      </c>
      <c r="K53" s="115">
        <v>-609</v>
      </c>
      <c r="L53" s="115">
        <v>-363</v>
      </c>
      <c r="M53" s="116">
        <v>-730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7lY4iyIHF+yg50m/isVzZlbe12YauzQxiV8saTA5afRpAdZ94+d3FaQIKwC/XcUAulZlOVYyAcVoZkWLtb9lgw==" saltValue="0MTnmn3Fnp0rTSvoc107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569</v>
      </c>
      <c r="G54" s="125" t="s">
        <v>570</v>
      </c>
      <c r="H54" s="126" t="s">
        <v>571</v>
      </c>
    </row>
    <row r="55" spans="2:8" ht="52.5" customHeight="1">
      <c r="B55" s="127"/>
      <c r="C55" s="1305" t="s">
        <v>48</v>
      </c>
      <c r="D55" s="1305"/>
      <c r="E55" s="1306"/>
      <c r="F55" s="128">
        <v>1697</v>
      </c>
      <c r="G55" s="128">
        <v>1726</v>
      </c>
      <c r="H55" s="129">
        <v>1833</v>
      </c>
    </row>
    <row r="56" spans="2:8" ht="52.5" customHeight="1">
      <c r="B56" s="130"/>
      <c r="C56" s="1307" t="s">
        <v>49</v>
      </c>
      <c r="D56" s="1307"/>
      <c r="E56" s="1308"/>
      <c r="F56" s="131">
        <v>298</v>
      </c>
      <c r="G56" s="131">
        <v>299</v>
      </c>
      <c r="H56" s="132">
        <v>299</v>
      </c>
    </row>
    <row r="57" spans="2:8" ht="53.25" customHeight="1">
      <c r="B57" s="130"/>
      <c r="C57" s="1309" t="s">
        <v>50</v>
      </c>
      <c r="D57" s="1309"/>
      <c r="E57" s="1310"/>
      <c r="F57" s="133">
        <v>417</v>
      </c>
      <c r="G57" s="133">
        <v>444</v>
      </c>
      <c r="H57" s="134">
        <v>857</v>
      </c>
    </row>
    <row r="58" spans="2:8" ht="45.75" customHeight="1">
      <c r="B58" s="135"/>
      <c r="C58" s="1297" t="s">
        <v>592</v>
      </c>
      <c r="D58" s="1298"/>
      <c r="E58" s="1299"/>
      <c r="F58" s="136">
        <v>216</v>
      </c>
      <c r="G58" s="136">
        <v>236</v>
      </c>
      <c r="H58" s="137">
        <v>656</v>
      </c>
    </row>
    <row r="59" spans="2:8" ht="45.75" customHeight="1">
      <c r="B59" s="135"/>
      <c r="C59" s="1297" t="s">
        <v>595</v>
      </c>
      <c r="D59" s="1298"/>
      <c r="E59" s="1299"/>
      <c r="F59" s="136">
        <v>200</v>
      </c>
      <c r="G59" s="136">
        <v>200</v>
      </c>
      <c r="H59" s="137">
        <v>200</v>
      </c>
    </row>
    <row r="60" spans="2:8" ht="45.75" customHeight="1">
      <c r="B60" s="135"/>
      <c r="C60" s="1297" t="s">
        <v>593</v>
      </c>
      <c r="D60" s="1298"/>
      <c r="E60" s="1299"/>
      <c r="F60" s="136">
        <v>1</v>
      </c>
      <c r="G60" s="136">
        <v>1</v>
      </c>
      <c r="H60" s="137">
        <v>1</v>
      </c>
    </row>
    <row r="61" spans="2:8" ht="45.75" customHeight="1">
      <c r="B61" s="135"/>
      <c r="C61" s="1297" t="s">
        <v>594</v>
      </c>
      <c r="D61" s="1298"/>
      <c r="E61" s="1299"/>
      <c r="F61" s="136" t="s">
        <v>525</v>
      </c>
      <c r="G61" s="136">
        <v>0</v>
      </c>
      <c r="H61" s="137">
        <v>0</v>
      </c>
    </row>
    <row r="62" spans="2:8" ht="45.75" customHeight="1" thickBot="1">
      <c r="B62" s="138"/>
      <c r="C62" s="1300"/>
      <c r="D62" s="1301"/>
      <c r="E62" s="1302"/>
      <c r="F62" s="139"/>
      <c r="G62" s="139"/>
      <c r="H62" s="140"/>
    </row>
    <row r="63" spans="2:8" ht="52.5" customHeight="1" thickBot="1">
      <c r="B63" s="141"/>
      <c r="C63" s="1303" t="s">
        <v>51</v>
      </c>
      <c r="D63" s="1303"/>
      <c r="E63" s="1304"/>
      <c r="F63" s="142">
        <v>2413</v>
      </c>
      <c r="G63" s="142">
        <v>2469</v>
      </c>
      <c r="H63" s="143">
        <v>2988</v>
      </c>
    </row>
    <row r="64" spans="2:8" ht="15" customHeight="1"/>
  </sheetData>
  <sheetProtection algorithmName="SHA-512" hashValue="P/ncnNqKpKHK5BfxGxqqIRQAb9d/wUHDm/ctJej+kl0TSVDhijuLt3i4o4s6MT/4J9Xndq4tKyiI3m1WC9g9ag==" saltValue="swG8XhbU/otWeVq2vKCy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598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599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4" t="s">
        <v>607</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600</v>
      </c>
    </row>
    <row r="50" spans="1:109">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567</v>
      </c>
      <c r="BQ50" s="1316"/>
      <c r="BR50" s="1316"/>
      <c r="BS50" s="1316"/>
      <c r="BT50" s="1316"/>
      <c r="BU50" s="1316"/>
      <c r="BV50" s="1316"/>
      <c r="BW50" s="1316"/>
      <c r="BX50" s="1316" t="s">
        <v>568</v>
      </c>
      <c r="BY50" s="1316"/>
      <c r="BZ50" s="1316"/>
      <c r="CA50" s="1316"/>
      <c r="CB50" s="1316"/>
      <c r="CC50" s="1316"/>
      <c r="CD50" s="1316"/>
      <c r="CE50" s="1316"/>
      <c r="CF50" s="1316" t="s">
        <v>569</v>
      </c>
      <c r="CG50" s="1316"/>
      <c r="CH50" s="1316"/>
      <c r="CI50" s="1316"/>
      <c r="CJ50" s="1316"/>
      <c r="CK50" s="1316"/>
      <c r="CL50" s="1316"/>
      <c r="CM50" s="1316"/>
      <c r="CN50" s="1316" t="s">
        <v>570</v>
      </c>
      <c r="CO50" s="1316"/>
      <c r="CP50" s="1316"/>
      <c r="CQ50" s="1316"/>
      <c r="CR50" s="1316"/>
      <c r="CS50" s="1316"/>
      <c r="CT50" s="1316"/>
      <c r="CU50" s="1316"/>
      <c r="CV50" s="1316" t="s">
        <v>571</v>
      </c>
      <c r="CW50" s="1316"/>
      <c r="CX50" s="1316"/>
      <c r="CY50" s="1316"/>
      <c r="CZ50" s="1316"/>
      <c r="DA50" s="1316"/>
      <c r="DB50" s="1316"/>
      <c r="DC50" s="1316"/>
    </row>
    <row r="51" spans="1:109" ht="13.5" customHeight="1">
      <c r="B51" s="397"/>
      <c r="G51" s="1319"/>
      <c r="H51" s="1319"/>
      <c r="I51" s="1333"/>
      <c r="J51" s="1333"/>
      <c r="K51" s="1318"/>
      <c r="L51" s="1318"/>
      <c r="M51" s="1318"/>
      <c r="N51" s="1318"/>
      <c r="AM51" s="406"/>
      <c r="AN51" s="1314" t="s">
        <v>601</v>
      </c>
      <c r="AO51" s="1314"/>
      <c r="AP51" s="1314"/>
      <c r="AQ51" s="1314"/>
      <c r="AR51" s="1314"/>
      <c r="AS51" s="1314"/>
      <c r="AT51" s="1314"/>
      <c r="AU51" s="1314"/>
      <c r="AV51" s="1314"/>
      <c r="AW51" s="1314"/>
      <c r="AX51" s="1314"/>
      <c r="AY51" s="1314"/>
      <c r="AZ51" s="1314"/>
      <c r="BA51" s="1314"/>
      <c r="BB51" s="1314" t="s">
        <v>602</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23"/>
      <c r="CG51" s="1311"/>
      <c r="CH51" s="1311"/>
      <c r="CI51" s="1311"/>
      <c r="CJ51" s="1311"/>
      <c r="CK51" s="1311"/>
      <c r="CL51" s="1311"/>
      <c r="CM51" s="1311"/>
      <c r="CN51" s="1323"/>
      <c r="CO51" s="1311"/>
      <c r="CP51" s="1311"/>
      <c r="CQ51" s="1311"/>
      <c r="CR51" s="1311"/>
      <c r="CS51" s="1311"/>
      <c r="CT51" s="1311"/>
      <c r="CU51" s="1311"/>
      <c r="CV51" s="1311"/>
      <c r="CW51" s="1311"/>
      <c r="CX51" s="1311"/>
      <c r="CY51" s="1311"/>
      <c r="CZ51" s="1311"/>
      <c r="DA51" s="1311"/>
      <c r="DB51" s="1311"/>
      <c r="DC51" s="1311"/>
    </row>
    <row r="52" spans="1:109">
      <c r="B52" s="397"/>
      <c r="G52" s="1319"/>
      <c r="H52" s="1319"/>
      <c r="I52" s="1333"/>
      <c r="J52" s="1333"/>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603</v>
      </c>
      <c r="BC53" s="1314"/>
      <c r="BD53" s="1314"/>
      <c r="BE53" s="1314"/>
      <c r="BF53" s="1314"/>
      <c r="BG53" s="1314"/>
      <c r="BH53" s="1314"/>
      <c r="BI53" s="1314"/>
      <c r="BJ53" s="1314"/>
      <c r="BK53" s="1314"/>
      <c r="BL53" s="1314"/>
      <c r="BM53" s="1314"/>
      <c r="BN53" s="1314"/>
      <c r="BO53" s="1314"/>
      <c r="BP53" s="1311">
        <v>61.5</v>
      </c>
      <c r="BQ53" s="1311"/>
      <c r="BR53" s="1311"/>
      <c r="BS53" s="1311"/>
      <c r="BT53" s="1311"/>
      <c r="BU53" s="1311"/>
      <c r="BV53" s="1311"/>
      <c r="BW53" s="1311"/>
      <c r="BX53" s="1311">
        <v>60.3</v>
      </c>
      <c r="BY53" s="1311"/>
      <c r="BZ53" s="1311"/>
      <c r="CA53" s="1311"/>
      <c r="CB53" s="1311"/>
      <c r="CC53" s="1311"/>
      <c r="CD53" s="1311"/>
      <c r="CE53" s="1311"/>
      <c r="CF53" s="1323"/>
      <c r="CG53" s="1311"/>
      <c r="CH53" s="1311"/>
      <c r="CI53" s="1311"/>
      <c r="CJ53" s="1311"/>
      <c r="CK53" s="1311"/>
      <c r="CL53" s="1311"/>
      <c r="CM53" s="1311"/>
      <c r="CN53" s="1323"/>
      <c r="CO53" s="1311"/>
      <c r="CP53" s="1311"/>
      <c r="CQ53" s="1311"/>
      <c r="CR53" s="1311"/>
      <c r="CS53" s="1311"/>
      <c r="CT53" s="1311"/>
      <c r="CU53" s="1311"/>
      <c r="CV53" s="1311">
        <v>65.5</v>
      </c>
      <c r="CW53" s="1311"/>
      <c r="CX53" s="1311"/>
      <c r="CY53" s="1311"/>
      <c r="CZ53" s="1311"/>
      <c r="DA53" s="1311"/>
      <c r="DB53" s="1311"/>
      <c r="DC53" s="1311"/>
    </row>
    <row r="54" spans="1:109">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5"/>
      <c r="B55" s="397"/>
      <c r="G55" s="1317"/>
      <c r="H55" s="1317"/>
      <c r="I55" s="1317"/>
      <c r="J55" s="1317"/>
      <c r="K55" s="1318"/>
      <c r="L55" s="1318"/>
      <c r="M55" s="1318"/>
      <c r="N55" s="1318"/>
      <c r="AN55" s="1316" t="s">
        <v>604</v>
      </c>
      <c r="AO55" s="1316"/>
      <c r="AP55" s="1316"/>
      <c r="AQ55" s="1316"/>
      <c r="AR55" s="1316"/>
      <c r="AS55" s="1316"/>
      <c r="AT55" s="1316"/>
      <c r="AU55" s="1316"/>
      <c r="AV55" s="1316"/>
      <c r="AW55" s="1316"/>
      <c r="AX55" s="1316"/>
      <c r="AY55" s="1316"/>
      <c r="AZ55" s="1316"/>
      <c r="BA55" s="1316"/>
      <c r="BB55" s="1314" t="s">
        <v>602</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23"/>
      <c r="CG55" s="1311"/>
      <c r="CH55" s="1311"/>
      <c r="CI55" s="1311"/>
      <c r="CJ55" s="1311"/>
      <c r="CK55" s="1311"/>
      <c r="CL55" s="1311"/>
      <c r="CM55" s="1311"/>
      <c r="CN55" s="1323"/>
      <c r="CO55" s="1311"/>
      <c r="CP55" s="1311"/>
      <c r="CQ55" s="1311"/>
      <c r="CR55" s="1311"/>
      <c r="CS55" s="1311"/>
      <c r="CT55" s="1311"/>
      <c r="CU55" s="1311"/>
      <c r="CV55" s="1311">
        <v>0</v>
      </c>
      <c r="CW55" s="1311"/>
      <c r="CX55" s="1311"/>
      <c r="CY55" s="1311"/>
      <c r="CZ55" s="1311"/>
      <c r="DA55" s="1311"/>
      <c r="DB55" s="1311"/>
      <c r="DC55" s="1311"/>
    </row>
    <row r="56" spans="1:109">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603</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11">
        <v>58.2</v>
      </c>
      <c r="BY57" s="1311"/>
      <c r="BZ57" s="1311"/>
      <c r="CA57" s="1311"/>
      <c r="CB57" s="1311"/>
      <c r="CC57" s="1311"/>
      <c r="CD57" s="1311"/>
      <c r="CE57" s="1311"/>
      <c r="CF57" s="1323"/>
      <c r="CG57" s="1311"/>
      <c r="CH57" s="1311"/>
      <c r="CI57" s="1311"/>
      <c r="CJ57" s="1311"/>
      <c r="CK57" s="1311"/>
      <c r="CL57" s="1311"/>
      <c r="CM57" s="1311"/>
      <c r="CN57" s="1323"/>
      <c r="CO57" s="1311"/>
      <c r="CP57" s="1311"/>
      <c r="CQ57" s="1311"/>
      <c r="CR57" s="1311"/>
      <c r="CS57" s="1311"/>
      <c r="CT57" s="1311"/>
      <c r="CU57" s="1311"/>
      <c r="CV57" s="1311">
        <v>64</v>
      </c>
      <c r="CW57" s="1311"/>
      <c r="CX57" s="1311"/>
      <c r="CY57" s="1311"/>
      <c r="CZ57" s="1311"/>
      <c r="DA57" s="1311"/>
      <c r="DB57" s="1311"/>
      <c r="DC57" s="1311"/>
      <c r="DD57" s="410"/>
      <c r="DE57" s="409"/>
    </row>
    <row r="58" spans="1:109" s="405" customFormat="1">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605</v>
      </c>
    </row>
    <row r="64" spans="1:109">
      <c r="B64" s="397"/>
      <c r="G64" s="404"/>
      <c r="I64" s="417"/>
      <c r="J64" s="417"/>
      <c r="K64" s="417"/>
      <c r="L64" s="417"/>
      <c r="M64" s="417"/>
      <c r="N64" s="418"/>
      <c r="AM64" s="404"/>
      <c r="AN64" s="404" t="s">
        <v>599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4" t="s">
        <v>608</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600</v>
      </c>
    </row>
    <row r="72" spans="2:107">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567</v>
      </c>
      <c r="BQ72" s="1316"/>
      <c r="BR72" s="1316"/>
      <c r="BS72" s="1316"/>
      <c r="BT72" s="1316"/>
      <c r="BU72" s="1316"/>
      <c r="BV72" s="1316"/>
      <c r="BW72" s="1316"/>
      <c r="BX72" s="1316" t="s">
        <v>568</v>
      </c>
      <c r="BY72" s="1316"/>
      <c r="BZ72" s="1316"/>
      <c r="CA72" s="1316"/>
      <c r="CB72" s="1316"/>
      <c r="CC72" s="1316"/>
      <c r="CD72" s="1316"/>
      <c r="CE72" s="1316"/>
      <c r="CF72" s="1316" t="s">
        <v>569</v>
      </c>
      <c r="CG72" s="1316"/>
      <c r="CH72" s="1316"/>
      <c r="CI72" s="1316"/>
      <c r="CJ72" s="1316"/>
      <c r="CK72" s="1316"/>
      <c r="CL72" s="1316"/>
      <c r="CM72" s="1316"/>
      <c r="CN72" s="1316" t="s">
        <v>570</v>
      </c>
      <c r="CO72" s="1316"/>
      <c r="CP72" s="1316"/>
      <c r="CQ72" s="1316"/>
      <c r="CR72" s="1316"/>
      <c r="CS72" s="1316"/>
      <c r="CT72" s="1316"/>
      <c r="CU72" s="1316"/>
      <c r="CV72" s="1316" t="s">
        <v>571</v>
      </c>
      <c r="CW72" s="1316"/>
      <c r="CX72" s="1316"/>
      <c r="CY72" s="1316"/>
      <c r="CZ72" s="1316"/>
      <c r="DA72" s="1316"/>
      <c r="DB72" s="1316"/>
      <c r="DC72" s="1316"/>
    </row>
    <row r="73" spans="2:107">
      <c r="B73" s="397"/>
      <c r="G73" s="1319"/>
      <c r="H73" s="1319"/>
      <c r="I73" s="1319"/>
      <c r="J73" s="1319"/>
      <c r="K73" s="1315"/>
      <c r="L73" s="1315"/>
      <c r="M73" s="1315"/>
      <c r="N73" s="1315"/>
      <c r="AM73" s="406"/>
      <c r="AN73" s="1314" t="s">
        <v>601</v>
      </c>
      <c r="AO73" s="1314"/>
      <c r="AP73" s="1314"/>
      <c r="AQ73" s="1314"/>
      <c r="AR73" s="1314"/>
      <c r="AS73" s="1314"/>
      <c r="AT73" s="1314"/>
      <c r="AU73" s="1314"/>
      <c r="AV73" s="1314"/>
      <c r="AW73" s="1314"/>
      <c r="AX73" s="1314"/>
      <c r="AY73" s="1314"/>
      <c r="AZ73" s="1314"/>
      <c r="BA73" s="1314"/>
      <c r="BB73" s="1314" t="s">
        <v>602</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606</v>
      </c>
      <c r="BC75" s="1314"/>
      <c r="BD75" s="1314"/>
      <c r="BE75" s="1314"/>
      <c r="BF75" s="1314"/>
      <c r="BG75" s="1314"/>
      <c r="BH75" s="1314"/>
      <c r="BI75" s="1314"/>
      <c r="BJ75" s="1314"/>
      <c r="BK75" s="1314"/>
      <c r="BL75" s="1314"/>
      <c r="BM75" s="1314"/>
      <c r="BN75" s="1314"/>
      <c r="BO75" s="1314"/>
      <c r="BP75" s="1311">
        <v>5.8</v>
      </c>
      <c r="BQ75" s="1311"/>
      <c r="BR75" s="1311"/>
      <c r="BS75" s="1311"/>
      <c r="BT75" s="1311"/>
      <c r="BU75" s="1311"/>
      <c r="BV75" s="1311"/>
      <c r="BW75" s="1311"/>
      <c r="BX75" s="1311">
        <v>6</v>
      </c>
      <c r="BY75" s="1311"/>
      <c r="BZ75" s="1311"/>
      <c r="CA75" s="1311"/>
      <c r="CB75" s="1311"/>
      <c r="CC75" s="1311"/>
      <c r="CD75" s="1311"/>
      <c r="CE75" s="1311"/>
      <c r="CF75" s="1311">
        <v>6.6</v>
      </c>
      <c r="CG75" s="1311"/>
      <c r="CH75" s="1311"/>
      <c r="CI75" s="1311"/>
      <c r="CJ75" s="1311"/>
      <c r="CK75" s="1311"/>
      <c r="CL75" s="1311"/>
      <c r="CM75" s="1311"/>
      <c r="CN75" s="1311">
        <v>7.4</v>
      </c>
      <c r="CO75" s="1311"/>
      <c r="CP75" s="1311"/>
      <c r="CQ75" s="1311"/>
      <c r="CR75" s="1311"/>
      <c r="CS75" s="1311"/>
      <c r="CT75" s="1311"/>
      <c r="CU75" s="1311"/>
      <c r="CV75" s="1311">
        <v>7.8</v>
      </c>
      <c r="CW75" s="1311"/>
      <c r="CX75" s="1311"/>
      <c r="CY75" s="1311"/>
      <c r="CZ75" s="1311"/>
      <c r="DA75" s="1311"/>
      <c r="DB75" s="1311"/>
      <c r="DC75" s="1311"/>
    </row>
    <row r="76" spans="2:107">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7"/>
      <c r="G77" s="1317"/>
      <c r="H77" s="1317"/>
      <c r="I77" s="1317"/>
      <c r="J77" s="1317"/>
      <c r="K77" s="1315"/>
      <c r="L77" s="1315"/>
      <c r="M77" s="1315"/>
      <c r="N77" s="1315"/>
      <c r="AN77" s="1316" t="s">
        <v>604</v>
      </c>
      <c r="AO77" s="1316"/>
      <c r="AP77" s="1316"/>
      <c r="AQ77" s="1316"/>
      <c r="AR77" s="1316"/>
      <c r="AS77" s="1316"/>
      <c r="AT77" s="1316"/>
      <c r="AU77" s="1316"/>
      <c r="AV77" s="1316"/>
      <c r="AW77" s="1316"/>
      <c r="AX77" s="1316"/>
      <c r="AY77" s="1316"/>
      <c r="AZ77" s="1316"/>
      <c r="BA77" s="1316"/>
      <c r="BB77" s="1314" t="s">
        <v>602</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606</v>
      </c>
      <c r="BC79" s="1314"/>
      <c r="BD79" s="1314"/>
      <c r="BE79" s="1314"/>
      <c r="BF79" s="1314"/>
      <c r="BG79" s="1314"/>
      <c r="BH79" s="1314"/>
      <c r="BI79" s="1314"/>
      <c r="BJ79" s="1314"/>
      <c r="BK79" s="1314"/>
      <c r="BL79" s="1314"/>
      <c r="BM79" s="1314"/>
      <c r="BN79" s="1314"/>
      <c r="BO79" s="1314"/>
      <c r="BP79" s="1311">
        <v>8.5</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8.6</v>
      </c>
      <c r="CO79" s="1311"/>
      <c r="CP79" s="1311"/>
      <c r="CQ79" s="1311"/>
      <c r="CR79" s="1311"/>
      <c r="CS79" s="1311"/>
      <c r="CT79" s="1311"/>
      <c r="CU79" s="1311"/>
      <c r="CV79" s="1311">
        <v>8.9</v>
      </c>
      <c r="CW79" s="1311"/>
      <c r="CX79" s="1311"/>
      <c r="CY79" s="1311"/>
      <c r="CZ79" s="1311"/>
      <c r="DA79" s="1311"/>
      <c r="DB79" s="1311"/>
      <c r="DC79" s="1311"/>
    </row>
    <row r="80" spans="2:107">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xG05ZxnVjTBPuBdk4RW8TLCOvZQt2tqwZrK1DCioRZ6SqEBaeFfQ+pmOfKiNPgr5r0QQL7yR1PRbB5UKCtnrfg==" saltValue="Zr9+msi0guz3e7ELYSdY3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514</v>
      </c>
    </row>
  </sheetData>
  <sheetProtection algorithmName="SHA-512" hashValue="Rav9dC5JBWTl0j1fUV4mqGW3WR03H/dh6eY5TRFvhql6y2AQNoDl5ftnzzJd41lTbb2fSZ5xZi0D1clVVcKlUA==" saltValue="kgVi/ypxt59kIj3HGD7H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514</v>
      </c>
    </row>
  </sheetData>
  <sheetProtection algorithmName="SHA-512" hashValue="qIv0ofLhlxaDBHiniwoVDqX38hRtM8nnREDiU5iO6TYdgaVEOI13ITAShzxlqJrPbXM1uvGbtSEUX6nPGobs6Q==" saltValue="NroRiLGS2ViVA1Etg9B9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564</v>
      </c>
      <c r="G2" s="157"/>
      <c r="H2" s="158"/>
    </row>
    <row r="3" spans="1:8">
      <c r="A3" s="154" t="s">
        <v>557</v>
      </c>
      <c r="B3" s="159"/>
      <c r="C3" s="160"/>
      <c r="D3" s="161">
        <v>135097</v>
      </c>
      <c r="E3" s="162"/>
      <c r="F3" s="163">
        <v>168868</v>
      </c>
      <c r="G3" s="164"/>
      <c r="H3" s="165"/>
    </row>
    <row r="4" spans="1:8">
      <c r="A4" s="166"/>
      <c r="B4" s="167"/>
      <c r="C4" s="168"/>
      <c r="D4" s="169">
        <v>58302</v>
      </c>
      <c r="E4" s="170"/>
      <c r="F4" s="171">
        <v>79360</v>
      </c>
      <c r="G4" s="172"/>
      <c r="H4" s="173"/>
    </row>
    <row r="5" spans="1:8">
      <c r="A5" s="154" t="s">
        <v>559</v>
      </c>
      <c r="B5" s="159"/>
      <c r="C5" s="160"/>
      <c r="D5" s="161">
        <v>156530</v>
      </c>
      <c r="E5" s="162"/>
      <c r="F5" s="163">
        <v>202870</v>
      </c>
      <c r="G5" s="164"/>
      <c r="H5" s="165"/>
    </row>
    <row r="6" spans="1:8">
      <c r="A6" s="166"/>
      <c r="B6" s="167"/>
      <c r="C6" s="168"/>
      <c r="D6" s="169">
        <v>96267</v>
      </c>
      <c r="E6" s="170"/>
      <c r="F6" s="171">
        <v>79735</v>
      </c>
      <c r="G6" s="172"/>
      <c r="H6" s="173"/>
    </row>
    <row r="7" spans="1:8">
      <c r="A7" s="154" t="s">
        <v>560</v>
      </c>
      <c r="B7" s="159"/>
      <c r="C7" s="160"/>
      <c r="D7" s="161">
        <v>135138</v>
      </c>
      <c r="E7" s="162"/>
      <c r="F7" s="163">
        <v>167497</v>
      </c>
      <c r="G7" s="164"/>
      <c r="H7" s="165"/>
    </row>
    <row r="8" spans="1:8">
      <c r="A8" s="166"/>
      <c r="B8" s="167"/>
      <c r="C8" s="168"/>
      <c r="D8" s="169">
        <v>71713</v>
      </c>
      <c r="E8" s="170"/>
      <c r="F8" s="171">
        <v>82571</v>
      </c>
      <c r="G8" s="172"/>
      <c r="H8" s="173"/>
    </row>
    <row r="9" spans="1:8">
      <c r="A9" s="154" t="s">
        <v>561</v>
      </c>
      <c r="B9" s="159"/>
      <c r="C9" s="160"/>
      <c r="D9" s="161">
        <v>169646</v>
      </c>
      <c r="E9" s="162"/>
      <c r="F9" s="163">
        <v>190274</v>
      </c>
      <c r="G9" s="164"/>
      <c r="H9" s="165"/>
    </row>
    <row r="10" spans="1:8">
      <c r="A10" s="166"/>
      <c r="B10" s="167"/>
      <c r="C10" s="168"/>
      <c r="D10" s="169">
        <v>58680</v>
      </c>
      <c r="E10" s="170"/>
      <c r="F10" s="171">
        <v>88584</v>
      </c>
      <c r="G10" s="172"/>
      <c r="H10" s="173"/>
    </row>
    <row r="11" spans="1:8">
      <c r="A11" s="154" t="s">
        <v>562</v>
      </c>
      <c r="B11" s="159"/>
      <c r="C11" s="160"/>
      <c r="D11" s="161">
        <v>156025</v>
      </c>
      <c r="E11" s="162"/>
      <c r="F11" s="163">
        <v>200194</v>
      </c>
      <c r="G11" s="164"/>
      <c r="H11" s="165"/>
    </row>
    <row r="12" spans="1:8">
      <c r="A12" s="166"/>
      <c r="B12" s="167"/>
      <c r="C12" s="174"/>
      <c r="D12" s="169">
        <v>51491</v>
      </c>
      <c r="E12" s="170"/>
      <c r="F12" s="171">
        <v>106422</v>
      </c>
      <c r="G12" s="172"/>
      <c r="H12" s="173"/>
    </row>
    <row r="13" spans="1:8">
      <c r="A13" s="154"/>
      <c r="B13" s="159"/>
      <c r="C13" s="175"/>
      <c r="D13" s="176">
        <v>150487</v>
      </c>
      <c r="E13" s="177"/>
      <c r="F13" s="178">
        <v>185941</v>
      </c>
      <c r="G13" s="179"/>
      <c r="H13" s="165"/>
    </row>
    <row r="14" spans="1:8">
      <c r="A14" s="166"/>
      <c r="B14" s="167"/>
      <c r="C14" s="168"/>
      <c r="D14" s="169">
        <v>67291</v>
      </c>
      <c r="E14" s="170"/>
      <c r="F14" s="171">
        <v>87334</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8.6999999999999993</v>
      </c>
      <c r="C19" s="180">
        <f>ROUND(VALUE(SUBSTITUTE(実質収支比率等に係る経年分析!G$48,"▲","-")),2)</f>
        <v>5.4</v>
      </c>
      <c r="D19" s="180">
        <f>ROUND(VALUE(SUBSTITUTE(実質収支比率等に係る経年分析!H$48,"▲","-")),2)</f>
        <v>7.18</v>
      </c>
      <c r="E19" s="180">
        <f>ROUND(VALUE(SUBSTITUTE(実質収支比率等に係る経年分析!I$48,"▲","-")),2)</f>
        <v>7.87</v>
      </c>
      <c r="F19" s="180">
        <f>ROUND(VALUE(SUBSTITUTE(実質収支比率等に係る経年分析!J$48,"▲","-")),2)</f>
        <v>8.17</v>
      </c>
    </row>
    <row r="20" spans="1:11">
      <c r="A20" s="180" t="s">
        <v>55</v>
      </c>
      <c r="B20" s="180">
        <f>ROUND(VALUE(SUBSTITUTE(実質収支比率等に係る経年分析!F$47,"▲","-")),2)</f>
        <v>60.95</v>
      </c>
      <c r="C20" s="180">
        <f>ROUND(VALUE(SUBSTITUTE(実質収支比率等に係る経年分析!G$47,"▲","-")),2)</f>
        <v>64.849999999999994</v>
      </c>
      <c r="D20" s="180">
        <f>ROUND(VALUE(SUBSTITUTE(実質収支比率等に係る経年分析!H$47,"▲","-")),2)</f>
        <v>63.48</v>
      </c>
      <c r="E20" s="180">
        <f>ROUND(VALUE(SUBSTITUTE(実質収支比率等に係る経年分析!I$47,"▲","-")),2)</f>
        <v>63.72</v>
      </c>
      <c r="F20" s="180">
        <f>ROUND(VALUE(SUBSTITUTE(実質収支比率等に係る経年分析!J$47,"▲","-")),2)</f>
        <v>64.02</v>
      </c>
    </row>
    <row r="21" spans="1:11">
      <c r="A21" s="180" t="s">
        <v>56</v>
      </c>
      <c r="B21" s="180">
        <f>IF(ISNUMBER(VALUE(SUBSTITUTE(実質収支比率等に係る経年分析!F$49,"▲","-"))),ROUND(VALUE(SUBSTITUTE(実質収支比率等に係る経年分析!F$49,"▲","-")),2),NA())</f>
        <v>7.8</v>
      </c>
      <c r="C21" s="180">
        <f>IF(ISNUMBER(VALUE(SUBSTITUTE(実質収支比率等に係る経年分析!G$49,"▲","-"))),ROUND(VALUE(SUBSTITUTE(実質収支比率等に係る経年分析!G$49,"▲","-")),2),NA())</f>
        <v>0.78</v>
      </c>
      <c r="D21" s="180">
        <f>IF(ISNUMBER(VALUE(SUBSTITUTE(実質収支比率等に係る経年分析!H$49,"▲","-"))),ROUND(VALUE(SUBSTITUTE(実質収支比率等に係る経年分析!H$49,"▲","-")),2),NA())</f>
        <v>1.02</v>
      </c>
      <c r="E21" s="180">
        <f>IF(ISNUMBER(VALUE(SUBSTITUTE(実質収支比率等に係る経年分析!I$49,"▲","-"))),ROUND(VALUE(SUBSTITUTE(実質収支比率等に係る経年分析!I$49,"▲","-")),2),NA())</f>
        <v>1.84</v>
      </c>
      <c r="F21" s="180">
        <f>IF(ISNUMBER(VALUE(SUBSTITUTE(実質収支比率等に係る経年分析!J$49,"▲","-"))),ROUND(VALUE(SUBSTITUTE(実質収支比率等に係る経年分析!J$49,"▲","-")),2),NA())</f>
        <v>4.47</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1.83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2.23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東串良町後期高齢者医療特別会計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c r="A32" s="181" t="str">
        <f>IF(連結実質赤字比率に係る赤字・黒字の構成分析!C$38="",NA(),連結実質赤字比率に係る赤字・黒字の構成分析!C$38)</f>
        <v>東串良町介護保険特別会計（サービス事業勘定）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c r="A33" s="181" t="str">
        <f>IF(連結実質赤字比率に係る赤字・黒字の構成分析!C$37="",NA(),連結実質赤字比率に係る赤字・黒字の構成分析!C$37)</f>
        <v>東串良町国民健康保険特別会計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1.86</v>
      </c>
    </row>
    <row r="34" spans="1:16">
      <c r="A34" s="181" t="str">
        <f>IF(連結実質赤字比率に係る赤字・黒字の構成分析!C$36="",NA(),連結実質赤字比率に係る赤字・黒字の構成分析!C$36)</f>
        <v>東串良町介護保険特別会計（保険事業勘定）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2.2000000000000002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2.92</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8.6999999999999993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8.16</v>
      </c>
    </row>
    <row r="36" spans="1:16">
      <c r="A36" s="181" t="str">
        <f>IF(連結実質赤字比率に係る赤字・黒字の構成分析!C$34="",NA(),連結実質赤字比率に係る赤字・黒字の構成分析!C$34)</f>
        <v>東串良町水道事業</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#VALUE!</v>
      </c>
      <c r="G36" s="181" t="e">
        <f>IF(ROUND(VALUE(SUBSTITUTE(連結実質赤字比率に係る赤字・黒字の構成分析!H$34,"▲", "-")), 2) &gt;= 0, ABS(ROUND(VALUE(SUBSTITUTE(連結実質赤字比率に係る赤字・黒字の構成分析!H$34,"▲", "-")), 2)), NA())</f>
        <v>#VALUE!</v>
      </c>
      <c r="H36" s="181" t="e">
        <f>IF(ROUND(VALUE(SUBSTITUTE(連結実質赤字比率に係る赤字・黒字の構成分析!I$34,"▲", "-")), 2) &lt; 0, ABS(ROUND(VALUE(SUBSTITUTE(連結実質赤字比率に係る赤字・黒字の構成分析!I$34,"▲", "-")), 2)), NA())</f>
        <v>#VALUE!</v>
      </c>
      <c r="I36" s="181" t="e">
        <f>IF(ROUND(VALUE(SUBSTITUTE(連結実質赤字比率に係る赤字・黒字の構成分析!I$34,"▲", "-")), 2) &gt;= 0, ABS(ROUND(VALUE(SUBSTITUTE(連結実質赤字比率に係る赤字・黒字の構成分析!I$34,"▲", "-")), 2)), NA())</f>
        <v>#VALUE!</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9.7799999999999994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361</v>
      </c>
      <c r="E42" s="182"/>
      <c r="F42" s="182"/>
      <c r="G42" s="182">
        <f>'実質公債費比率（分子）の構造'!L$52</f>
        <v>374</v>
      </c>
      <c r="H42" s="182"/>
      <c r="I42" s="182"/>
      <c r="J42" s="182">
        <f>'実質公債費比率（分子）の構造'!M$52</f>
        <v>396</v>
      </c>
      <c r="K42" s="182"/>
      <c r="L42" s="182"/>
      <c r="M42" s="182">
        <f>'実質公債費比率（分子）の構造'!N$52</f>
        <v>412</v>
      </c>
      <c r="N42" s="182"/>
      <c r="O42" s="182"/>
      <c r="P42" s="182">
        <f>'実質公債費比率（分子）の構造'!O$52</f>
        <v>413</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c r="A45" s="182" t="s">
        <v>66</v>
      </c>
      <c r="B45" s="182">
        <f>'実質公債費比率（分子）の構造'!K$49</f>
        <v>42</v>
      </c>
      <c r="C45" s="182"/>
      <c r="D45" s="182"/>
      <c r="E45" s="182">
        <f>'実質公債費比率（分子）の構造'!L$49</f>
        <v>43</v>
      </c>
      <c r="F45" s="182"/>
      <c r="G45" s="182"/>
      <c r="H45" s="182">
        <f>'実質公債費比率（分子）の構造'!M$49</f>
        <v>44</v>
      </c>
      <c r="I45" s="182"/>
      <c r="J45" s="182"/>
      <c r="K45" s="182">
        <f>'実質公債費比率（分子）の構造'!N$49</f>
        <v>44</v>
      </c>
      <c r="L45" s="182"/>
      <c r="M45" s="182"/>
      <c r="N45" s="182">
        <f>'実質公債費比率（分子）の構造'!O$49</f>
        <v>45</v>
      </c>
      <c r="O45" s="182"/>
      <c r="P45" s="182"/>
    </row>
    <row r="46" spans="1:16">
      <c r="A46" s="182" t="s">
        <v>67</v>
      </c>
      <c r="B46" s="182">
        <f>'実質公債費比率（分子）の構造'!K$48</f>
        <v>7</v>
      </c>
      <c r="C46" s="182"/>
      <c r="D46" s="182"/>
      <c r="E46" s="182">
        <f>'実質公債費比率（分子）の構造'!L$48</f>
        <v>7</v>
      </c>
      <c r="F46" s="182"/>
      <c r="G46" s="182"/>
      <c r="H46" s="182">
        <f>'実質公債費比率（分子）の構造'!M$48</f>
        <v>11</v>
      </c>
      <c r="I46" s="182"/>
      <c r="J46" s="182"/>
      <c r="K46" s="182">
        <f>'実質公債費比率（分子）の構造'!N$48</f>
        <v>18</v>
      </c>
      <c r="L46" s="182"/>
      <c r="M46" s="182"/>
      <c r="N46" s="182">
        <f>'実質公債費比率（分子）の構造'!O$48</f>
        <v>13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441</v>
      </c>
      <c r="C49" s="182"/>
      <c r="D49" s="182"/>
      <c r="E49" s="182">
        <f>'実質公債費比率（分子）の構造'!L$45</f>
        <v>472</v>
      </c>
      <c r="F49" s="182"/>
      <c r="G49" s="182"/>
      <c r="H49" s="182">
        <f>'実質公債費比率（分子）の構造'!M$45</f>
        <v>524</v>
      </c>
      <c r="I49" s="182"/>
      <c r="J49" s="182"/>
      <c r="K49" s="182">
        <f>'実質公債費比率（分子）の構造'!N$45</f>
        <v>529</v>
      </c>
      <c r="L49" s="182"/>
      <c r="M49" s="182"/>
      <c r="N49" s="182">
        <f>'実質公債費比率（分子）の構造'!O$45</f>
        <v>547</v>
      </c>
      <c r="O49" s="182"/>
      <c r="P49" s="182"/>
    </row>
    <row r="50" spans="1:16">
      <c r="A50" s="182" t="s">
        <v>71</v>
      </c>
      <c r="B50" s="182" t="e">
        <f>NA()</f>
        <v>#N/A</v>
      </c>
      <c r="C50" s="182">
        <f>IF(ISNUMBER('実質公債費比率（分子）の構造'!K$53),'実質公債費比率（分子）の構造'!K$53,NA())</f>
        <v>129</v>
      </c>
      <c r="D50" s="182" t="e">
        <f>NA()</f>
        <v>#N/A</v>
      </c>
      <c r="E50" s="182" t="e">
        <f>NA()</f>
        <v>#N/A</v>
      </c>
      <c r="F50" s="182">
        <f>IF(ISNUMBER('実質公債費比率（分子）の構造'!L$53),'実質公債費比率（分子）の構造'!L$53,NA())</f>
        <v>148</v>
      </c>
      <c r="G50" s="182" t="e">
        <f>NA()</f>
        <v>#N/A</v>
      </c>
      <c r="H50" s="182" t="e">
        <f>NA()</f>
        <v>#N/A</v>
      </c>
      <c r="I50" s="182">
        <f>IF(ISNUMBER('実質公債費比率（分子）の構造'!M$53),'実質公債費比率（分子）の構造'!M$53,NA())</f>
        <v>183</v>
      </c>
      <c r="J50" s="182" t="e">
        <f>NA()</f>
        <v>#N/A</v>
      </c>
      <c r="K50" s="182" t="e">
        <f>NA()</f>
        <v>#N/A</v>
      </c>
      <c r="L50" s="182">
        <f>IF(ISNUMBER('実質公債費比率（分子）の構造'!N$53),'実質公債費比率（分子）の構造'!N$53,NA())</f>
        <v>179</v>
      </c>
      <c r="M50" s="182" t="e">
        <f>NA()</f>
        <v>#N/A</v>
      </c>
      <c r="N50" s="182" t="e">
        <f>NA()</f>
        <v>#N/A</v>
      </c>
      <c r="O50" s="182">
        <f>IF(ISNUMBER('実質公債費比率（分子）の構造'!O$53),'実質公債費比率（分子）の構造'!O$53,NA())</f>
        <v>192</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4289</v>
      </c>
      <c r="E56" s="181"/>
      <c r="F56" s="181"/>
      <c r="G56" s="181">
        <f>'将来負担比率（分子）の構造'!J$52</f>
        <v>4530</v>
      </c>
      <c r="H56" s="181"/>
      <c r="I56" s="181"/>
      <c r="J56" s="181">
        <f>'将来負担比率（分子）の構造'!K$52</f>
        <v>4686</v>
      </c>
      <c r="K56" s="181"/>
      <c r="L56" s="181"/>
      <c r="M56" s="181">
        <f>'将来負担比率（分子）の構造'!L$52</f>
        <v>4711</v>
      </c>
      <c r="N56" s="181"/>
      <c r="O56" s="181"/>
      <c r="P56" s="181">
        <f>'将来負担比率（分子）の構造'!M$52</f>
        <v>4448</v>
      </c>
    </row>
    <row r="57" spans="1:16">
      <c r="A57" s="181" t="s">
        <v>42</v>
      </c>
      <c r="B57" s="181"/>
      <c r="C57" s="181"/>
      <c r="D57" s="181">
        <f>'将来負担比率（分子）の構造'!I$51</f>
        <v>109</v>
      </c>
      <c r="E57" s="181"/>
      <c r="F57" s="181"/>
      <c r="G57" s="181">
        <f>'将来負担比率（分子）の構造'!J$51</f>
        <v>97</v>
      </c>
      <c r="H57" s="181"/>
      <c r="I57" s="181"/>
      <c r="J57" s="181">
        <f>'将来負担比率（分子）の構造'!K$51</f>
        <v>81</v>
      </c>
      <c r="K57" s="181"/>
      <c r="L57" s="181"/>
      <c r="M57" s="181">
        <f>'将来負担比率（分子）の構造'!L$51</f>
        <v>67</v>
      </c>
      <c r="N57" s="181"/>
      <c r="O57" s="181"/>
      <c r="P57" s="181">
        <f>'将来負担比率（分子）の構造'!M$51</f>
        <v>53</v>
      </c>
    </row>
    <row r="58" spans="1:16">
      <c r="A58" s="181" t="s">
        <v>41</v>
      </c>
      <c r="B58" s="181"/>
      <c r="C58" s="181"/>
      <c r="D58" s="181">
        <f>'将来負担比率（分子）の構造'!I$50</f>
        <v>2377</v>
      </c>
      <c r="E58" s="181"/>
      <c r="F58" s="181"/>
      <c r="G58" s="181">
        <f>'将来負担比率（分子）の構造'!J$50</f>
        <v>2617</v>
      </c>
      <c r="H58" s="181"/>
      <c r="I58" s="181"/>
      <c r="J58" s="181">
        <f>'将来負担比率（分子）の構造'!K$50</f>
        <v>2700</v>
      </c>
      <c r="K58" s="181"/>
      <c r="L58" s="181"/>
      <c r="M58" s="181">
        <f>'将来負担比率（分子）の構造'!L$50</f>
        <v>2738</v>
      </c>
      <c r="N58" s="181"/>
      <c r="O58" s="181"/>
      <c r="P58" s="181">
        <f>'将来負担比率（分子）の構造'!M$50</f>
        <v>3101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490</v>
      </c>
      <c r="C62" s="181"/>
      <c r="D62" s="181"/>
      <c r="E62" s="181">
        <f>'将来負担比率（分子）の構造'!J$45</f>
        <v>454</v>
      </c>
      <c r="F62" s="181"/>
      <c r="G62" s="181"/>
      <c r="H62" s="181">
        <f>'将来負担比率（分子）の構造'!K$45</f>
        <v>451</v>
      </c>
      <c r="I62" s="181"/>
      <c r="J62" s="181"/>
      <c r="K62" s="181">
        <f>'将来負担比率（分子）の構造'!L$45</f>
        <v>384</v>
      </c>
      <c r="L62" s="181"/>
      <c r="M62" s="181"/>
      <c r="N62" s="181">
        <f>'将来負担比率（分子）の構造'!M$45</f>
        <v>300</v>
      </c>
      <c r="O62" s="181"/>
      <c r="P62" s="181"/>
    </row>
    <row r="63" spans="1:16">
      <c r="A63" s="181" t="s">
        <v>34</v>
      </c>
      <c r="B63" s="181">
        <f>'将来負担比率（分子）の構造'!I$44</f>
        <v>278</v>
      </c>
      <c r="C63" s="181"/>
      <c r="D63" s="181"/>
      <c r="E63" s="181">
        <f>'将来負担比率（分子）の構造'!J$44</f>
        <v>245</v>
      </c>
      <c r="F63" s="181"/>
      <c r="G63" s="181"/>
      <c r="H63" s="181">
        <f>'将来負担比率（分子）の構造'!K$44</f>
        <v>200</v>
      </c>
      <c r="I63" s="181"/>
      <c r="J63" s="181"/>
      <c r="K63" s="181">
        <f>'将来負担比率（分子）の構造'!L$44</f>
        <v>160</v>
      </c>
      <c r="L63" s="181"/>
      <c r="M63" s="181"/>
      <c r="N63" s="181">
        <f>'将来負担比率（分子）の構造'!M$44</f>
        <v>114</v>
      </c>
      <c r="O63" s="181"/>
      <c r="P63" s="181"/>
    </row>
    <row r="64" spans="1:16">
      <c r="A64" s="181" t="s">
        <v>33</v>
      </c>
      <c r="B64" s="181">
        <f>'将来負担比率（分子）の構造'!I$43</f>
        <v>187</v>
      </c>
      <c r="C64" s="181"/>
      <c r="D64" s="181"/>
      <c r="E64" s="181">
        <f>'将来負担比率（分子）の構造'!J$43</f>
        <v>230</v>
      </c>
      <c r="F64" s="181"/>
      <c r="G64" s="181"/>
      <c r="H64" s="181">
        <f>'将来負担比率（分子）の構造'!K$43</f>
        <v>330</v>
      </c>
      <c r="I64" s="181"/>
      <c r="J64" s="181"/>
      <c r="K64" s="181">
        <f>'将来負担比率（分子）の構造'!L$43</f>
        <v>344</v>
      </c>
      <c r="L64" s="181"/>
      <c r="M64" s="181"/>
      <c r="N64" s="181">
        <f>'将来負担比率（分子）の構造'!M$43</f>
        <v>271</v>
      </c>
      <c r="O64" s="181"/>
      <c r="P64" s="181"/>
    </row>
    <row r="65" spans="1:16">
      <c r="A65" s="181" t="s">
        <v>32</v>
      </c>
      <c r="B65" s="181">
        <f>'将来負担比率（分子）の構造'!I$42</f>
        <v>3</v>
      </c>
      <c r="C65" s="181"/>
      <c r="D65" s="181"/>
      <c r="E65" s="181">
        <f>'将来負担比率（分子）の構造'!J$42</f>
        <v>15</v>
      </c>
      <c r="F65" s="181"/>
      <c r="G65" s="181"/>
      <c r="H65" s="181">
        <f>'将来負担比率（分子）の構造'!K$42</f>
        <v>324</v>
      </c>
      <c r="I65" s="181"/>
      <c r="J65" s="181"/>
      <c r="K65" s="181">
        <f>'将来負担比率（分子）の構造'!L$42</f>
        <v>545</v>
      </c>
      <c r="L65" s="181"/>
      <c r="M65" s="181"/>
      <c r="N65" s="181">
        <f>'将来負担比率（分子）の構造'!M$42</f>
        <v>425</v>
      </c>
      <c r="O65" s="181"/>
      <c r="P65" s="181"/>
    </row>
    <row r="66" spans="1:16">
      <c r="A66" s="181" t="s">
        <v>31</v>
      </c>
      <c r="B66" s="181">
        <f>'将来負担比率（分子）の構造'!I$41</f>
        <v>5206</v>
      </c>
      <c r="C66" s="181"/>
      <c r="D66" s="181"/>
      <c r="E66" s="181">
        <f>'将来負担比率（分子）の構造'!J$41</f>
        <v>5437</v>
      </c>
      <c r="F66" s="181"/>
      <c r="G66" s="181"/>
      <c r="H66" s="181">
        <f>'将来負担比率（分子）の構造'!K$41</f>
        <v>5551</v>
      </c>
      <c r="I66" s="181"/>
      <c r="J66" s="181"/>
      <c r="K66" s="181">
        <f>'将来負担比率（分子）の構造'!L$41</f>
        <v>5721</v>
      </c>
      <c r="L66" s="181"/>
      <c r="M66" s="181"/>
      <c r="N66" s="181">
        <f>'将来負担比率（分子）の構造'!M$41</f>
        <v>5763</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1697</v>
      </c>
      <c r="C72" s="185">
        <f>基金残高に係る経年分析!G55</f>
        <v>1726</v>
      </c>
      <c r="D72" s="185">
        <f>基金残高に係る経年分析!H55</f>
        <v>1833</v>
      </c>
    </row>
    <row r="73" spans="1:16">
      <c r="A73" s="184" t="s">
        <v>78</v>
      </c>
      <c r="B73" s="185">
        <f>基金残高に係る経年分析!F56</f>
        <v>298</v>
      </c>
      <c r="C73" s="185">
        <f>基金残高に係る経年分析!G56</f>
        <v>299</v>
      </c>
      <c r="D73" s="185">
        <f>基金残高に係る経年分析!H56</f>
        <v>299</v>
      </c>
    </row>
    <row r="74" spans="1:16">
      <c r="A74" s="184" t="s">
        <v>79</v>
      </c>
      <c r="B74" s="185">
        <f>基金残高に係る経年分析!F57</f>
        <v>417</v>
      </c>
      <c r="C74" s="185">
        <f>基金残高に係る経年分析!G57</f>
        <v>444</v>
      </c>
      <c r="D74" s="185">
        <f>基金残高に係る経年分析!H57</f>
        <v>857</v>
      </c>
    </row>
  </sheetData>
  <sheetProtection algorithmName="SHA-512" hashValue="516BJzIOB2yOz9F7ji04E1s4mt/bVUNh4kN+Cke3zq3QpFGNimCTJ1XHCAMZHvQegUbZhB0WduV5pUuQBSfeIw==" saltValue="xAN95OrjY3LnFRmWF/Zj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219</v>
      </c>
      <c r="DI1" s="800"/>
      <c r="DJ1" s="800"/>
      <c r="DK1" s="800"/>
      <c r="DL1" s="800"/>
      <c r="DM1" s="800"/>
      <c r="DN1" s="801"/>
      <c r="DO1" s="226"/>
      <c r="DP1" s="799" t="s">
        <v>220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222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225</v>
      </c>
      <c r="S4" s="742"/>
      <c r="T4" s="742"/>
      <c r="U4" s="742"/>
      <c r="V4" s="742"/>
      <c r="W4" s="742"/>
      <c r="X4" s="742"/>
      <c r="Y4" s="743"/>
      <c r="Z4" s="741" t="s">
        <v>226</v>
      </c>
      <c r="AA4" s="742"/>
      <c r="AB4" s="742"/>
      <c r="AC4" s="743"/>
      <c r="AD4" s="741" t="s">
        <v>227</v>
      </c>
      <c r="AE4" s="742"/>
      <c r="AF4" s="742"/>
      <c r="AG4" s="742"/>
      <c r="AH4" s="742"/>
      <c r="AI4" s="742"/>
      <c r="AJ4" s="742"/>
      <c r="AK4" s="743"/>
      <c r="AL4" s="741" t="s">
        <v>226</v>
      </c>
      <c r="AM4" s="742"/>
      <c r="AN4" s="742"/>
      <c r="AO4" s="743"/>
      <c r="AP4" s="802" t="s">
        <v>228</v>
      </c>
      <c r="AQ4" s="802"/>
      <c r="AR4" s="802"/>
      <c r="AS4" s="802"/>
      <c r="AT4" s="802"/>
      <c r="AU4" s="802"/>
      <c r="AV4" s="802"/>
      <c r="AW4" s="802"/>
      <c r="AX4" s="802"/>
      <c r="AY4" s="802"/>
      <c r="AZ4" s="802"/>
      <c r="BA4" s="802"/>
      <c r="BB4" s="802"/>
      <c r="BC4" s="802"/>
      <c r="BD4" s="802"/>
      <c r="BE4" s="802"/>
      <c r="BF4" s="802"/>
      <c r="BG4" s="802" t="s">
        <v>229</v>
      </c>
      <c r="BH4" s="802"/>
      <c r="BI4" s="802"/>
      <c r="BJ4" s="802"/>
      <c r="BK4" s="802"/>
      <c r="BL4" s="802"/>
      <c r="BM4" s="802"/>
      <c r="BN4" s="802"/>
      <c r="BO4" s="802" t="s">
        <v>226</v>
      </c>
      <c r="BP4" s="802"/>
      <c r="BQ4" s="802"/>
      <c r="BR4" s="802"/>
      <c r="BS4" s="802" t="s">
        <v>230</v>
      </c>
      <c r="BT4" s="802"/>
      <c r="BU4" s="802"/>
      <c r="BV4" s="802"/>
      <c r="BW4" s="802"/>
      <c r="BX4" s="802"/>
      <c r="BY4" s="802"/>
      <c r="BZ4" s="802"/>
      <c r="CA4" s="802"/>
      <c r="CB4" s="802"/>
      <c r="CD4" s="784" t="s">
        <v>231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8" t="s">
        <v>232</v>
      </c>
      <c r="C5" s="749"/>
      <c r="D5" s="749"/>
      <c r="E5" s="749"/>
      <c r="F5" s="749"/>
      <c r="G5" s="749"/>
      <c r="H5" s="749"/>
      <c r="I5" s="749"/>
      <c r="J5" s="749"/>
      <c r="K5" s="749"/>
      <c r="L5" s="749"/>
      <c r="M5" s="749"/>
      <c r="N5" s="749"/>
      <c r="O5" s="749"/>
      <c r="P5" s="749"/>
      <c r="Q5" s="750"/>
      <c r="R5" s="735">
        <v>843806</v>
      </c>
      <c r="S5" s="736"/>
      <c r="T5" s="736"/>
      <c r="U5" s="736"/>
      <c r="V5" s="736"/>
      <c r="W5" s="736"/>
      <c r="X5" s="736"/>
      <c r="Y5" s="779"/>
      <c r="Z5" s="797">
        <v>11.7</v>
      </c>
      <c r="AA5" s="797"/>
      <c r="AB5" s="797"/>
      <c r="AC5" s="797"/>
      <c r="AD5" s="798">
        <v>843806</v>
      </c>
      <c r="AE5" s="798"/>
      <c r="AF5" s="798"/>
      <c r="AG5" s="798"/>
      <c r="AH5" s="798"/>
      <c r="AI5" s="798"/>
      <c r="AJ5" s="798"/>
      <c r="AK5" s="798"/>
      <c r="AL5" s="780">
        <v>30.6</v>
      </c>
      <c r="AM5" s="753"/>
      <c r="AN5" s="753"/>
      <c r="AO5" s="781"/>
      <c r="AP5" s="748" t="s">
        <v>233</v>
      </c>
      <c r="AQ5" s="749"/>
      <c r="AR5" s="749"/>
      <c r="AS5" s="749"/>
      <c r="AT5" s="749"/>
      <c r="AU5" s="749"/>
      <c r="AV5" s="749"/>
      <c r="AW5" s="749"/>
      <c r="AX5" s="749"/>
      <c r="AY5" s="749"/>
      <c r="AZ5" s="749"/>
      <c r="BA5" s="749"/>
      <c r="BB5" s="749"/>
      <c r="BC5" s="749"/>
      <c r="BD5" s="749"/>
      <c r="BE5" s="749"/>
      <c r="BF5" s="750"/>
      <c r="BG5" s="680">
        <v>843806</v>
      </c>
      <c r="BH5" s="681"/>
      <c r="BI5" s="681"/>
      <c r="BJ5" s="681"/>
      <c r="BK5" s="681"/>
      <c r="BL5" s="681"/>
      <c r="BM5" s="681"/>
      <c r="BN5" s="682"/>
      <c r="BO5" s="713">
        <v>100</v>
      </c>
      <c r="BP5" s="713"/>
      <c r="BQ5" s="713"/>
      <c r="BR5" s="713"/>
      <c r="BS5" s="714" t="s">
        <v>130</v>
      </c>
      <c r="BT5" s="714"/>
      <c r="BU5" s="714"/>
      <c r="BV5" s="714"/>
      <c r="BW5" s="714"/>
      <c r="BX5" s="714"/>
      <c r="BY5" s="714"/>
      <c r="BZ5" s="714"/>
      <c r="CA5" s="714"/>
      <c r="CB5" s="768"/>
      <c r="CD5" s="784" t="s">
        <v>228</v>
      </c>
      <c r="CE5" s="785"/>
      <c r="CF5" s="785"/>
      <c r="CG5" s="785"/>
      <c r="CH5" s="785"/>
      <c r="CI5" s="785"/>
      <c r="CJ5" s="785"/>
      <c r="CK5" s="785"/>
      <c r="CL5" s="785"/>
      <c r="CM5" s="785"/>
      <c r="CN5" s="785"/>
      <c r="CO5" s="785"/>
      <c r="CP5" s="785"/>
      <c r="CQ5" s="786"/>
      <c r="CR5" s="784" t="s">
        <v>234</v>
      </c>
      <c r="CS5" s="785"/>
      <c r="CT5" s="785"/>
      <c r="CU5" s="785"/>
      <c r="CV5" s="785"/>
      <c r="CW5" s="785"/>
      <c r="CX5" s="785"/>
      <c r="CY5" s="786"/>
      <c r="CZ5" s="784" t="s">
        <v>226</v>
      </c>
      <c r="DA5" s="785"/>
      <c r="DB5" s="785"/>
      <c r="DC5" s="786"/>
      <c r="DD5" s="784" t="s">
        <v>235</v>
      </c>
      <c r="DE5" s="785"/>
      <c r="DF5" s="785"/>
      <c r="DG5" s="785"/>
      <c r="DH5" s="785"/>
      <c r="DI5" s="785"/>
      <c r="DJ5" s="785"/>
      <c r="DK5" s="785"/>
      <c r="DL5" s="785"/>
      <c r="DM5" s="785"/>
      <c r="DN5" s="785"/>
      <c r="DO5" s="785"/>
      <c r="DP5" s="786"/>
      <c r="DQ5" s="784" t="s">
        <v>236</v>
      </c>
      <c r="DR5" s="785"/>
      <c r="DS5" s="785"/>
      <c r="DT5" s="785"/>
      <c r="DU5" s="785"/>
      <c r="DV5" s="785"/>
      <c r="DW5" s="785"/>
      <c r="DX5" s="785"/>
      <c r="DY5" s="785"/>
      <c r="DZ5" s="785"/>
      <c r="EA5" s="785"/>
      <c r="EB5" s="785"/>
      <c r="EC5" s="786"/>
    </row>
    <row r="6" spans="2:143" ht="11.25" customHeight="1">
      <c r="B6" s="677" t="s">
        <v>237</v>
      </c>
      <c r="C6" s="678"/>
      <c r="D6" s="678"/>
      <c r="E6" s="678"/>
      <c r="F6" s="678"/>
      <c r="G6" s="678"/>
      <c r="H6" s="678"/>
      <c r="I6" s="678"/>
      <c r="J6" s="678"/>
      <c r="K6" s="678"/>
      <c r="L6" s="678"/>
      <c r="M6" s="678"/>
      <c r="N6" s="678"/>
      <c r="O6" s="678"/>
      <c r="P6" s="678"/>
      <c r="Q6" s="679"/>
      <c r="R6" s="680">
        <v>36322</v>
      </c>
      <c r="S6" s="681"/>
      <c r="T6" s="681"/>
      <c r="U6" s="681"/>
      <c r="V6" s="681"/>
      <c r="W6" s="681"/>
      <c r="X6" s="681"/>
      <c r="Y6" s="682"/>
      <c r="Z6" s="713">
        <v>0.5</v>
      </c>
      <c r="AA6" s="713"/>
      <c r="AB6" s="713"/>
      <c r="AC6" s="713"/>
      <c r="AD6" s="714">
        <v>36322</v>
      </c>
      <c r="AE6" s="714"/>
      <c r="AF6" s="714"/>
      <c r="AG6" s="714"/>
      <c r="AH6" s="714"/>
      <c r="AI6" s="714"/>
      <c r="AJ6" s="714"/>
      <c r="AK6" s="714"/>
      <c r="AL6" s="683">
        <v>1.3</v>
      </c>
      <c r="AM6" s="684"/>
      <c r="AN6" s="684"/>
      <c r="AO6" s="715"/>
      <c r="AP6" s="677" t="s">
        <v>238</v>
      </c>
      <c r="AQ6" s="678"/>
      <c r="AR6" s="678"/>
      <c r="AS6" s="678"/>
      <c r="AT6" s="678"/>
      <c r="AU6" s="678"/>
      <c r="AV6" s="678"/>
      <c r="AW6" s="678"/>
      <c r="AX6" s="678"/>
      <c r="AY6" s="678"/>
      <c r="AZ6" s="678"/>
      <c r="BA6" s="678"/>
      <c r="BB6" s="678"/>
      <c r="BC6" s="678"/>
      <c r="BD6" s="678"/>
      <c r="BE6" s="678"/>
      <c r="BF6" s="679"/>
      <c r="BG6" s="680">
        <v>843806</v>
      </c>
      <c r="BH6" s="681"/>
      <c r="BI6" s="681"/>
      <c r="BJ6" s="681"/>
      <c r="BK6" s="681"/>
      <c r="BL6" s="681"/>
      <c r="BM6" s="681"/>
      <c r="BN6" s="682"/>
      <c r="BO6" s="713">
        <v>100</v>
      </c>
      <c r="BP6" s="713"/>
      <c r="BQ6" s="713"/>
      <c r="BR6" s="713"/>
      <c r="BS6" s="714" t="s">
        <v>130</v>
      </c>
      <c r="BT6" s="714"/>
      <c r="BU6" s="714"/>
      <c r="BV6" s="714"/>
      <c r="BW6" s="714"/>
      <c r="BX6" s="714"/>
      <c r="BY6" s="714"/>
      <c r="BZ6" s="714"/>
      <c r="CA6" s="714"/>
      <c r="CB6" s="768"/>
      <c r="CD6" s="738" t="s">
        <v>239</v>
      </c>
      <c r="CE6" s="739"/>
      <c r="CF6" s="739"/>
      <c r="CG6" s="739"/>
      <c r="CH6" s="739"/>
      <c r="CI6" s="739"/>
      <c r="CJ6" s="739"/>
      <c r="CK6" s="739"/>
      <c r="CL6" s="739"/>
      <c r="CM6" s="739"/>
      <c r="CN6" s="739"/>
      <c r="CO6" s="739"/>
      <c r="CP6" s="739"/>
      <c r="CQ6" s="740"/>
      <c r="CR6" s="680">
        <v>64228</v>
      </c>
      <c r="CS6" s="681"/>
      <c r="CT6" s="681"/>
      <c r="CU6" s="681"/>
      <c r="CV6" s="681"/>
      <c r="CW6" s="681"/>
      <c r="CX6" s="681"/>
      <c r="CY6" s="682"/>
      <c r="CZ6" s="780">
        <v>0.9</v>
      </c>
      <c r="DA6" s="753"/>
      <c r="DB6" s="753"/>
      <c r="DC6" s="783"/>
      <c r="DD6" s="686" t="s">
        <v>130</v>
      </c>
      <c r="DE6" s="681"/>
      <c r="DF6" s="681"/>
      <c r="DG6" s="681"/>
      <c r="DH6" s="681"/>
      <c r="DI6" s="681"/>
      <c r="DJ6" s="681"/>
      <c r="DK6" s="681"/>
      <c r="DL6" s="681"/>
      <c r="DM6" s="681"/>
      <c r="DN6" s="681"/>
      <c r="DO6" s="681"/>
      <c r="DP6" s="682"/>
      <c r="DQ6" s="686">
        <v>64213</v>
      </c>
      <c r="DR6" s="681"/>
      <c r="DS6" s="681"/>
      <c r="DT6" s="681"/>
      <c r="DU6" s="681"/>
      <c r="DV6" s="681"/>
      <c r="DW6" s="681"/>
      <c r="DX6" s="681"/>
      <c r="DY6" s="681"/>
      <c r="DZ6" s="681"/>
      <c r="EA6" s="681"/>
      <c r="EB6" s="681"/>
      <c r="EC6" s="726"/>
    </row>
    <row r="7" spans="2:143" ht="11.25" customHeight="1">
      <c r="B7" s="677" t="s">
        <v>240</v>
      </c>
      <c r="C7" s="678"/>
      <c r="D7" s="678"/>
      <c r="E7" s="678"/>
      <c r="F7" s="678"/>
      <c r="G7" s="678"/>
      <c r="H7" s="678"/>
      <c r="I7" s="678"/>
      <c r="J7" s="678"/>
      <c r="K7" s="678"/>
      <c r="L7" s="678"/>
      <c r="M7" s="678"/>
      <c r="N7" s="678"/>
      <c r="O7" s="678"/>
      <c r="P7" s="678"/>
      <c r="Q7" s="679"/>
      <c r="R7" s="680">
        <v>360</v>
      </c>
      <c r="S7" s="681"/>
      <c r="T7" s="681"/>
      <c r="U7" s="681"/>
      <c r="V7" s="681"/>
      <c r="W7" s="681"/>
      <c r="X7" s="681"/>
      <c r="Y7" s="682"/>
      <c r="Z7" s="713">
        <v>0</v>
      </c>
      <c r="AA7" s="713"/>
      <c r="AB7" s="713"/>
      <c r="AC7" s="713"/>
      <c r="AD7" s="714">
        <v>360</v>
      </c>
      <c r="AE7" s="714"/>
      <c r="AF7" s="714"/>
      <c r="AG7" s="714"/>
      <c r="AH7" s="714"/>
      <c r="AI7" s="714"/>
      <c r="AJ7" s="714"/>
      <c r="AK7" s="714"/>
      <c r="AL7" s="683">
        <v>0</v>
      </c>
      <c r="AM7" s="684"/>
      <c r="AN7" s="684"/>
      <c r="AO7" s="715"/>
      <c r="AP7" s="677" t="s">
        <v>241</v>
      </c>
      <c r="AQ7" s="678"/>
      <c r="AR7" s="678"/>
      <c r="AS7" s="678"/>
      <c r="AT7" s="678"/>
      <c r="AU7" s="678"/>
      <c r="AV7" s="678"/>
      <c r="AW7" s="678"/>
      <c r="AX7" s="678"/>
      <c r="AY7" s="678"/>
      <c r="AZ7" s="678"/>
      <c r="BA7" s="678"/>
      <c r="BB7" s="678"/>
      <c r="BC7" s="678"/>
      <c r="BD7" s="678"/>
      <c r="BE7" s="678"/>
      <c r="BF7" s="679"/>
      <c r="BG7" s="680">
        <v>228246</v>
      </c>
      <c r="BH7" s="681"/>
      <c r="BI7" s="681"/>
      <c r="BJ7" s="681"/>
      <c r="BK7" s="681"/>
      <c r="BL7" s="681"/>
      <c r="BM7" s="681"/>
      <c r="BN7" s="682"/>
      <c r="BO7" s="713">
        <v>27</v>
      </c>
      <c r="BP7" s="713"/>
      <c r="BQ7" s="713"/>
      <c r="BR7" s="713"/>
      <c r="BS7" s="714" t="s">
        <v>130</v>
      </c>
      <c r="BT7" s="714"/>
      <c r="BU7" s="714"/>
      <c r="BV7" s="714"/>
      <c r="BW7" s="714"/>
      <c r="BX7" s="714"/>
      <c r="BY7" s="714"/>
      <c r="BZ7" s="714"/>
      <c r="CA7" s="714"/>
      <c r="CB7" s="768"/>
      <c r="CD7" s="727" t="s">
        <v>242</v>
      </c>
      <c r="CE7" s="724"/>
      <c r="CF7" s="724"/>
      <c r="CG7" s="724"/>
      <c r="CH7" s="724"/>
      <c r="CI7" s="724"/>
      <c r="CJ7" s="724"/>
      <c r="CK7" s="724"/>
      <c r="CL7" s="724"/>
      <c r="CM7" s="724"/>
      <c r="CN7" s="724"/>
      <c r="CO7" s="724"/>
      <c r="CP7" s="724"/>
      <c r="CQ7" s="725"/>
      <c r="CR7" s="680">
        <v>1604885</v>
      </c>
      <c r="CS7" s="681"/>
      <c r="CT7" s="681"/>
      <c r="CU7" s="681"/>
      <c r="CV7" s="681"/>
      <c r="CW7" s="681"/>
      <c r="CX7" s="681"/>
      <c r="CY7" s="682"/>
      <c r="CZ7" s="713">
        <v>23</v>
      </c>
      <c r="DA7" s="713"/>
      <c r="DB7" s="713"/>
      <c r="DC7" s="713"/>
      <c r="DD7" s="686">
        <v>56783</v>
      </c>
      <c r="DE7" s="681"/>
      <c r="DF7" s="681"/>
      <c r="DG7" s="681"/>
      <c r="DH7" s="681"/>
      <c r="DI7" s="681"/>
      <c r="DJ7" s="681"/>
      <c r="DK7" s="681"/>
      <c r="DL7" s="681"/>
      <c r="DM7" s="681"/>
      <c r="DN7" s="681"/>
      <c r="DO7" s="681"/>
      <c r="DP7" s="682"/>
      <c r="DQ7" s="686">
        <v>891858</v>
      </c>
      <c r="DR7" s="681"/>
      <c r="DS7" s="681"/>
      <c r="DT7" s="681"/>
      <c r="DU7" s="681"/>
      <c r="DV7" s="681"/>
      <c r="DW7" s="681"/>
      <c r="DX7" s="681"/>
      <c r="DY7" s="681"/>
      <c r="DZ7" s="681"/>
      <c r="EA7" s="681"/>
      <c r="EB7" s="681"/>
      <c r="EC7" s="726"/>
    </row>
    <row r="8" spans="2:143" ht="11.25" customHeight="1">
      <c r="B8" s="677" t="s">
        <v>243</v>
      </c>
      <c r="C8" s="678"/>
      <c r="D8" s="678"/>
      <c r="E8" s="678"/>
      <c r="F8" s="678"/>
      <c r="G8" s="678"/>
      <c r="H8" s="678"/>
      <c r="I8" s="678"/>
      <c r="J8" s="678"/>
      <c r="K8" s="678"/>
      <c r="L8" s="678"/>
      <c r="M8" s="678"/>
      <c r="N8" s="678"/>
      <c r="O8" s="678"/>
      <c r="P8" s="678"/>
      <c r="Q8" s="679"/>
      <c r="R8" s="680">
        <v>1051</v>
      </c>
      <c r="S8" s="681"/>
      <c r="T8" s="681"/>
      <c r="U8" s="681"/>
      <c r="V8" s="681"/>
      <c r="W8" s="681"/>
      <c r="X8" s="681"/>
      <c r="Y8" s="682"/>
      <c r="Z8" s="713">
        <v>0</v>
      </c>
      <c r="AA8" s="713"/>
      <c r="AB8" s="713"/>
      <c r="AC8" s="713"/>
      <c r="AD8" s="714">
        <v>1051</v>
      </c>
      <c r="AE8" s="714"/>
      <c r="AF8" s="714"/>
      <c r="AG8" s="714"/>
      <c r="AH8" s="714"/>
      <c r="AI8" s="714"/>
      <c r="AJ8" s="714"/>
      <c r="AK8" s="714"/>
      <c r="AL8" s="683">
        <v>0</v>
      </c>
      <c r="AM8" s="684"/>
      <c r="AN8" s="684"/>
      <c r="AO8" s="715"/>
      <c r="AP8" s="677" t="s">
        <v>244</v>
      </c>
      <c r="AQ8" s="678"/>
      <c r="AR8" s="678"/>
      <c r="AS8" s="678"/>
      <c r="AT8" s="678"/>
      <c r="AU8" s="678"/>
      <c r="AV8" s="678"/>
      <c r="AW8" s="678"/>
      <c r="AX8" s="678"/>
      <c r="AY8" s="678"/>
      <c r="AZ8" s="678"/>
      <c r="BA8" s="678"/>
      <c r="BB8" s="678"/>
      <c r="BC8" s="678"/>
      <c r="BD8" s="678"/>
      <c r="BE8" s="678"/>
      <c r="BF8" s="679"/>
      <c r="BG8" s="680">
        <v>9650</v>
      </c>
      <c r="BH8" s="681"/>
      <c r="BI8" s="681"/>
      <c r="BJ8" s="681"/>
      <c r="BK8" s="681"/>
      <c r="BL8" s="681"/>
      <c r="BM8" s="681"/>
      <c r="BN8" s="682"/>
      <c r="BO8" s="713">
        <v>1.1000000000000001</v>
      </c>
      <c r="BP8" s="713"/>
      <c r="BQ8" s="713"/>
      <c r="BR8" s="713"/>
      <c r="BS8" s="686" t="s">
        <v>245</v>
      </c>
      <c r="BT8" s="681"/>
      <c r="BU8" s="681"/>
      <c r="BV8" s="681"/>
      <c r="BW8" s="681"/>
      <c r="BX8" s="681"/>
      <c r="BY8" s="681"/>
      <c r="BZ8" s="681"/>
      <c r="CA8" s="681"/>
      <c r="CB8" s="726"/>
      <c r="CD8" s="727" t="s">
        <v>246</v>
      </c>
      <c r="CE8" s="724"/>
      <c r="CF8" s="724"/>
      <c r="CG8" s="724"/>
      <c r="CH8" s="724"/>
      <c r="CI8" s="724"/>
      <c r="CJ8" s="724"/>
      <c r="CK8" s="724"/>
      <c r="CL8" s="724"/>
      <c r="CM8" s="724"/>
      <c r="CN8" s="724"/>
      <c r="CO8" s="724"/>
      <c r="CP8" s="724"/>
      <c r="CQ8" s="725"/>
      <c r="CR8" s="680">
        <v>1631832</v>
      </c>
      <c r="CS8" s="681"/>
      <c r="CT8" s="681"/>
      <c r="CU8" s="681"/>
      <c r="CV8" s="681"/>
      <c r="CW8" s="681"/>
      <c r="CX8" s="681"/>
      <c r="CY8" s="682"/>
      <c r="CZ8" s="713">
        <v>23.4</v>
      </c>
      <c r="DA8" s="713"/>
      <c r="DB8" s="713"/>
      <c r="DC8" s="713"/>
      <c r="DD8" s="686">
        <v>178314</v>
      </c>
      <c r="DE8" s="681"/>
      <c r="DF8" s="681"/>
      <c r="DG8" s="681"/>
      <c r="DH8" s="681"/>
      <c r="DI8" s="681"/>
      <c r="DJ8" s="681"/>
      <c r="DK8" s="681"/>
      <c r="DL8" s="681"/>
      <c r="DM8" s="681"/>
      <c r="DN8" s="681"/>
      <c r="DO8" s="681"/>
      <c r="DP8" s="682"/>
      <c r="DQ8" s="686">
        <v>696800</v>
      </c>
      <c r="DR8" s="681"/>
      <c r="DS8" s="681"/>
      <c r="DT8" s="681"/>
      <c r="DU8" s="681"/>
      <c r="DV8" s="681"/>
      <c r="DW8" s="681"/>
      <c r="DX8" s="681"/>
      <c r="DY8" s="681"/>
      <c r="DZ8" s="681"/>
      <c r="EA8" s="681"/>
      <c r="EB8" s="681"/>
      <c r="EC8" s="726"/>
    </row>
    <row r="9" spans="2:143" ht="11.25" customHeight="1">
      <c r="B9" s="677" t="s">
        <v>247</v>
      </c>
      <c r="C9" s="678"/>
      <c r="D9" s="678"/>
      <c r="E9" s="678"/>
      <c r="F9" s="678"/>
      <c r="G9" s="678"/>
      <c r="H9" s="678"/>
      <c r="I9" s="678"/>
      <c r="J9" s="678"/>
      <c r="K9" s="678"/>
      <c r="L9" s="678"/>
      <c r="M9" s="678"/>
      <c r="N9" s="678"/>
      <c r="O9" s="678"/>
      <c r="P9" s="678"/>
      <c r="Q9" s="679"/>
      <c r="R9" s="680">
        <v>1058</v>
      </c>
      <c r="S9" s="681"/>
      <c r="T9" s="681"/>
      <c r="U9" s="681"/>
      <c r="V9" s="681"/>
      <c r="W9" s="681"/>
      <c r="X9" s="681"/>
      <c r="Y9" s="682"/>
      <c r="Z9" s="713">
        <v>0</v>
      </c>
      <c r="AA9" s="713"/>
      <c r="AB9" s="713"/>
      <c r="AC9" s="713"/>
      <c r="AD9" s="714">
        <v>1058</v>
      </c>
      <c r="AE9" s="714"/>
      <c r="AF9" s="714"/>
      <c r="AG9" s="714"/>
      <c r="AH9" s="714"/>
      <c r="AI9" s="714"/>
      <c r="AJ9" s="714"/>
      <c r="AK9" s="714"/>
      <c r="AL9" s="683">
        <v>0</v>
      </c>
      <c r="AM9" s="684"/>
      <c r="AN9" s="684"/>
      <c r="AO9" s="715"/>
      <c r="AP9" s="677" t="s">
        <v>248</v>
      </c>
      <c r="AQ9" s="678"/>
      <c r="AR9" s="678"/>
      <c r="AS9" s="678"/>
      <c r="AT9" s="678"/>
      <c r="AU9" s="678"/>
      <c r="AV9" s="678"/>
      <c r="AW9" s="678"/>
      <c r="AX9" s="678"/>
      <c r="AY9" s="678"/>
      <c r="AZ9" s="678"/>
      <c r="BA9" s="678"/>
      <c r="BB9" s="678"/>
      <c r="BC9" s="678"/>
      <c r="BD9" s="678"/>
      <c r="BE9" s="678"/>
      <c r="BF9" s="679"/>
      <c r="BG9" s="680">
        <v>184197</v>
      </c>
      <c r="BH9" s="681"/>
      <c r="BI9" s="681"/>
      <c r="BJ9" s="681"/>
      <c r="BK9" s="681"/>
      <c r="BL9" s="681"/>
      <c r="BM9" s="681"/>
      <c r="BN9" s="682"/>
      <c r="BO9" s="713">
        <v>21.8</v>
      </c>
      <c r="BP9" s="713"/>
      <c r="BQ9" s="713"/>
      <c r="BR9" s="713"/>
      <c r="BS9" s="686" t="s">
        <v>130</v>
      </c>
      <c r="BT9" s="681"/>
      <c r="BU9" s="681"/>
      <c r="BV9" s="681"/>
      <c r="BW9" s="681"/>
      <c r="BX9" s="681"/>
      <c r="BY9" s="681"/>
      <c r="BZ9" s="681"/>
      <c r="CA9" s="681"/>
      <c r="CB9" s="726"/>
      <c r="CD9" s="727" t="s">
        <v>249</v>
      </c>
      <c r="CE9" s="724"/>
      <c r="CF9" s="724"/>
      <c r="CG9" s="724"/>
      <c r="CH9" s="724"/>
      <c r="CI9" s="724"/>
      <c r="CJ9" s="724"/>
      <c r="CK9" s="724"/>
      <c r="CL9" s="724"/>
      <c r="CM9" s="724"/>
      <c r="CN9" s="724"/>
      <c r="CO9" s="724"/>
      <c r="CP9" s="724"/>
      <c r="CQ9" s="725"/>
      <c r="CR9" s="680">
        <v>266207</v>
      </c>
      <c r="CS9" s="681"/>
      <c r="CT9" s="681"/>
      <c r="CU9" s="681"/>
      <c r="CV9" s="681"/>
      <c r="CW9" s="681"/>
      <c r="CX9" s="681"/>
      <c r="CY9" s="682"/>
      <c r="CZ9" s="713">
        <v>3.8</v>
      </c>
      <c r="DA9" s="713"/>
      <c r="DB9" s="713"/>
      <c r="DC9" s="713"/>
      <c r="DD9" s="686">
        <v>19740</v>
      </c>
      <c r="DE9" s="681"/>
      <c r="DF9" s="681"/>
      <c r="DG9" s="681"/>
      <c r="DH9" s="681"/>
      <c r="DI9" s="681"/>
      <c r="DJ9" s="681"/>
      <c r="DK9" s="681"/>
      <c r="DL9" s="681"/>
      <c r="DM9" s="681"/>
      <c r="DN9" s="681"/>
      <c r="DO9" s="681"/>
      <c r="DP9" s="682"/>
      <c r="DQ9" s="686">
        <v>224985</v>
      </c>
      <c r="DR9" s="681"/>
      <c r="DS9" s="681"/>
      <c r="DT9" s="681"/>
      <c r="DU9" s="681"/>
      <c r="DV9" s="681"/>
      <c r="DW9" s="681"/>
      <c r="DX9" s="681"/>
      <c r="DY9" s="681"/>
      <c r="DZ9" s="681"/>
      <c r="EA9" s="681"/>
      <c r="EB9" s="681"/>
      <c r="EC9" s="726"/>
    </row>
    <row r="10" spans="2:143" ht="11.25" customHeight="1">
      <c r="B10" s="677" t="s">
        <v>250</v>
      </c>
      <c r="C10" s="678"/>
      <c r="D10" s="678"/>
      <c r="E10" s="678"/>
      <c r="F10" s="678"/>
      <c r="G10" s="678"/>
      <c r="H10" s="678"/>
      <c r="I10" s="678"/>
      <c r="J10" s="678"/>
      <c r="K10" s="678"/>
      <c r="L10" s="678"/>
      <c r="M10" s="678"/>
      <c r="N10" s="678"/>
      <c r="O10" s="678"/>
      <c r="P10" s="678"/>
      <c r="Q10" s="679"/>
      <c r="R10" s="680" t="s">
        <v>130</v>
      </c>
      <c r="S10" s="681"/>
      <c r="T10" s="681"/>
      <c r="U10" s="681"/>
      <c r="V10" s="681"/>
      <c r="W10" s="681"/>
      <c r="X10" s="681"/>
      <c r="Y10" s="682"/>
      <c r="Z10" s="713" t="s">
        <v>245</v>
      </c>
      <c r="AA10" s="713"/>
      <c r="AB10" s="713"/>
      <c r="AC10" s="713"/>
      <c r="AD10" s="714" t="s">
        <v>130</v>
      </c>
      <c r="AE10" s="714"/>
      <c r="AF10" s="714"/>
      <c r="AG10" s="714"/>
      <c r="AH10" s="714"/>
      <c r="AI10" s="714"/>
      <c r="AJ10" s="714"/>
      <c r="AK10" s="714"/>
      <c r="AL10" s="683" t="s">
        <v>130</v>
      </c>
      <c r="AM10" s="684"/>
      <c r="AN10" s="684"/>
      <c r="AO10" s="715"/>
      <c r="AP10" s="677" t="s">
        <v>251</v>
      </c>
      <c r="AQ10" s="678"/>
      <c r="AR10" s="678"/>
      <c r="AS10" s="678"/>
      <c r="AT10" s="678"/>
      <c r="AU10" s="678"/>
      <c r="AV10" s="678"/>
      <c r="AW10" s="678"/>
      <c r="AX10" s="678"/>
      <c r="AY10" s="678"/>
      <c r="AZ10" s="678"/>
      <c r="BA10" s="678"/>
      <c r="BB10" s="678"/>
      <c r="BC10" s="678"/>
      <c r="BD10" s="678"/>
      <c r="BE10" s="678"/>
      <c r="BF10" s="679"/>
      <c r="BG10" s="680">
        <v>13555</v>
      </c>
      <c r="BH10" s="681"/>
      <c r="BI10" s="681"/>
      <c r="BJ10" s="681"/>
      <c r="BK10" s="681"/>
      <c r="BL10" s="681"/>
      <c r="BM10" s="681"/>
      <c r="BN10" s="682"/>
      <c r="BO10" s="713">
        <v>1.6</v>
      </c>
      <c r="BP10" s="713"/>
      <c r="BQ10" s="713"/>
      <c r="BR10" s="713"/>
      <c r="BS10" s="686" t="s">
        <v>245</v>
      </c>
      <c r="BT10" s="681"/>
      <c r="BU10" s="681"/>
      <c r="BV10" s="681"/>
      <c r="BW10" s="681"/>
      <c r="BX10" s="681"/>
      <c r="BY10" s="681"/>
      <c r="BZ10" s="681"/>
      <c r="CA10" s="681"/>
      <c r="CB10" s="726"/>
      <c r="CD10" s="727" t="s">
        <v>252</v>
      </c>
      <c r="CE10" s="724"/>
      <c r="CF10" s="724"/>
      <c r="CG10" s="724"/>
      <c r="CH10" s="724"/>
      <c r="CI10" s="724"/>
      <c r="CJ10" s="724"/>
      <c r="CK10" s="724"/>
      <c r="CL10" s="724"/>
      <c r="CM10" s="724"/>
      <c r="CN10" s="724"/>
      <c r="CO10" s="724"/>
      <c r="CP10" s="724"/>
      <c r="CQ10" s="725"/>
      <c r="CR10" s="680" t="s">
        <v>130</v>
      </c>
      <c r="CS10" s="681"/>
      <c r="CT10" s="681"/>
      <c r="CU10" s="681"/>
      <c r="CV10" s="681"/>
      <c r="CW10" s="681"/>
      <c r="CX10" s="681"/>
      <c r="CY10" s="682"/>
      <c r="CZ10" s="713" t="s">
        <v>130</v>
      </c>
      <c r="DA10" s="713"/>
      <c r="DB10" s="713"/>
      <c r="DC10" s="713"/>
      <c r="DD10" s="686" t="s">
        <v>130</v>
      </c>
      <c r="DE10" s="681"/>
      <c r="DF10" s="681"/>
      <c r="DG10" s="681"/>
      <c r="DH10" s="681"/>
      <c r="DI10" s="681"/>
      <c r="DJ10" s="681"/>
      <c r="DK10" s="681"/>
      <c r="DL10" s="681"/>
      <c r="DM10" s="681"/>
      <c r="DN10" s="681"/>
      <c r="DO10" s="681"/>
      <c r="DP10" s="682"/>
      <c r="DQ10" s="686" t="s">
        <v>130</v>
      </c>
      <c r="DR10" s="681"/>
      <c r="DS10" s="681"/>
      <c r="DT10" s="681"/>
      <c r="DU10" s="681"/>
      <c r="DV10" s="681"/>
      <c r="DW10" s="681"/>
      <c r="DX10" s="681"/>
      <c r="DY10" s="681"/>
      <c r="DZ10" s="681"/>
      <c r="EA10" s="681"/>
      <c r="EB10" s="681"/>
      <c r="EC10" s="726"/>
    </row>
    <row r="11" spans="2:143" ht="11.25" customHeight="1">
      <c r="B11" s="677" t="s">
        <v>253</v>
      </c>
      <c r="C11" s="678"/>
      <c r="D11" s="678"/>
      <c r="E11" s="678"/>
      <c r="F11" s="678"/>
      <c r="G11" s="678"/>
      <c r="H11" s="678"/>
      <c r="I11" s="678"/>
      <c r="J11" s="678"/>
      <c r="K11" s="678"/>
      <c r="L11" s="678"/>
      <c r="M11" s="678"/>
      <c r="N11" s="678"/>
      <c r="O11" s="678"/>
      <c r="P11" s="678"/>
      <c r="Q11" s="679"/>
      <c r="R11" s="680">
        <v>134708</v>
      </c>
      <c r="S11" s="681"/>
      <c r="T11" s="681"/>
      <c r="U11" s="681"/>
      <c r="V11" s="681"/>
      <c r="W11" s="681"/>
      <c r="X11" s="681"/>
      <c r="Y11" s="682"/>
      <c r="Z11" s="683">
        <v>1.9</v>
      </c>
      <c r="AA11" s="684"/>
      <c r="AB11" s="684"/>
      <c r="AC11" s="685"/>
      <c r="AD11" s="686">
        <v>134708</v>
      </c>
      <c r="AE11" s="681"/>
      <c r="AF11" s="681"/>
      <c r="AG11" s="681"/>
      <c r="AH11" s="681"/>
      <c r="AI11" s="681"/>
      <c r="AJ11" s="681"/>
      <c r="AK11" s="682"/>
      <c r="AL11" s="683">
        <v>4.9000000000000004</v>
      </c>
      <c r="AM11" s="684"/>
      <c r="AN11" s="684"/>
      <c r="AO11" s="715"/>
      <c r="AP11" s="677" t="s">
        <v>254</v>
      </c>
      <c r="AQ11" s="678"/>
      <c r="AR11" s="678"/>
      <c r="AS11" s="678"/>
      <c r="AT11" s="678"/>
      <c r="AU11" s="678"/>
      <c r="AV11" s="678"/>
      <c r="AW11" s="678"/>
      <c r="AX11" s="678"/>
      <c r="AY11" s="678"/>
      <c r="AZ11" s="678"/>
      <c r="BA11" s="678"/>
      <c r="BB11" s="678"/>
      <c r="BC11" s="678"/>
      <c r="BD11" s="678"/>
      <c r="BE11" s="678"/>
      <c r="BF11" s="679"/>
      <c r="BG11" s="680">
        <v>20844</v>
      </c>
      <c r="BH11" s="681"/>
      <c r="BI11" s="681"/>
      <c r="BJ11" s="681"/>
      <c r="BK11" s="681"/>
      <c r="BL11" s="681"/>
      <c r="BM11" s="681"/>
      <c r="BN11" s="682"/>
      <c r="BO11" s="713">
        <v>2.5</v>
      </c>
      <c r="BP11" s="713"/>
      <c r="BQ11" s="713"/>
      <c r="BR11" s="713"/>
      <c r="BS11" s="686" t="s">
        <v>130</v>
      </c>
      <c r="BT11" s="681"/>
      <c r="BU11" s="681"/>
      <c r="BV11" s="681"/>
      <c r="BW11" s="681"/>
      <c r="BX11" s="681"/>
      <c r="BY11" s="681"/>
      <c r="BZ11" s="681"/>
      <c r="CA11" s="681"/>
      <c r="CB11" s="726"/>
      <c r="CD11" s="727" t="s">
        <v>255</v>
      </c>
      <c r="CE11" s="724"/>
      <c r="CF11" s="724"/>
      <c r="CG11" s="724"/>
      <c r="CH11" s="724"/>
      <c r="CI11" s="724"/>
      <c r="CJ11" s="724"/>
      <c r="CK11" s="724"/>
      <c r="CL11" s="724"/>
      <c r="CM11" s="724"/>
      <c r="CN11" s="724"/>
      <c r="CO11" s="724"/>
      <c r="CP11" s="724"/>
      <c r="CQ11" s="725"/>
      <c r="CR11" s="680">
        <v>719665</v>
      </c>
      <c r="CS11" s="681"/>
      <c r="CT11" s="681"/>
      <c r="CU11" s="681"/>
      <c r="CV11" s="681"/>
      <c r="CW11" s="681"/>
      <c r="CX11" s="681"/>
      <c r="CY11" s="682"/>
      <c r="CZ11" s="713">
        <v>10.3</v>
      </c>
      <c r="DA11" s="713"/>
      <c r="DB11" s="713"/>
      <c r="DC11" s="713"/>
      <c r="DD11" s="686">
        <v>240352</v>
      </c>
      <c r="DE11" s="681"/>
      <c r="DF11" s="681"/>
      <c r="DG11" s="681"/>
      <c r="DH11" s="681"/>
      <c r="DI11" s="681"/>
      <c r="DJ11" s="681"/>
      <c r="DK11" s="681"/>
      <c r="DL11" s="681"/>
      <c r="DM11" s="681"/>
      <c r="DN11" s="681"/>
      <c r="DO11" s="681"/>
      <c r="DP11" s="682"/>
      <c r="DQ11" s="686">
        <v>341701</v>
      </c>
      <c r="DR11" s="681"/>
      <c r="DS11" s="681"/>
      <c r="DT11" s="681"/>
      <c r="DU11" s="681"/>
      <c r="DV11" s="681"/>
      <c r="DW11" s="681"/>
      <c r="DX11" s="681"/>
      <c r="DY11" s="681"/>
      <c r="DZ11" s="681"/>
      <c r="EA11" s="681"/>
      <c r="EB11" s="681"/>
      <c r="EC11" s="726"/>
    </row>
    <row r="12" spans="2:143" ht="11.25" customHeight="1">
      <c r="B12" s="677" t="s">
        <v>256</v>
      </c>
      <c r="C12" s="678"/>
      <c r="D12" s="678"/>
      <c r="E12" s="678"/>
      <c r="F12" s="678"/>
      <c r="G12" s="678"/>
      <c r="H12" s="678"/>
      <c r="I12" s="678"/>
      <c r="J12" s="678"/>
      <c r="K12" s="678"/>
      <c r="L12" s="678"/>
      <c r="M12" s="678"/>
      <c r="N12" s="678"/>
      <c r="O12" s="678"/>
      <c r="P12" s="678"/>
      <c r="Q12" s="679"/>
      <c r="R12" s="680" t="s">
        <v>245</v>
      </c>
      <c r="S12" s="681"/>
      <c r="T12" s="681"/>
      <c r="U12" s="681"/>
      <c r="V12" s="681"/>
      <c r="W12" s="681"/>
      <c r="X12" s="681"/>
      <c r="Y12" s="682"/>
      <c r="Z12" s="713" t="s">
        <v>130</v>
      </c>
      <c r="AA12" s="713"/>
      <c r="AB12" s="713"/>
      <c r="AC12" s="713"/>
      <c r="AD12" s="714" t="s">
        <v>245</v>
      </c>
      <c r="AE12" s="714"/>
      <c r="AF12" s="714"/>
      <c r="AG12" s="714"/>
      <c r="AH12" s="714"/>
      <c r="AI12" s="714"/>
      <c r="AJ12" s="714"/>
      <c r="AK12" s="714"/>
      <c r="AL12" s="683" t="s">
        <v>245</v>
      </c>
      <c r="AM12" s="684"/>
      <c r="AN12" s="684"/>
      <c r="AO12" s="715"/>
      <c r="AP12" s="677" t="s">
        <v>257</v>
      </c>
      <c r="AQ12" s="678"/>
      <c r="AR12" s="678"/>
      <c r="AS12" s="678"/>
      <c r="AT12" s="678"/>
      <c r="AU12" s="678"/>
      <c r="AV12" s="678"/>
      <c r="AW12" s="678"/>
      <c r="AX12" s="678"/>
      <c r="AY12" s="678"/>
      <c r="AZ12" s="678"/>
      <c r="BA12" s="678"/>
      <c r="BB12" s="678"/>
      <c r="BC12" s="678"/>
      <c r="BD12" s="678"/>
      <c r="BE12" s="678"/>
      <c r="BF12" s="679"/>
      <c r="BG12" s="680">
        <v>539544</v>
      </c>
      <c r="BH12" s="681"/>
      <c r="BI12" s="681"/>
      <c r="BJ12" s="681"/>
      <c r="BK12" s="681"/>
      <c r="BL12" s="681"/>
      <c r="BM12" s="681"/>
      <c r="BN12" s="682"/>
      <c r="BO12" s="713">
        <v>63.9</v>
      </c>
      <c r="BP12" s="713"/>
      <c r="BQ12" s="713"/>
      <c r="BR12" s="713"/>
      <c r="BS12" s="686" t="s">
        <v>245</v>
      </c>
      <c r="BT12" s="681"/>
      <c r="BU12" s="681"/>
      <c r="BV12" s="681"/>
      <c r="BW12" s="681"/>
      <c r="BX12" s="681"/>
      <c r="BY12" s="681"/>
      <c r="BZ12" s="681"/>
      <c r="CA12" s="681"/>
      <c r="CB12" s="726"/>
      <c r="CD12" s="727" t="s">
        <v>258</v>
      </c>
      <c r="CE12" s="724"/>
      <c r="CF12" s="724"/>
      <c r="CG12" s="724"/>
      <c r="CH12" s="724"/>
      <c r="CI12" s="724"/>
      <c r="CJ12" s="724"/>
      <c r="CK12" s="724"/>
      <c r="CL12" s="724"/>
      <c r="CM12" s="724"/>
      <c r="CN12" s="724"/>
      <c r="CO12" s="724"/>
      <c r="CP12" s="724"/>
      <c r="CQ12" s="725"/>
      <c r="CR12" s="680">
        <v>1038127</v>
      </c>
      <c r="CS12" s="681"/>
      <c r="CT12" s="681"/>
      <c r="CU12" s="681"/>
      <c r="CV12" s="681"/>
      <c r="CW12" s="681"/>
      <c r="CX12" s="681"/>
      <c r="CY12" s="682"/>
      <c r="CZ12" s="713">
        <v>14.9</v>
      </c>
      <c r="DA12" s="713"/>
      <c r="DB12" s="713"/>
      <c r="DC12" s="713"/>
      <c r="DD12" s="686">
        <v>74768</v>
      </c>
      <c r="DE12" s="681"/>
      <c r="DF12" s="681"/>
      <c r="DG12" s="681"/>
      <c r="DH12" s="681"/>
      <c r="DI12" s="681"/>
      <c r="DJ12" s="681"/>
      <c r="DK12" s="681"/>
      <c r="DL12" s="681"/>
      <c r="DM12" s="681"/>
      <c r="DN12" s="681"/>
      <c r="DO12" s="681"/>
      <c r="DP12" s="682"/>
      <c r="DQ12" s="686">
        <v>72922</v>
      </c>
      <c r="DR12" s="681"/>
      <c r="DS12" s="681"/>
      <c r="DT12" s="681"/>
      <c r="DU12" s="681"/>
      <c r="DV12" s="681"/>
      <c r="DW12" s="681"/>
      <c r="DX12" s="681"/>
      <c r="DY12" s="681"/>
      <c r="DZ12" s="681"/>
      <c r="EA12" s="681"/>
      <c r="EB12" s="681"/>
      <c r="EC12" s="726"/>
    </row>
    <row r="13" spans="2:143" ht="11.25" customHeight="1">
      <c r="B13" s="677" t="s">
        <v>259</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245</v>
      </c>
      <c r="AE13" s="714"/>
      <c r="AF13" s="714"/>
      <c r="AG13" s="714"/>
      <c r="AH13" s="714"/>
      <c r="AI13" s="714"/>
      <c r="AJ13" s="714"/>
      <c r="AK13" s="714"/>
      <c r="AL13" s="683" t="s">
        <v>130</v>
      </c>
      <c r="AM13" s="684"/>
      <c r="AN13" s="684"/>
      <c r="AO13" s="715"/>
      <c r="AP13" s="677" t="s">
        <v>260</v>
      </c>
      <c r="AQ13" s="678"/>
      <c r="AR13" s="678"/>
      <c r="AS13" s="678"/>
      <c r="AT13" s="678"/>
      <c r="AU13" s="678"/>
      <c r="AV13" s="678"/>
      <c r="AW13" s="678"/>
      <c r="AX13" s="678"/>
      <c r="AY13" s="678"/>
      <c r="AZ13" s="678"/>
      <c r="BA13" s="678"/>
      <c r="BB13" s="678"/>
      <c r="BC13" s="678"/>
      <c r="BD13" s="678"/>
      <c r="BE13" s="678"/>
      <c r="BF13" s="679"/>
      <c r="BG13" s="680">
        <v>256913</v>
      </c>
      <c r="BH13" s="681"/>
      <c r="BI13" s="681"/>
      <c r="BJ13" s="681"/>
      <c r="BK13" s="681"/>
      <c r="BL13" s="681"/>
      <c r="BM13" s="681"/>
      <c r="BN13" s="682"/>
      <c r="BO13" s="713">
        <v>30.4</v>
      </c>
      <c r="BP13" s="713"/>
      <c r="BQ13" s="713"/>
      <c r="BR13" s="713"/>
      <c r="BS13" s="686" t="s">
        <v>130</v>
      </c>
      <c r="BT13" s="681"/>
      <c r="BU13" s="681"/>
      <c r="BV13" s="681"/>
      <c r="BW13" s="681"/>
      <c r="BX13" s="681"/>
      <c r="BY13" s="681"/>
      <c r="BZ13" s="681"/>
      <c r="CA13" s="681"/>
      <c r="CB13" s="726"/>
      <c r="CD13" s="727" t="s">
        <v>261</v>
      </c>
      <c r="CE13" s="724"/>
      <c r="CF13" s="724"/>
      <c r="CG13" s="724"/>
      <c r="CH13" s="724"/>
      <c r="CI13" s="724"/>
      <c r="CJ13" s="724"/>
      <c r="CK13" s="724"/>
      <c r="CL13" s="724"/>
      <c r="CM13" s="724"/>
      <c r="CN13" s="724"/>
      <c r="CO13" s="724"/>
      <c r="CP13" s="724"/>
      <c r="CQ13" s="725"/>
      <c r="CR13" s="680">
        <v>329710</v>
      </c>
      <c r="CS13" s="681"/>
      <c r="CT13" s="681"/>
      <c r="CU13" s="681"/>
      <c r="CV13" s="681"/>
      <c r="CW13" s="681"/>
      <c r="CX13" s="681"/>
      <c r="CY13" s="682"/>
      <c r="CZ13" s="713">
        <v>4.7</v>
      </c>
      <c r="DA13" s="713"/>
      <c r="DB13" s="713"/>
      <c r="DC13" s="713"/>
      <c r="DD13" s="686">
        <v>294881</v>
      </c>
      <c r="DE13" s="681"/>
      <c r="DF13" s="681"/>
      <c r="DG13" s="681"/>
      <c r="DH13" s="681"/>
      <c r="DI13" s="681"/>
      <c r="DJ13" s="681"/>
      <c r="DK13" s="681"/>
      <c r="DL13" s="681"/>
      <c r="DM13" s="681"/>
      <c r="DN13" s="681"/>
      <c r="DO13" s="681"/>
      <c r="DP13" s="682"/>
      <c r="DQ13" s="686">
        <v>80660</v>
      </c>
      <c r="DR13" s="681"/>
      <c r="DS13" s="681"/>
      <c r="DT13" s="681"/>
      <c r="DU13" s="681"/>
      <c r="DV13" s="681"/>
      <c r="DW13" s="681"/>
      <c r="DX13" s="681"/>
      <c r="DY13" s="681"/>
      <c r="DZ13" s="681"/>
      <c r="EA13" s="681"/>
      <c r="EB13" s="681"/>
      <c r="EC13" s="726"/>
    </row>
    <row r="14" spans="2:143" ht="11.25" customHeight="1">
      <c r="B14" s="677" t="s">
        <v>262</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245</v>
      </c>
      <c r="AA14" s="713"/>
      <c r="AB14" s="713"/>
      <c r="AC14" s="713"/>
      <c r="AD14" s="714" t="s">
        <v>245</v>
      </c>
      <c r="AE14" s="714"/>
      <c r="AF14" s="714"/>
      <c r="AG14" s="714"/>
      <c r="AH14" s="714"/>
      <c r="AI14" s="714"/>
      <c r="AJ14" s="714"/>
      <c r="AK14" s="714"/>
      <c r="AL14" s="683" t="s">
        <v>130</v>
      </c>
      <c r="AM14" s="684"/>
      <c r="AN14" s="684"/>
      <c r="AO14" s="715"/>
      <c r="AP14" s="677" t="s">
        <v>263</v>
      </c>
      <c r="AQ14" s="678"/>
      <c r="AR14" s="678"/>
      <c r="AS14" s="678"/>
      <c r="AT14" s="678"/>
      <c r="AU14" s="678"/>
      <c r="AV14" s="678"/>
      <c r="AW14" s="678"/>
      <c r="AX14" s="678"/>
      <c r="AY14" s="678"/>
      <c r="AZ14" s="678"/>
      <c r="BA14" s="678"/>
      <c r="BB14" s="678"/>
      <c r="BC14" s="678"/>
      <c r="BD14" s="678"/>
      <c r="BE14" s="678"/>
      <c r="BF14" s="679"/>
      <c r="BG14" s="680">
        <v>30879</v>
      </c>
      <c r="BH14" s="681"/>
      <c r="BI14" s="681"/>
      <c r="BJ14" s="681"/>
      <c r="BK14" s="681"/>
      <c r="BL14" s="681"/>
      <c r="BM14" s="681"/>
      <c r="BN14" s="682"/>
      <c r="BO14" s="713">
        <v>3.7</v>
      </c>
      <c r="BP14" s="713"/>
      <c r="BQ14" s="713"/>
      <c r="BR14" s="713"/>
      <c r="BS14" s="686" t="s">
        <v>130</v>
      </c>
      <c r="BT14" s="681"/>
      <c r="BU14" s="681"/>
      <c r="BV14" s="681"/>
      <c r="BW14" s="681"/>
      <c r="BX14" s="681"/>
      <c r="BY14" s="681"/>
      <c r="BZ14" s="681"/>
      <c r="CA14" s="681"/>
      <c r="CB14" s="726"/>
      <c r="CD14" s="727" t="s">
        <v>264</v>
      </c>
      <c r="CE14" s="724"/>
      <c r="CF14" s="724"/>
      <c r="CG14" s="724"/>
      <c r="CH14" s="724"/>
      <c r="CI14" s="724"/>
      <c r="CJ14" s="724"/>
      <c r="CK14" s="724"/>
      <c r="CL14" s="724"/>
      <c r="CM14" s="724"/>
      <c r="CN14" s="724"/>
      <c r="CO14" s="724"/>
      <c r="CP14" s="724"/>
      <c r="CQ14" s="725"/>
      <c r="CR14" s="680">
        <v>304736</v>
      </c>
      <c r="CS14" s="681"/>
      <c r="CT14" s="681"/>
      <c r="CU14" s="681"/>
      <c r="CV14" s="681"/>
      <c r="CW14" s="681"/>
      <c r="CX14" s="681"/>
      <c r="CY14" s="682"/>
      <c r="CZ14" s="713">
        <v>4.4000000000000004</v>
      </c>
      <c r="DA14" s="713"/>
      <c r="DB14" s="713"/>
      <c r="DC14" s="713"/>
      <c r="DD14" s="686">
        <v>80312</v>
      </c>
      <c r="DE14" s="681"/>
      <c r="DF14" s="681"/>
      <c r="DG14" s="681"/>
      <c r="DH14" s="681"/>
      <c r="DI14" s="681"/>
      <c r="DJ14" s="681"/>
      <c r="DK14" s="681"/>
      <c r="DL14" s="681"/>
      <c r="DM14" s="681"/>
      <c r="DN14" s="681"/>
      <c r="DO14" s="681"/>
      <c r="DP14" s="682"/>
      <c r="DQ14" s="686">
        <v>298201</v>
      </c>
      <c r="DR14" s="681"/>
      <c r="DS14" s="681"/>
      <c r="DT14" s="681"/>
      <c r="DU14" s="681"/>
      <c r="DV14" s="681"/>
      <c r="DW14" s="681"/>
      <c r="DX14" s="681"/>
      <c r="DY14" s="681"/>
      <c r="DZ14" s="681"/>
      <c r="EA14" s="681"/>
      <c r="EB14" s="681"/>
      <c r="EC14" s="726"/>
    </row>
    <row r="15" spans="2:143" ht="11.25" customHeight="1">
      <c r="B15" s="677" t="s">
        <v>265</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266</v>
      </c>
      <c r="AM15" s="684"/>
      <c r="AN15" s="684"/>
      <c r="AO15" s="715"/>
      <c r="AP15" s="677" t="s">
        <v>267</v>
      </c>
      <c r="AQ15" s="678"/>
      <c r="AR15" s="678"/>
      <c r="AS15" s="678"/>
      <c r="AT15" s="678"/>
      <c r="AU15" s="678"/>
      <c r="AV15" s="678"/>
      <c r="AW15" s="678"/>
      <c r="AX15" s="678"/>
      <c r="AY15" s="678"/>
      <c r="AZ15" s="678"/>
      <c r="BA15" s="678"/>
      <c r="BB15" s="678"/>
      <c r="BC15" s="678"/>
      <c r="BD15" s="678"/>
      <c r="BE15" s="678"/>
      <c r="BF15" s="679"/>
      <c r="BG15" s="680">
        <v>45137</v>
      </c>
      <c r="BH15" s="681"/>
      <c r="BI15" s="681"/>
      <c r="BJ15" s="681"/>
      <c r="BK15" s="681"/>
      <c r="BL15" s="681"/>
      <c r="BM15" s="681"/>
      <c r="BN15" s="682"/>
      <c r="BO15" s="713">
        <v>5.3</v>
      </c>
      <c r="BP15" s="713"/>
      <c r="BQ15" s="713"/>
      <c r="BR15" s="713"/>
      <c r="BS15" s="686" t="s">
        <v>130</v>
      </c>
      <c r="BT15" s="681"/>
      <c r="BU15" s="681"/>
      <c r="BV15" s="681"/>
      <c r="BW15" s="681"/>
      <c r="BX15" s="681"/>
      <c r="BY15" s="681"/>
      <c r="BZ15" s="681"/>
      <c r="CA15" s="681"/>
      <c r="CB15" s="726"/>
      <c r="CD15" s="727" t="s">
        <v>268</v>
      </c>
      <c r="CE15" s="724"/>
      <c r="CF15" s="724"/>
      <c r="CG15" s="724"/>
      <c r="CH15" s="724"/>
      <c r="CI15" s="724"/>
      <c r="CJ15" s="724"/>
      <c r="CK15" s="724"/>
      <c r="CL15" s="724"/>
      <c r="CM15" s="724"/>
      <c r="CN15" s="724"/>
      <c r="CO15" s="724"/>
      <c r="CP15" s="724"/>
      <c r="CQ15" s="725"/>
      <c r="CR15" s="680">
        <v>426135</v>
      </c>
      <c r="CS15" s="681"/>
      <c r="CT15" s="681"/>
      <c r="CU15" s="681"/>
      <c r="CV15" s="681"/>
      <c r="CW15" s="681"/>
      <c r="CX15" s="681"/>
      <c r="CY15" s="682"/>
      <c r="CZ15" s="713">
        <v>6.1</v>
      </c>
      <c r="DA15" s="713"/>
      <c r="DB15" s="713"/>
      <c r="DC15" s="713"/>
      <c r="DD15" s="686">
        <v>74942</v>
      </c>
      <c r="DE15" s="681"/>
      <c r="DF15" s="681"/>
      <c r="DG15" s="681"/>
      <c r="DH15" s="681"/>
      <c r="DI15" s="681"/>
      <c r="DJ15" s="681"/>
      <c r="DK15" s="681"/>
      <c r="DL15" s="681"/>
      <c r="DM15" s="681"/>
      <c r="DN15" s="681"/>
      <c r="DO15" s="681"/>
      <c r="DP15" s="682"/>
      <c r="DQ15" s="686">
        <v>308932</v>
      </c>
      <c r="DR15" s="681"/>
      <c r="DS15" s="681"/>
      <c r="DT15" s="681"/>
      <c r="DU15" s="681"/>
      <c r="DV15" s="681"/>
      <c r="DW15" s="681"/>
      <c r="DX15" s="681"/>
      <c r="DY15" s="681"/>
      <c r="DZ15" s="681"/>
      <c r="EA15" s="681"/>
      <c r="EB15" s="681"/>
      <c r="EC15" s="726"/>
    </row>
    <row r="16" spans="2:143" ht="11.25" customHeight="1">
      <c r="B16" s="677" t="s">
        <v>269</v>
      </c>
      <c r="C16" s="678"/>
      <c r="D16" s="678"/>
      <c r="E16" s="678"/>
      <c r="F16" s="678"/>
      <c r="G16" s="678"/>
      <c r="H16" s="678"/>
      <c r="I16" s="678"/>
      <c r="J16" s="678"/>
      <c r="K16" s="678"/>
      <c r="L16" s="678"/>
      <c r="M16" s="678"/>
      <c r="N16" s="678"/>
      <c r="O16" s="678"/>
      <c r="P16" s="678"/>
      <c r="Q16" s="679"/>
      <c r="R16" s="680">
        <v>1527</v>
      </c>
      <c r="S16" s="681"/>
      <c r="T16" s="681"/>
      <c r="U16" s="681"/>
      <c r="V16" s="681"/>
      <c r="W16" s="681"/>
      <c r="X16" s="681"/>
      <c r="Y16" s="682"/>
      <c r="Z16" s="713">
        <v>0</v>
      </c>
      <c r="AA16" s="713"/>
      <c r="AB16" s="713"/>
      <c r="AC16" s="713"/>
      <c r="AD16" s="714">
        <v>1527</v>
      </c>
      <c r="AE16" s="714"/>
      <c r="AF16" s="714"/>
      <c r="AG16" s="714"/>
      <c r="AH16" s="714"/>
      <c r="AI16" s="714"/>
      <c r="AJ16" s="714"/>
      <c r="AK16" s="714"/>
      <c r="AL16" s="683">
        <v>0.1</v>
      </c>
      <c r="AM16" s="684"/>
      <c r="AN16" s="684"/>
      <c r="AO16" s="715"/>
      <c r="AP16" s="677" t="s">
        <v>270</v>
      </c>
      <c r="AQ16" s="678"/>
      <c r="AR16" s="678"/>
      <c r="AS16" s="678"/>
      <c r="AT16" s="678"/>
      <c r="AU16" s="678"/>
      <c r="AV16" s="678"/>
      <c r="AW16" s="678"/>
      <c r="AX16" s="678"/>
      <c r="AY16" s="678"/>
      <c r="AZ16" s="678"/>
      <c r="BA16" s="678"/>
      <c r="BB16" s="678"/>
      <c r="BC16" s="678"/>
      <c r="BD16" s="678"/>
      <c r="BE16" s="678"/>
      <c r="BF16" s="679"/>
      <c r="BG16" s="680" t="s">
        <v>245</v>
      </c>
      <c r="BH16" s="681"/>
      <c r="BI16" s="681"/>
      <c r="BJ16" s="681"/>
      <c r="BK16" s="681"/>
      <c r="BL16" s="681"/>
      <c r="BM16" s="681"/>
      <c r="BN16" s="682"/>
      <c r="BO16" s="713" t="s">
        <v>130</v>
      </c>
      <c r="BP16" s="713"/>
      <c r="BQ16" s="713"/>
      <c r="BR16" s="713"/>
      <c r="BS16" s="686" t="s">
        <v>130</v>
      </c>
      <c r="BT16" s="681"/>
      <c r="BU16" s="681"/>
      <c r="BV16" s="681"/>
      <c r="BW16" s="681"/>
      <c r="BX16" s="681"/>
      <c r="BY16" s="681"/>
      <c r="BZ16" s="681"/>
      <c r="CA16" s="681"/>
      <c r="CB16" s="726"/>
      <c r="CD16" s="727" t="s">
        <v>271</v>
      </c>
      <c r="CE16" s="724"/>
      <c r="CF16" s="724"/>
      <c r="CG16" s="724"/>
      <c r="CH16" s="724"/>
      <c r="CI16" s="724"/>
      <c r="CJ16" s="724"/>
      <c r="CK16" s="724"/>
      <c r="CL16" s="724"/>
      <c r="CM16" s="724"/>
      <c r="CN16" s="724"/>
      <c r="CO16" s="724"/>
      <c r="CP16" s="724"/>
      <c r="CQ16" s="725"/>
      <c r="CR16" s="680">
        <v>49519</v>
      </c>
      <c r="CS16" s="681"/>
      <c r="CT16" s="681"/>
      <c r="CU16" s="681"/>
      <c r="CV16" s="681"/>
      <c r="CW16" s="681"/>
      <c r="CX16" s="681"/>
      <c r="CY16" s="682"/>
      <c r="CZ16" s="713">
        <v>0.7</v>
      </c>
      <c r="DA16" s="713"/>
      <c r="DB16" s="713"/>
      <c r="DC16" s="713"/>
      <c r="DD16" s="686" t="s">
        <v>130</v>
      </c>
      <c r="DE16" s="681"/>
      <c r="DF16" s="681"/>
      <c r="DG16" s="681"/>
      <c r="DH16" s="681"/>
      <c r="DI16" s="681"/>
      <c r="DJ16" s="681"/>
      <c r="DK16" s="681"/>
      <c r="DL16" s="681"/>
      <c r="DM16" s="681"/>
      <c r="DN16" s="681"/>
      <c r="DO16" s="681"/>
      <c r="DP16" s="682"/>
      <c r="DQ16" s="686">
        <v>16626</v>
      </c>
      <c r="DR16" s="681"/>
      <c r="DS16" s="681"/>
      <c r="DT16" s="681"/>
      <c r="DU16" s="681"/>
      <c r="DV16" s="681"/>
      <c r="DW16" s="681"/>
      <c r="DX16" s="681"/>
      <c r="DY16" s="681"/>
      <c r="DZ16" s="681"/>
      <c r="EA16" s="681"/>
      <c r="EB16" s="681"/>
      <c r="EC16" s="726"/>
    </row>
    <row r="17" spans="2:133" ht="11.25" customHeight="1">
      <c r="B17" s="677" t="s">
        <v>272</v>
      </c>
      <c r="C17" s="678"/>
      <c r="D17" s="678"/>
      <c r="E17" s="678"/>
      <c r="F17" s="678"/>
      <c r="G17" s="678"/>
      <c r="H17" s="678"/>
      <c r="I17" s="678"/>
      <c r="J17" s="678"/>
      <c r="K17" s="678"/>
      <c r="L17" s="678"/>
      <c r="M17" s="678"/>
      <c r="N17" s="678"/>
      <c r="O17" s="678"/>
      <c r="P17" s="678"/>
      <c r="Q17" s="679"/>
      <c r="R17" s="680">
        <v>3409</v>
      </c>
      <c r="S17" s="681"/>
      <c r="T17" s="681"/>
      <c r="U17" s="681"/>
      <c r="V17" s="681"/>
      <c r="W17" s="681"/>
      <c r="X17" s="681"/>
      <c r="Y17" s="682"/>
      <c r="Z17" s="713">
        <v>0</v>
      </c>
      <c r="AA17" s="713"/>
      <c r="AB17" s="713"/>
      <c r="AC17" s="713"/>
      <c r="AD17" s="714">
        <v>3409</v>
      </c>
      <c r="AE17" s="714"/>
      <c r="AF17" s="714"/>
      <c r="AG17" s="714"/>
      <c r="AH17" s="714"/>
      <c r="AI17" s="714"/>
      <c r="AJ17" s="714"/>
      <c r="AK17" s="714"/>
      <c r="AL17" s="683">
        <v>0.1</v>
      </c>
      <c r="AM17" s="684"/>
      <c r="AN17" s="684"/>
      <c r="AO17" s="715"/>
      <c r="AP17" s="677" t="s">
        <v>273</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6"/>
      <c r="CD17" s="727" t="s">
        <v>274</v>
      </c>
      <c r="CE17" s="724"/>
      <c r="CF17" s="724"/>
      <c r="CG17" s="724"/>
      <c r="CH17" s="724"/>
      <c r="CI17" s="724"/>
      <c r="CJ17" s="724"/>
      <c r="CK17" s="724"/>
      <c r="CL17" s="724"/>
      <c r="CM17" s="724"/>
      <c r="CN17" s="724"/>
      <c r="CO17" s="724"/>
      <c r="CP17" s="724"/>
      <c r="CQ17" s="725"/>
      <c r="CR17" s="680">
        <v>546923</v>
      </c>
      <c r="CS17" s="681"/>
      <c r="CT17" s="681"/>
      <c r="CU17" s="681"/>
      <c r="CV17" s="681"/>
      <c r="CW17" s="681"/>
      <c r="CX17" s="681"/>
      <c r="CY17" s="682"/>
      <c r="CZ17" s="713">
        <v>7.8</v>
      </c>
      <c r="DA17" s="713"/>
      <c r="DB17" s="713"/>
      <c r="DC17" s="713"/>
      <c r="DD17" s="686" t="s">
        <v>245</v>
      </c>
      <c r="DE17" s="681"/>
      <c r="DF17" s="681"/>
      <c r="DG17" s="681"/>
      <c r="DH17" s="681"/>
      <c r="DI17" s="681"/>
      <c r="DJ17" s="681"/>
      <c r="DK17" s="681"/>
      <c r="DL17" s="681"/>
      <c r="DM17" s="681"/>
      <c r="DN17" s="681"/>
      <c r="DO17" s="681"/>
      <c r="DP17" s="682"/>
      <c r="DQ17" s="686">
        <v>532965</v>
      </c>
      <c r="DR17" s="681"/>
      <c r="DS17" s="681"/>
      <c r="DT17" s="681"/>
      <c r="DU17" s="681"/>
      <c r="DV17" s="681"/>
      <c r="DW17" s="681"/>
      <c r="DX17" s="681"/>
      <c r="DY17" s="681"/>
      <c r="DZ17" s="681"/>
      <c r="EA17" s="681"/>
      <c r="EB17" s="681"/>
      <c r="EC17" s="726"/>
    </row>
    <row r="18" spans="2:133" ht="11.25" customHeight="1">
      <c r="B18" s="677" t="s">
        <v>275</v>
      </c>
      <c r="C18" s="678"/>
      <c r="D18" s="678"/>
      <c r="E18" s="678"/>
      <c r="F18" s="678"/>
      <c r="G18" s="678"/>
      <c r="H18" s="678"/>
      <c r="I18" s="678"/>
      <c r="J18" s="678"/>
      <c r="K18" s="678"/>
      <c r="L18" s="678"/>
      <c r="M18" s="678"/>
      <c r="N18" s="678"/>
      <c r="O18" s="678"/>
      <c r="P18" s="678"/>
      <c r="Q18" s="679"/>
      <c r="R18" s="680">
        <v>5220</v>
      </c>
      <c r="S18" s="681"/>
      <c r="T18" s="681"/>
      <c r="U18" s="681"/>
      <c r="V18" s="681"/>
      <c r="W18" s="681"/>
      <c r="X18" s="681"/>
      <c r="Y18" s="682"/>
      <c r="Z18" s="713">
        <v>0.1</v>
      </c>
      <c r="AA18" s="713"/>
      <c r="AB18" s="713"/>
      <c r="AC18" s="713"/>
      <c r="AD18" s="714">
        <v>5220</v>
      </c>
      <c r="AE18" s="714"/>
      <c r="AF18" s="714"/>
      <c r="AG18" s="714"/>
      <c r="AH18" s="714"/>
      <c r="AI18" s="714"/>
      <c r="AJ18" s="714"/>
      <c r="AK18" s="714"/>
      <c r="AL18" s="683">
        <v>0.2</v>
      </c>
      <c r="AM18" s="684"/>
      <c r="AN18" s="684"/>
      <c r="AO18" s="715"/>
      <c r="AP18" s="677" t="s">
        <v>276</v>
      </c>
      <c r="AQ18" s="678"/>
      <c r="AR18" s="678"/>
      <c r="AS18" s="678"/>
      <c r="AT18" s="678"/>
      <c r="AU18" s="678"/>
      <c r="AV18" s="678"/>
      <c r="AW18" s="678"/>
      <c r="AX18" s="678"/>
      <c r="AY18" s="678"/>
      <c r="AZ18" s="678"/>
      <c r="BA18" s="678"/>
      <c r="BB18" s="678"/>
      <c r="BC18" s="678"/>
      <c r="BD18" s="678"/>
      <c r="BE18" s="678"/>
      <c r="BF18" s="679"/>
      <c r="BG18" s="680" t="s">
        <v>245</v>
      </c>
      <c r="BH18" s="681"/>
      <c r="BI18" s="681"/>
      <c r="BJ18" s="681"/>
      <c r="BK18" s="681"/>
      <c r="BL18" s="681"/>
      <c r="BM18" s="681"/>
      <c r="BN18" s="682"/>
      <c r="BO18" s="713" t="s">
        <v>130</v>
      </c>
      <c r="BP18" s="713"/>
      <c r="BQ18" s="713"/>
      <c r="BR18" s="713"/>
      <c r="BS18" s="686" t="s">
        <v>245</v>
      </c>
      <c r="BT18" s="681"/>
      <c r="BU18" s="681"/>
      <c r="BV18" s="681"/>
      <c r="BW18" s="681"/>
      <c r="BX18" s="681"/>
      <c r="BY18" s="681"/>
      <c r="BZ18" s="681"/>
      <c r="CA18" s="681"/>
      <c r="CB18" s="726"/>
      <c r="CD18" s="727" t="s">
        <v>277</v>
      </c>
      <c r="CE18" s="724"/>
      <c r="CF18" s="724"/>
      <c r="CG18" s="724"/>
      <c r="CH18" s="724"/>
      <c r="CI18" s="724"/>
      <c r="CJ18" s="724"/>
      <c r="CK18" s="724"/>
      <c r="CL18" s="724"/>
      <c r="CM18" s="724"/>
      <c r="CN18" s="724"/>
      <c r="CO18" s="724"/>
      <c r="CP18" s="724"/>
      <c r="CQ18" s="725"/>
      <c r="CR18" s="680" t="s">
        <v>130</v>
      </c>
      <c r="CS18" s="681"/>
      <c r="CT18" s="681"/>
      <c r="CU18" s="681"/>
      <c r="CV18" s="681"/>
      <c r="CW18" s="681"/>
      <c r="CX18" s="681"/>
      <c r="CY18" s="682"/>
      <c r="CZ18" s="713" t="s">
        <v>130</v>
      </c>
      <c r="DA18" s="713"/>
      <c r="DB18" s="713"/>
      <c r="DC18" s="713"/>
      <c r="DD18" s="686" t="s">
        <v>245</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6"/>
    </row>
    <row r="19" spans="2:133" ht="11.25" customHeight="1">
      <c r="B19" s="677" t="s">
        <v>278</v>
      </c>
      <c r="C19" s="678"/>
      <c r="D19" s="678"/>
      <c r="E19" s="678"/>
      <c r="F19" s="678"/>
      <c r="G19" s="678"/>
      <c r="H19" s="678"/>
      <c r="I19" s="678"/>
      <c r="J19" s="678"/>
      <c r="K19" s="678"/>
      <c r="L19" s="678"/>
      <c r="M19" s="678"/>
      <c r="N19" s="678"/>
      <c r="O19" s="678"/>
      <c r="P19" s="678"/>
      <c r="Q19" s="679"/>
      <c r="R19" s="680">
        <v>4094</v>
      </c>
      <c r="S19" s="681"/>
      <c r="T19" s="681"/>
      <c r="U19" s="681"/>
      <c r="V19" s="681"/>
      <c r="W19" s="681"/>
      <c r="X19" s="681"/>
      <c r="Y19" s="682"/>
      <c r="Z19" s="713">
        <v>0.1</v>
      </c>
      <c r="AA19" s="713"/>
      <c r="AB19" s="713"/>
      <c r="AC19" s="713"/>
      <c r="AD19" s="714">
        <v>4094</v>
      </c>
      <c r="AE19" s="714"/>
      <c r="AF19" s="714"/>
      <c r="AG19" s="714"/>
      <c r="AH19" s="714"/>
      <c r="AI19" s="714"/>
      <c r="AJ19" s="714"/>
      <c r="AK19" s="714"/>
      <c r="AL19" s="683">
        <v>0.1</v>
      </c>
      <c r="AM19" s="684"/>
      <c r="AN19" s="684"/>
      <c r="AO19" s="715"/>
      <c r="AP19" s="677" t="s">
        <v>279</v>
      </c>
      <c r="AQ19" s="678"/>
      <c r="AR19" s="678"/>
      <c r="AS19" s="678"/>
      <c r="AT19" s="678"/>
      <c r="AU19" s="678"/>
      <c r="AV19" s="678"/>
      <c r="AW19" s="678"/>
      <c r="AX19" s="678"/>
      <c r="AY19" s="678"/>
      <c r="AZ19" s="678"/>
      <c r="BA19" s="678"/>
      <c r="BB19" s="678"/>
      <c r="BC19" s="678"/>
      <c r="BD19" s="678"/>
      <c r="BE19" s="678"/>
      <c r="BF19" s="679"/>
      <c r="BG19" s="680" t="s">
        <v>245</v>
      </c>
      <c r="BH19" s="681"/>
      <c r="BI19" s="681"/>
      <c r="BJ19" s="681"/>
      <c r="BK19" s="681"/>
      <c r="BL19" s="681"/>
      <c r="BM19" s="681"/>
      <c r="BN19" s="682"/>
      <c r="BO19" s="713" t="s">
        <v>130</v>
      </c>
      <c r="BP19" s="713"/>
      <c r="BQ19" s="713"/>
      <c r="BR19" s="713"/>
      <c r="BS19" s="686" t="s">
        <v>130</v>
      </c>
      <c r="BT19" s="681"/>
      <c r="BU19" s="681"/>
      <c r="BV19" s="681"/>
      <c r="BW19" s="681"/>
      <c r="BX19" s="681"/>
      <c r="BY19" s="681"/>
      <c r="BZ19" s="681"/>
      <c r="CA19" s="681"/>
      <c r="CB19" s="726"/>
      <c r="CD19" s="727" t="s">
        <v>280</v>
      </c>
      <c r="CE19" s="724"/>
      <c r="CF19" s="724"/>
      <c r="CG19" s="724"/>
      <c r="CH19" s="724"/>
      <c r="CI19" s="724"/>
      <c r="CJ19" s="724"/>
      <c r="CK19" s="724"/>
      <c r="CL19" s="724"/>
      <c r="CM19" s="724"/>
      <c r="CN19" s="724"/>
      <c r="CO19" s="724"/>
      <c r="CP19" s="724"/>
      <c r="CQ19" s="725"/>
      <c r="CR19" s="680" t="s">
        <v>130</v>
      </c>
      <c r="CS19" s="681"/>
      <c r="CT19" s="681"/>
      <c r="CU19" s="681"/>
      <c r="CV19" s="681"/>
      <c r="CW19" s="681"/>
      <c r="CX19" s="681"/>
      <c r="CY19" s="682"/>
      <c r="CZ19" s="713" t="s">
        <v>130</v>
      </c>
      <c r="DA19" s="713"/>
      <c r="DB19" s="713"/>
      <c r="DC19" s="713"/>
      <c r="DD19" s="686" t="s">
        <v>245</v>
      </c>
      <c r="DE19" s="681"/>
      <c r="DF19" s="681"/>
      <c r="DG19" s="681"/>
      <c r="DH19" s="681"/>
      <c r="DI19" s="681"/>
      <c r="DJ19" s="681"/>
      <c r="DK19" s="681"/>
      <c r="DL19" s="681"/>
      <c r="DM19" s="681"/>
      <c r="DN19" s="681"/>
      <c r="DO19" s="681"/>
      <c r="DP19" s="682"/>
      <c r="DQ19" s="686" t="s">
        <v>245</v>
      </c>
      <c r="DR19" s="681"/>
      <c r="DS19" s="681"/>
      <c r="DT19" s="681"/>
      <c r="DU19" s="681"/>
      <c r="DV19" s="681"/>
      <c r="DW19" s="681"/>
      <c r="DX19" s="681"/>
      <c r="DY19" s="681"/>
      <c r="DZ19" s="681"/>
      <c r="EA19" s="681"/>
      <c r="EB19" s="681"/>
      <c r="EC19" s="726"/>
    </row>
    <row r="20" spans="2:133" ht="11.25" customHeight="1">
      <c r="B20" s="677" t="s">
        <v>281</v>
      </c>
      <c r="C20" s="678"/>
      <c r="D20" s="678"/>
      <c r="E20" s="678"/>
      <c r="F20" s="678"/>
      <c r="G20" s="678"/>
      <c r="H20" s="678"/>
      <c r="I20" s="678"/>
      <c r="J20" s="678"/>
      <c r="K20" s="678"/>
      <c r="L20" s="678"/>
      <c r="M20" s="678"/>
      <c r="N20" s="678"/>
      <c r="O20" s="678"/>
      <c r="P20" s="678"/>
      <c r="Q20" s="679"/>
      <c r="R20" s="680">
        <v>810</v>
      </c>
      <c r="S20" s="681"/>
      <c r="T20" s="681"/>
      <c r="U20" s="681"/>
      <c r="V20" s="681"/>
      <c r="W20" s="681"/>
      <c r="X20" s="681"/>
      <c r="Y20" s="682"/>
      <c r="Z20" s="713">
        <v>0</v>
      </c>
      <c r="AA20" s="713"/>
      <c r="AB20" s="713"/>
      <c r="AC20" s="713"/>
      <c r="AD20" s="714">
        <v>810</v>
      </c>
      <c r="AE20" s="714"/>
      <c r="AF20" s="714"/>
      <c r="AG20" s="714"/>
      <c r="AH20" s="714"/>
      <c r="AI20" s="714"/>
      <c r="AJ20" s="714"/>
      <c r="AK20" s="714"/>
      <c r="AL20" s="683">
        <v>0</v>
      </c>
      <c r="AM20" s="684"/>
      <c r="AN20" s="684"/>
      <c r="AO20" s="715"/>
      <c r="AP20" s="677" t="s">
        <v>282</v>
      </c>
      <c r="AQ20" s="678"/>
      <c r="AR20" s="678"/>
      <c r="AS20" s="678"/>
      <c r="AT20" s="678"/>
      <c r="AU20" s="678"/>
      <c r="AV20" s="678"/>
      <c r="AW20" s="678"/>
      <c r="AX20" s="678"/>
      <c r="AY20" s="678"/>
      <c r="AZ20" s="678"/>
      <c r="BA20" s="678"/>
      <c r="BB20" s="678"/>
      <c r="BC20" s="678"/>
      <c r="BD20" s="678"/>
      <c r="BE20" s="678"/>
      <c r="BF20" s="679"/>
      <c r="BG20" s="680" t="s">
        <v>130</v>
      </c>
      <c r="BH20" s="681"/>
      <c r="BI20" s="681"/>
      <c r="BJ20" s="681"/>
      <c r="BK20" s="681"/>
      <c r="BL20" s="681"/>
      <c r="BM20" s="681"/>
      <c r="BN20" s="682"/>
      <c r="BO20" s="713" t="s">
        <v>130</v>
      </c>
      <c r="BP20" s="713"/>
      <c r="BQ20" s="713"/>
      <c r="BR20" s="713"/>
      <c r="BS20" s="686" t="s">
        <v>130</v>
      </c>
      <c r="BT20" s="681"/>
      <c r="BU20" s="681"/>
      <c r="BV20" s="681"/>
      <c r="BW20" s="681"/>
      <c r="BX20" s="681"/>
      <c r="BY20" s="681"/>
      <c r="BZ20" s="681"/>
      <c r="CA20" s="681"/>
      <c r="CB20" s="726"/>
      <c r="CD20" s="727" t="s">
        <v>283</v>
      </c>
      <c r="CE20" s="724"/>
      <c r="CF20" s="724"/>
      <c r="CG20" s="724"/>
      <c r="CH20" s="724"/>
      <c r="CI20" s="724"/>
      <c r="CJ20" s="724"/>
      <c r="CK20" s="724"/>
      <c r="CL20" s="724"/>
      <c r="CM20" s="724"/>
      <c r="CN20" s="724"/>
      <c r="CO20" s="724"/>
      <c r="CP20" s="724"/>
      <c r="CQ20" s="725"/>
      <c r="CR20" s="680">
        <v>6981967</v>
      </c>
      <c r="CS20" s="681"/>
      <c r="CT20" s="681"/>
      <c r="CU20" s="681"/>
      <c r="CV20" s="681"/>
      <c r="CW20" s="681"/>
      <c r="CX20" s="681"/>
      <c r="CY20" s="682"/>
      <c r="CZ20" s="713">
        <v>100</v>
      </c>
      <c r="DA20" s="713"/>
      <c r="DB20" s="713"/>
      <c r="DC20" s="713"/>
      <c r="DD20" s="686">
        <v>1020092</v>
      </c>
      <c r="DE20" s="681"/>
      <c r="DF20" s="681"/>
      <c r="DG20" s="681"/>
      <c r="DH20" s="681"/>
      <c r="DI20" s="681"/>
      <c r="DJ20" s="681"/>
      <c r="DK20" s="681"/>
      <c r="DL20" s="681"/>
      <c r="DM20" s="681"/>
      <c r="DN20" s="681"/>
      <c r="DO20" s="681"/>
      <c r="DP20" s="682"/>
      <c r="DQ20" s="686">
        <v>3529863</v>
      </c>
      <c r="DR20" s="681"/>
      <c r="DS20" s="681"/>
      <c r="DT20" s="681"/>
      <c r="DU20" s="681"/>
      <c r="DV20" s="681"/>
      <c r="DW20" s="681"/>
      <c r="DX20" s="681"/>
      <c r="DY20" s="681"/>
      <c r="DZ20" s="681"/>
      <c r="EA20" s="681"/>
      <c r="EB20" s="681"/>
      <c r="EC20" s="726"/>
    </row>
    <row r="21" spans="2:133" ht="11.25" customHeight="1">
      <c r="B21" s="677" t="s">
        <v>284</v>
      </c>
      <c r="C21" s="678"/>
      <c r="D21" s="678"/>
      <c r="E21" s="678"/>
      <c r="F21" s="678"/>
      <c r="G21" s="678"/>
      <c r="H21" s="678"/>
      <c r="I21" s="678"/>
      <c r="J21" s="678"/>
      <c r="K21" s="678"/>
      <c r="L21" s="678"/>
      <c r="M21" s="678"/>
      <c r="N21" s="678"/>
      <c r="O21" s="678"/>
      <c r="P21" s="678"/>
      <c r="Q21" s="679"/>
      <c r="R21" s="680">
        <v>316</v>
      </c>
      <c r="S21" s="681"/>
      <c r="T21" s="681"/>
      <c r="U21" s="681"/>
      <c r="V21" s="681"/>
      <c r="W21" s="681"/>
      <c r="X21" s="681"/>
      <c r="Y21" s="682"/>
      <c r="Z21" s="713">
        <v>0</v>
      </c>
      <c r="AA21" s="713"/>
      <c r="AB21" s="713"/>
      <c r="AC21" s="713"/>
      <c r="AD21" s="714">
        <v>316</v>
      </c>
      <c r="AE21" s="714"/>
      <c r="AF21" s="714"/>
      <c r="AG21" s="714"/>
      <c r="AH21" s="714"/>
      <c r="AI21" s="714"/>
      <c r="AJ21" s="714"/>
      <c r="AK21" s="714"/>
      <c r="AL21" s="683">
        <v>0</v>
      </c>
      <c r="AM21" s="684"/>
      <c r="AN21" s="684"/>
      <c r="AO21" s="715"/>
      <c r="AP21" s="775" t="s">
        <v>285</v>
      </c>
      <c r="AQ21" s="782"/>
      <c r="AR21" s="782"/>
      <c r="AS21" s="782"/>
      <c r="AT21" s="782"/>
      <c r="AU21" s="782"/>
      <c r="AV21" s="782"/>
      <c r="AW21" s="782"/>
      <c r="AX21" s="782"/>
      <c r="AY21" s="782"/>
      <c r="AZ21" s="782"/>
      <c r="BA21" s="782"/>
      <c r="BB21" s="782"/>
      <c r="BC21" s="782"/>
      <c r="BD21" s="782"/>
      <c r="BE21" s="782"/>
      <c r="BF21" s="777"/>
      <c r="BG21" s="680" t="s">
        <v>130</v>
      </c>
      <c r="BH21" s="681"/>
      <c r="BI21" s="681"/>
      <c r="BJ21" s="681"/>
      <c r="BK21" s="681"/>
      <c r="BL21" s="681"/>
      <c r="BM21" s="681"/>
      <c r="BN21" s="682"/>
      <c r="BO21" s="713" t="s">
        <v>130</v>
      </c>
      <c r="BP21" s="713"/>
      <c r="BQ21" s="713"/>
      <c r="BR21" s="713"/>
      <c r="BS21" s="686" t="s">
        <v>245</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286</v>
      </c>
      <c r="C22" s="678"/>
      <c r="D22" s="678"/>
      <c r="E22" s="678"/>
      <c r="F22" s="678"/>
      <c r="G22" s="678"/>
      <c r="H22" s="678"/>
      <c r="I22" s="678"/>
      <c r="J22" s="678"/>
      <c r="K22" s="678"/>
      <c r="L22" s="678"/>
      <c r="M22" s="678"/>
      <c r="N22" s="678"/>
      <c r="O22" s="678"/>
      <c r="P22" s="678"/>
      <c r="Q22" s="679"/>
      <c r="R22" s="680">
        <v>1827652</v>
      </c>
      <c r="S22" s="681"/>
      <c r="T22" s="681"/>
      <c r="U22" s="681"/>
      <c r="V22" s="681"/>
      <c r="W22" s="681"/>
      <c r="X22" s="681"/>
      <c r="Y22" s="682"/>
      <c r="Z22" s="713">
        <v>25.3</v>
      </c>
      <c r="AA22" s="713"/>
      <c r="AB22" s="713"/>
      <c r="AC22" s="713"/>
      <c r="AD22" s="714">
        <v>1706152</v>
      </c>
      <c r="AE22" s="714"/>
      <c r="AF22" s="714"/>
      <c r="AG22" s="714"/>
      <c r="AH22" s="714"/>
      <c r="AI22" s="714"/>
      <c r="AJ22" s="714"/>
      <c r="AK22" s="714"/>
      <c r="AL22" s="683">
        <v>61.9</v>
      </c>
      <c r="AM22" s="684"/>
      <c r="AN22" s="684"/>
      <c r="AO22" s="715"/>
      <c r="AP22" s="775" t="s">
        <v>287</v>
      </c>
      <c r="AQ22" s="782"/>
      <c r="AR22" s="782"/>
      <c r="AS22" s="782"/>
      <c r="AT22" s="782"/>
      <c r="AU22" s="782"/>
      <c r="AV22" s="782"/>
      <c r="AW22" s="782"/>
      <c r="AX22" s="782"/>
      <c r="AY22" s="782"/>
      <c r="AZ22" s="782"/>
      <c r="BA22" s="782"/>
      <c r="BB22" s="782"/>
      <c r="BC22" s="782"/>
      <c r="BD22" s="782"/>
      <c r="BE22" s="782"/>
      <c r="BF22" s="777"/>
      <c r="BG22" s="680" t="s">
        <v>130</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6"/>
      <c r="CD22" s="784" t="s">
        <v>288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289</v>
      </c>
      <c r="C23" s="678"/>
      <c r="D23" s="678"/>
      <c r="E23" s="678"/>
      <c r="F23" s="678"/>
      <c r="G23" s="678"/>
      <c r="H23" s="678"/>
      <c r="I23" s="678"/>
      <c r="J23" s="678"/>
      <c r="K23" s="678"/>
      <c r="L23" s="678"/>
      <c r="M23" s="678"/>
      <c r="N23" s="678"/>
      <c r="O23" s="678"/>
      <c r="P23" s="678"/>
      <c r="Q23" s="679"/>
      <c r="R23" s="680">
        <v>1706152</v>
      </c>
      <c r="S23" s="681"/>
      <c r="T23" s="681"/>
      <c r="U23" s="681"/>
      <c r="V23" s="681"/>
      <c r="W23" s="681"/>
      <c r="X23" s="681"/>
      <c r="Y23" s="682"/>
      <c r="Z23" s="713">
        <v>23.6</v>
      </c>
      <c r="AA23" s="713"/>
      <c r="AB23" s="713"/>
      <c r="AC23" s="713"/>
      <c r="AD23" s="714">
        <v>1706152</v>
      </c>
      <c r="AE23" s="714"/>
      <c r="AF23" s="714"/>
      <c r="AG23" s="714"/>
      <c r="AH23" s="714"/>
      <c r="AI23" s="714"/>
      <c r="AJ23" s="714"/>
      <c r="AK23" s="714"/>
      <c r="AL23" s="683">
        <v>61.9</v>
      </c>
      <c r="AM23" s="684"/>
      <c r="AN23" s="684"/>
      <c r="AO23" s="715"/>
      <c r="AP23" s="775" t="s">
        <v>290</v>
      </c>
      <c r="AQ23" s="782"/>
      <c r="AR23" s="782"/>
      <c r="AS23" s="782"/>
      <c r="AT23" s="782"/>
      <c r="AU23" s="782"/>
      <c r="AV23" s="782"/>
      <c r="AW23" s="782"/>
      <c r="AX23" s="782"/>
      <c r="AY23" s="782"/>
      <c r="AZ23" s="782"/>
      <c r="BA23" s="782"/>
      <c r="BB23" s="782"/>
      <c r="BC23" s="782"/>
      <c r="BD23" s="782"/>
      <c r="BE23" s="782"/>
      <c r="BF23" s="777"/>
      <c r="BG23" s="680" t="s">
        <v>245</v>
      </c>
      <c r="BH23" s="681"/>
      <c r="BI23" s="681"/>
      <c r="BJ23" s="681"/>
      <c r="BK23" s="681"/>
      <c r="BL23" s="681"/>
      <c r="BM23" s="681"/>
      <c r="BN23" s="682"/>
      <c r="BO23" s="713" t="s">
        <v>130</v>
      </c>
      <c r="BP23" s="713"/>
      <c r="BQ23" s="713"/>
      <c r="BR23" s="713"/>
      <c r="BS23" s="686" t="s">
        <v>245</v>
      </c>
      <c r="BT23" s="681"/>
      <c r="BU23" s="681"/>
      <c r="BV23" s="681"/>
      <c r="BW23" s="681"/>
      <c r="BX23" s="681"/>
      <c r="BY23" s="681"/>
      <c r="BZ23" s="681"/>
      <c r="CA23" s="681"/>
      <c r="CB23" s="726"/>
      <c r="CD23" s="784" t="s">
        <v>228</v>
      </c>
      <c r="CE23" s="785"/>
      <c r="CF23" s="785"/>
      <c r="CG23" s="785"/>
      <c r="CH23" s="785"/>
      <c r="CI23" s="785"/>
      <c r="CJ23" s="785"/>
      <c r="CK23" s="785"/>
      <c r="CL23" s="785"/>
      <c r="CM23" s="785"/>
      <c r="CN23" s="785"/>
      <c r="CO23" s="785"/>
      <c r="CP23" s="785"/>
      <c r="CQ23" s="786"/>
      <c r="CR23" s="784" t="s">
        <v>291</v>
      </c>
      <c r="CS23" s="785"/>
      <c r="CT23" s="785"/>
      <c r="CU23" s="785"/>
      <c r="CV23" s="785"/>
      <c r="CW23" s="785"/>
      <c r="CX23" s="785"/>
      <c r="CY23" s="786"/>
      <c r="CZ23" s="784" t="s">
        <v>292</v>
      </c>
      <c r="DA23" s="785"/>
      <c r="DB23" s="785"/>
      <c r="DC23" s="786"/>
      <c r="DD23" s="784" t="s">
        <v>293</v>
      </c>
      <c r="DE23" s="785"/>
      <c r="DF23" s="785"/>
      <c r="DG23" s="785"/>
      <c r="DH23" s="785"/>
      <c r="DI23" s="785"/>
      <c r="DJ23" s="785"/>
      <c r="DK23" s="786"/>
      <c r="DL23" s="793" t="s">
        <v>294</v>
      </c>
      <c r="DM23" s="794"/>
      <c r="DN23" s="794"/>
      <c r="DO23" s="794"/>
      <c r="DP23" s="794"/>
      <c r="DQ23" s="794"/>
      <c r="DR23" s="794"/>
      <c r="DS23" s="794"/>
      <c r="DT23" s="794"/>
      <c r="DU23" s="794"/>
      <c r="DV23" s="795"/>
      <c r="DW23" s="784" t="s">
        <v>295</v>
      </c>
      <c r="DX23" s="785"/>
      <c r="DY23" s="785"/>
      <c r="DZ23" s="785"/>
      <c r="EA23" s="785"/>
      <c r="EB23" s="785"/>
      <c r="EC23" s="786"/>
    </row>
    <row r="24" spans="2:133" ht="11.25" customHeight="1">
      <c r="B24" s="677" t="s">
        <v>296</v>
      </c>
      <c r="C24" s="678"/>
      <c r="D24" s="678"/>
      <c r="E24" s="678"/>
      <c r="F24" s="678"/>
      <c r="G24" s="678"/>
      <c r="H24" s="678"/>
      <c r="I24" s="678"/>
      <c r="J24" s="678"/>
      <c r="K24" s="678"/>
      <c r="L24" s="678"/>
      <c r="M24" s="678"/>
      <c r="N24" s="678"/>
      <c r="O24" s="678"/>
      <c r="P24" s="678"/>
      <c r="Q24" s="679"/>
      <c r="R24" s="680">
        <v>121500</v>
      </c>
      <c r="S24" s="681"/>
      <c r="T24" s="681"/>
      <c r="U24" s="681"/>
      <c r="V24" s="681"/>
      <c r="W24" s="681"/>
      <c r="X24" s="681"/>
      <c r="Y24" s="682"/>
      <c r="Z24" s="713">
        <v>1.7</v>
      </c>
      <c r="AA24" s="713"/>
      <c r="AB24" s="713"/>
      <c r="AC24" s="713"/>
      <c r="AD24" s="714" t="s">
        <v>130</v>
      </c>
      <c r="AE24" s="714"/>
      <c r="AF24" s="714"/>
      <c r="AG24" s="714"/>
      <c r="AH24" s="714"/>
      <c r="AI24" s="714"/>
      <c r="AJ24" s="714"/>
      <c r="AK24" s="714"/>
      <c r="AL24" s="683" t="s">
        <v>245</v>
      </c>
      <c r="AM24" s="684"/>
      <c r="AN24" s="684"/>
      <c r="AO24" s="715"/>
      <c r="AP24" s="775" t="s">
        <v>297</v>
      </c>
      <c r="AQ24" s="782"/>
      <c r="AR24" s="782"/>
      <c r="AS24" s="782"/>
      <c r="AT24" s="782"/>
      <c r="AU24" s="782"/>
      <c r="AV24" s="782"/>
      <c r="AW24" s="782"/>
      <c r="AX24" s="782"/>
      <c r="AY24" s="782"/>
      <c r="AZ24" s="782"/>
      <c r="BA24" s="782"/>
      <c r="BB24" s="782"/>
      <c r="BC24" s="782"/>
      <c r="BD24" s="782"/>
      <c r="BE24" s="782"/>
      <c r="BF24" s="777"/>
      <c r="BG24" s="680" t="s">
        <v>245</v>
      </c>
      <c r="BH24" s="681"/>
      <c r="BI24" s="681"/>
      <c r="BJ24" s="681"/>
      <c r="BK24" s="681"/>
      <c r="BL24" s="681"/>
      <c r="BM24" s="681"/>
      <c r="BN24" s="682"/>
      <c r="BO24" s="713" t="s">
        <v>130</v>
      </c>
      <c r="BP24" s="713"/>
      <c r="BQ24" s="713"/>
      <c r="BR24" s="713"/>
      <c r="BS24" s="686" t="s">
        <v>245</v>
      </c>
      <c r="BT24" s="681"/>
      <c r="BU24" s="681"/>
      <c r="BV24" s="681"/>
      <c r="BW24" s="681"/>
      <c r="BX24" s="681"/>
      <c r="BY24" s="681"/>
      <c r="BZ24" s="681"/>
      <c r="CA24" s="681"/>
      <c r="CB24" s="726"/>
      <c r="CD24" s="738" t="s">
        <v>298</v>
      </c>
      <c r="CE24" s="739"/>
      <c r="CF24" s="739"/>
      <c r="CG24" s="739"/>
      <c r="CH24" s="739"/>
      <c r="CI24" s="739"/>
      <c r="CJ24" s="739"/>
      <c r="CK24" s="739"/>
      <c r="CL24" s="739"/>
      <c r="CM24" s="739"/>
      <c r="CN24" s="739"/>
      <c r="CO24" s="739"/>
      <c r="CP24" s="739"/>
      <c r="CQ24" s="740"/>
      <c r="CR24" s="735">
        <v>2274387</v>
      </c>
      <c r="CS24" s="736"/>
      <c r="CT24" s="736"/>
      <c r="CU24" s="736"/>
      <c r="CV24" s="736"/>
      <c r="CW24" s="736"/>
      <c r="CX24" s="736"/>
      <c r="CY24" s="779"/>
      <c r="CZ24" s="780">
        <v>32.6</v>
      </c>
      <c r="DA24" s="753"/>
      <c r="DB24" s="753"/>
      <c r="DC24" s="783"/>
      <c r="DD24" s="778">
        <v>1592718</v>
      </c>
      <c r="DE24" s="736"/>
      <c r="DF24" s="736"/>
      <c r="DG24" s="736"/>
      <c r="DH24" s="736"/>
      <c r="DI24" s="736"/>
      <c r="DJ24" s="736"/>
      <c r="DK24" s="779"/>
      <c r="DL24" s="778">
        <v>1550452</v>
      </c>
      <c r="DM24" s="736"/>
      <c r="DN24" s="736"/>
      <c r="DO24" s="736"/>
      <c r="DP24" s="736"/>
      <c r="DQ24" s="736"/>
      <c r="DR24" s="736"/>
      <c r="DS24" s="736"/>
      <c r="DT24" s="736"/>
      <c r="DU24" s="736"/>
      <c r="DV24" s="779"/>
      <c r="DW24" s="780">
        <v>54.1</v>
      </c>
      <c r="DX24" s="753"/>
      <c r="DY24" s="753"/>
      <c r="DZ24" s="753"/>
      <c r="EA24" s="753"/>
      <c r="EB24" s="753"/>
      <c r="EC24" s="781"/>
    </row>
    <row r="25" spans="2:133" ht="11.25" customHeight="1">
      <c r="B25" s="677" t="s">
        <v>299</v>
      </c>
      <c r="C25" s="678"/>
      <c r="D25" s="678"/>
      <c r="E25" s="678"/>
      <c r="F25" s="678"/>
      <c r="G25" s="678"/>
      <c r="H25" s="678"/>
      <c r="I25" s="678"/>
      <c r="J25" s="678"/>
      <c r="K25" s="678"/>
      <c r="L25" s="678"/>
      <c r="M25" s="678"/>
      <c r="N25" s="678"/>
      <c r="O25" s="678"/>
      <c r="P25" s="678"/>
      <c r="Q25" s="679"/>
      <c r="R25" s="680" t="s">
        <v>245</v>
      </c>
      <c r="S25" s="681"/>
      <c r="T25" s="681"/>
      <c r="U25" s="681"/>
      <c r="V25" s="681"/>
      <c r="W25" s="681"/>
      <c r="X25" s="681"/>
      <c r="Y25" s="682"/>
      <c r="Z25" s="713" t="s">
        <v>130</v>
      </c>
      <c r="AA25" s="713"/>
      <c r="AB25" s="713"/>
      <c r="AC25" s="713"/>
      <c r="AD25" s="714" t="s">
        <v>130</v>
      </c>
      <c r="AE25" s="714"/>
      <c r="AF25" s="714"/>
      <c r="AG25" s="714"/>
      <c r="AH25" s="714"/>
      <c r="AI25" s="714"/>
      <c r="AJ25" s="714"/>
      <c r="AK25" s="714"/>
      <c r="AL25" s="683" t="s">
        <v>130</v>
      </c>
      <c r="AM25" s="684"/>
      <c r="AN25" s="684"/>
      <c r="AO25" s="715"/>
      <c r="AP25" s="775" t="s">
        <v>300</v>
      </c>
      <c r="AQ25" s="782"/>
      <c r="AR25" s="782"/>
      <c r="AS25" s="782"/>
      <c r="AT25" s="782"/>
      <c r="AU25" s="782"/>
      <c r="AV25" s="782"/>
      <c r="AW25" s="782"/>
      <c r="AX25" s="782"/>
      <c r="AY25" s="782"/>
      <c r="AZ25" s="782"/>
      <c r="BA25" s="782"/>
      <c r="BB25" s="782"/>
      <c r="BC25" s="782"/>
      <c r="BD25" s="782"/>
      <c r="BE25" s="782"/>
      <c r="BF25" s="777"/>
      <c r="BG25" s="680" t="s">
        <v>245</v>
      </c>
      <c r="BH25" s="681"/>
      <c r="BI25" s="681"/>
      <c r="BJ25" s="681"/>
      <c r="BK25" s="681"/>
      <c r="BL25" s="681"/>
      <c r="BM25" s="681"/>
      <c r="BN25" s="682"/>
      <c r="BO25" s="713" t="s">
        <v>180</v>
      </c>
      <c r="BP25" s="713"/>
      <c r="BQ25" s="713"/>
      <c r="BR25" s="713"/>
      <c r="BS25" s="686" t="s">
        <v>266</v>
      </c>
      <c r="BT25" s="681"/>
      <c r="BU25" s="681"/>
      <c r="BV25" s="681"/>
      <c r="BW25" s="681"/>
      <c r="BX25" s="681"/>
      <c r="BY25" s="681"/>
      <c r="BZ25" s="681"/>
      <c r="CA25" s="681"/>
      <c r="CB25" s="726"/>
      <c r="CD25" s="727" t="s">
        <v>301</v>
      </c>
      <c r="CE25" s="724"/>
      <c r="CF25" s="724"/>
      <c r="CG25" s="724"/>
      <c r="CH25" s="724"/>
      <c r="CI25" s="724"/>
      <c r="CJ25" s="724"/>
      <c r="CK25" s="724"/>
      <c r="CL25" s="724"/>
      <c r="CM25" s="724"/>
      <c r="CN25" s="724"/>
      <c r="CO25" s="724"/>
      <c r="CP25" s="724"/>
      <c r="CQ25" s="725"/>
      <c r="CR25" s="680">
        <v>814187</v>
      </c>
      <c r="CS25" s="699"/>
      <c r="CT25" s="699"/>
      <c r="CU25" s="699"/>
      <c r="CV25" s="699"/>
      <c r="CW25" s="699"/>
      <c r="CX25" s="699"/>
      <c r="CY25" s="700"/>
      <c r="CZ25" s="683">
        <v>11.7</v>
      </c>
      <c r="DA25" s="701"/>
      <c r="DB25" s="701"/>
      <c r="DC25" s="702"/>
      <c r="DD25" s="686">
        <v>778031</v>
      </c>
      <c r="DE25" s="699"/>
      <c r="DF25" s="699"/>
      <c r="DG25" s="699"/>
      <c r="DH25" s="699"/>
      <c r="DI25" s="699"/>
      <c r="DJ25" s="699"/>
      <c r="DK25" s="700"/>
      <c r="DL25" s="686">
        <v>742375</v>
      </c>
      <c r="DM25" s="699"/>
      <c r="DN25" s="699"/>
      <c r="DO25" s="699"/>
      <c r="DP25" s="699"/>
      <c r="DQ25" s="699"/>
      <c r="DR25" s="699"/>
      <c r="DS25" s="699"/>
      <c r="DT25" s="699"/>
      <c r="DU25" s="699"/>
      <c r="DV25" s="700"/>
      <c r="DW25" s="683">
        <v>25.9</v>
      </c>
      <c r="DX25" s="701"/>
      <c r="DY25" s="701"/>
      <c r="DZ25" s="701"/>
      <c r="EA25" s="701"/>
      <c r="EB25" s="701"/>
      <c r="EC25" s="719"/>
    </row>
    <row r="26" spans="2:133" ht="11.25" customHeight="1">
      <c r="B26" s="677" t="s">
        <v>302</v>
      </c>
      <c r="C26" s="678"/>
      <c r="D26" s="678"/>
      <c r="E26" s="678"/>
      <c r="F26" s="678"/>
      <c r="G26" s="678"/>
      <c r="H26" s="678"/>
      <c r="I26" s="678"/>
      <c r="J26" s="678"/>
      <c r="K26" s="678"/>
      <c r="L26" s="678"/>
      <c r="M26" s="678"/>
      <c r="N26" s="678"/>
      <c r="O26" s="678"/>
      <c r="P26" s="678"/>
      <c r="Q26" s="679"/>
      <c r="R26" s="680">
        <v>2855113</v>
      </c>
      <c r="S26" s="681"/>
      <c r="T26" s="681"/>
      <c r="U26" s="681"/>
      <c r="V26" s="681"/>
      <c r="W26" s="681"/>
      <c r="X26" s="681"/>
      <c r="Y26" s="682"/>
      <c r="Z26" s="713">
        <v>39.6</v>
      </c>
      <c r="AA26" s="713"/>
      <c r="AB26" s="713"/>
      <c r="AC26" s="713"/>
      <c r="AD26" s="714">
        <v>2733613</v>
      </c>
      <c r="AE26" s="714"/>
      <c r="AF26" s="714"/>
      <c r="AG26" s="714"/>
      <c r="AH26" s="714"/>
      <c r="AI26" s="714"/>
      <c r="AJ26" s="714"/>
      <c r="AK26" s="714"/>
      <c r="AL26" s="683">
        <v>99.1</v>
      </c>
      <c r="AM26" s="684"/>
      <c r="AN26" s="684"/>
      <c r="AO26" s="715"/>
      <c r="AP26" s="775" t="s">
        <v>303</v>
      </c>
      <c r="AQ26" s="776"/>
      <c r="AR26" s="776"/>
      <c r="AS26" s="776"/>
      <c r="AT26" s="776"/>
      <c r="AU26" s="776"/>
      <c r="AV26" s="776"/>
      <c r="AW26" s="776"/>
      <c r="AX26" s="776"/>
      <c r="AY26" s="776"/>
      <c r="AZ26" s="776"/>
      <c r="BA26" s="776"/>
      <c r="BB26" s="776"/>
      <c r="BC26" s="776"/>
      <c r="BD26" s="776"/>
      <c r="BE26" s="776"/>
      <c r="BF26" s="777"/>
      <c r="BG26" s="680" t="s">
        <v>130</v>
      </c>
      <c r="BH26" s="681"/>
      <c r="BI26" s="681"/>
      <c r="BJ26" s="681"/>
      <c r="BK26" s="681"/>
      <c r="BL26" s="681"/>
      <c r="BM26" s="681"/>
      <c r="BN26" s="682"/>
      <c r="BO26" s="713" t="s">
        <v>180</v>
      </c>
      <c r="BP26" s="713"/>
      <c r="BQ26" s="713"/>
      <c r="BR26" s="713"/>
      <c r="BS26" s="686" t="s">
        <v>245</v>
      </c>
      <c r="BT26" s="681"/>
      <c r="BU26" s="681"/>
      <c r="BV26" s="681"/>
      <c r="BW26" s="681"/>
      <c r="BX26" s="681"/>
      <c r="BY26" s="681"/>
      <c r="BZ26" s="681"/>
      <c r="CA26" s="681"/>
      <c r="CB26" s="726"/>
      <c r="CD26" s="727" t="s">
        <v>304</v>
      </c>
      <c r="CE26" s="724"/>
      <c r="CF26" s="724"/>
      <c r="CG26" s="724"/>
      <c r="CH26" s="724"/>
      <c r="CI26" s="724"/>
      <c r="CJ26" s="724"/>
      <c r="CK26" s="724"/>
      <c r="CL26" s="724"/>
      <c r="CM26" s="724"/>
      <c r="CN26" s="724"/>
      <c r="CO26" s="724"/>
      <c r="CP26" s="724"/>
      <c r="CQ26" s="725"/>
      <c r="CR26" s="680">
        <v>392062</v>
      </c>
      <c r="CS26" s="681"/>
      <c r="CT26" s="681"/>
      <c r="CU26" s="681"/>
      <c r="CV26" s="681"/>
      <c r="CW26" s="681"/>
      <c r="CX26" s="681"/>
      <c r="CY26" s="682"/>
      <c r="CZ26" s="683">
        <v>5.6</v>
      </c>
      <c r="DA26" s="701"/>
      <c r="DB26" s="701"/>
      <c r="DC26" s="702"/>
      <c r="DD26" s="686">
        <v>372525</v>
      </c>
      <c r="DE26" s="681"/>
      <c r="DF26" s="681"/>
      <c r="DG26" s="681"/>
      <c r="DH26" s="681"/>
      <c r="DI26" s="681"/>
      <c r="DJ26" s="681"/>
      <c r="DK26" s="682"/>
      <c r="DL26" s="686" t="s">
        <v>130</v>
      </c>
      <c r="DM26" s="681"/>
      <c r="DN26" s="681"/>
      <c r="DO26" s="681"/>
      <c r="DP26" s="681"/>
      <c r="DQ26" s="681"/>
      <c r="DR26" s="681"/>
      <c r="DS26" s="681"/>
      <c r="DT26" s="681"/>
      <c r="DU26" s="681"/>
      <c r="DV26" s="682"/>
      <c r="DW26" s="683" t="s">
        <v>130</v>
      </c>
      <c r="DX26" s="701"/>
      <c r="DY26" s="701"/>
      <c r="DZ26" s="701"/>
      <c r="EA26" s="701"/>
      <c r="EB26" s="701"/>
      <c r="EC26" s="719"/>
    </row>
    <row r="27" spans="2:133" ht="11.25" customHeight="1">
      <c r="B27" s="677" t="s">
        <v>305</v>
      </c>
      <c r="C27" s="678"/>
      <c r="D27" s="678"/>
      <c r="E27" s="678"/>
      <c r="F27" s="678"/>
      <c r="G27" s="678"/>
      <c r="H27" s="678"/>
      <c r="I27" s="678"/>
      <c r="J27" s="678"/>
      <c r="K27" s="678"/>
      <c r="L27" s="678"/>
      <c r="M27" s="678"/>
      <c r="N27" s="678"/>
      <c r="O27" s="678"/>
      <c r="P27" s="678"/>
      <c r="Q27" s="679"/>
      <c r="R27" s="680">
        <v>1027</v>
      </c>
      <c r="S27" s="681"/>
      <c r="T27" s="681"/>
      <c r="U27" s="681"/>
      <c r="V27" s="681"/>
      <c r="W27" s="681"/>
      <c r="X27" s="681"/>
      <c r="Y27" s="682"/>
      <c r="Z27" s="713">
        <v>0</v>
      </c>
      <c r="AA27" s="713"/>
      <c r="AB27" s="713"/>
      <c r="AC27" s="713"/>
      <c r="AD27" s="714">
        <v>1027</v>
      </c>
      <c r="AE27" s="714"/>
      <c r="AF27" s="714"/>
      <c r="AG27" s="714"/>
      <c r="AH27" s="714"/>
      <c r="AI27" s="714"/>
      <c r="AJ27" s="714"/>
      <c r="AK27" s="714"/>
      <c r="AL27" s="683">
        <v>0</v>
      </c>
      <c r="AM27" s="684"/>
      <c r="AN27" s="684"/>
      <c r="AO27" s="715"/>
      <c r="AP27" s="677" t="s">
        <v>306</v>
      </c>
      <c r="AQ27" s="678"/>
      <c r="AR27" s="678"/>
      <c r="AS27" s="678"/>
      <c r="AT27" s="678"/>
      <c r="AU27" s="678"/>
      <c r="AV27" s="678"/>
      <c r="AW27" s="678"/>
      <c r="AX27" s="678"/>
      <c r="AY27" s="678"/>
      <c r="AZ27" s="678"/>
      <c r="BA27" s="678"/>
      <c r="BB27" s="678"/>
      <c r="BC27" s="678"/>
      <c r="BD27" s="678"/>
      <c r="BE27" s="678"/>
      <c r="BF27" s="679"/>
      <c r="BG27" s="680">
        <v>843806</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6"/>
      <c r="CD27" s="727" t="s">
        <v>307</v>
      </c>
      <c r="CE27" s="724"/>
      <c r="CF27" s="724"/>
      <c r="CG27" s="724"/>
      <c r="CH27" s="724"/>
      <c r="CI27" s="724"/>
      <c r="CJ27" s="724"/>
      <c r="CK27" s="724"/>
      <c r="CL27" s="724"/>
      <c r="CM27" s="724"/>
      <c r="CN27" s="724"/>
      <c r="CO27" s="724"/>
      <c r="CP27" s="724"/>
      <c r="CQ27" s="725"/>
      <c r="CR27" s="680">
        <v>913277</v>
      </c>
      <c r="CS27" s="699"/>
      <c r="CT27" s="699"/>
      <c r="CU27" s="699"/>
      <c r="CV27" s="699"/>
      <c r="CW27" s="699"/>
      <c r="CX27" s="699"/>
      <c r="CY27" s="700"/>
      <c r="CZ27" s="683">
        <v>13.1</v>
      </c>
      <c r="DA27" s="701"/>
      <c r="DB27" s="701"/>
      <c r="DC27" s="702"/>
      <c r="DD27" s="686">
        <v>281722</v>
      </c>
      <c r="DE27" s="699"/>
      <c r="DF27" s="699"/>
      <c r="DG27" s="699"/>
      <c r="DH27" s="699"/>
      <c r="DI27" s="699"/>
      <c r="DJ27" s="699"/>
      <c r="DK27" s="700"/>
      <c r="DL27" s="686">
        <v>275112</v>
      </c>
      <c r="DM27" s="699"/>
      <c r="DN27" s="699"/>
      <c r="DO27" s="699"/>
      <c r="DP27" s="699"/>
      <c r="DQ27" s="699"/>
      <c r="DR27" s="699"/>
      <c r="DS27" s="699"/>
      <c r="DT27" s="699"/>
      <c r="DU27" s="699"/>
      <c r="DV27" s="700"/>
      <c r="DW27" s="683">
        <v>9.6</v>
      </c>
      <c r="DX27" s="701"/>
      <c r="DY27" s="701"/>
      <c r="DZ27" s="701"/>
      <c r="EA27" s="701"/>
      <c r="EB27" s="701"/>
      <c r="EC27" s="719"/>
    </row>
    <row r="28" spans="2:133" ht="11.25" customHeight="1">
      <c r="B28" s="677" t="s">
        <v>308</v>
      </c>
      <c r="C28" s="678"/>
      <c r="D28" s="678"/>
      <c r="E28" s="678"/>
      <c r="F28" s="678"/>
      <c r="G28" s="678"/>
      <c r="H28" s="678"/>
      <c r="I28" s="678"/>
      <c r="J28" s="678"/>
      <c r="K28" s="678"/>
      <c r="L28" s="678"/>
      <c r="M28" s="678"/>
      <c r="N28" s="678"/>
      <c r="O28" s="678"/>
      <c r="P28" s="678"/>
      <c r="Q28" s="679"/>
      <c r="R28" s="680">
        <v>21957</v>
      </c>
      <c r="S28" s="681"/>
      <c r="T28" s="681"/>
      <c r="U28" s="681"/>
      <c r="V28" s="681"/>
      <c r="W28" s="681"/>
      <c r="X28" s="681"/>
      <c r="Y28" s="682"/>
      <c r="Z28" s="713">
        <v>0.3</v>
      </c>
      <c r="AA28" s="713"/>
      <c r="AB28" s="713"/>
      <c r="AC28" s="713"/>
      <c r="AD28" s="714" t="s">
        <v>130</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309</v>
      </c>
      <c r="CE28" s="724"/>
      <c r="CF28" s="724"/>
      <c r="CG28" s="724"/>
      <c r="CH28" s="724"/>
      <c r="CI28" s="724"/>
      <c r="CJ28" s="724"/>
      <c r="CK28" s="724"/>
      <c r="CL28" s="724"/>
      <c r="CM28" s="724"/>
      <c r="CN28" s="724"/>
      <c r="CO28" s="724"/>
      <c r="CP28" s="724"/>
      <c r="CQ28" s="725"/>
      <c r="CR28" s="680">
        <v>546923</v>
      </c>
      <c r="CS28" s="681"/>
      <c r="CT28" s="681"/>
      <c r="CU28" s="681"/>
      <c r="CV28" s="681"/>
      <c r="CW28" s="681"/>
      <c r="CX28" s="681"/>
      <c r="CY28" s="682"/>
      <c r="CZ28" s="683">
        <v>7.8</v>
      </c>
      <c r="DA28" s="701"/>
      <c r="DB28" s="701"/>
      <c r="DC28" s="702"/>
      <c r="DD28" s="686">
        <v>532965</v>
      </c>
      <c r="DE28" s="681"/>
      <c r="DF28" s="681"/>
      <c r="DG28" s="681"/>
      <c r="DH28" s="681"/>
      <c r="DI28" s="681"/>
      <c r="DJ28" s="681"/>
      <c r="DK28" s="682"/>
      <c r="DL28" s="686">
        <v>532965</v>
      </c>
      <c r="DM28" s="681"/>
      <c r="DN28" s="681"/>
      <c r="DO28" s="681"/>
      <c r="DP28" s="681"/>
      <c r="DQ28" s="681"/>
      <c r="DR28" s="681"/>
      <c r="DS28" s="681"/>
      <c r="DT28" s="681"/>
      <c r="DU28" s="681"/>
      <c r="DV28" s="682"/>
      <c r="DW28" s="683">
        <v>18.600000000000001</v>
      </c>
      <c r="DX28" s="701"/>
      <c r="DY28" s="701"/>
      <c r="DZ28" s="701"/>
      <c r="EA28" s="701"/>
      <c r="EB28" s="701"/>
      <c r="EC28" s="719"/>
    </row>
    <row r="29" spans="2:133" ht="11.25" customHeight="1">
      <c r="B29" s="677" t="s">
        <v>310</v>
      </c>
      <c r="C29" s="678"/>
      <c r="D29" s="678"/>
      <c r="E29" s="678"/>
      <c r="F29" s="678"/>
      <c r="G29" s="678"/>
      <c r="H29" s="678"/>
      <c r="I29" s="678"/>
      <c r="J29" s="678"/>
      <c r="K29" s="678"/>
      <c r="L29" s="678"/>
      <c r="M29" s="678"/>
      <c r="N29" s="678"/>
      <c r="O29" s="678"/>
      <c r="P29" s="678"/>
      <c r="Q29" s="679"/>
      <c r="R29" s="680">
        <v>44410</v>
      </c>
      <c r="S29" s="681"/>
      <c r="T29" s="681"/>
      <c r="U29" s="681"/>
      <c r="V29" s="681"/>
      <c r="W29" s="681"/>
      <c r="X29" s="681"/>
      <c r="Y29" s="682"/>
      <c r="Z29" s="713">
        <v>0.6</v>
      </c>
      <c r="AA29" s="713"/>
      <c r="AB29" s="713"/>
      <c r="AC29" s="713"/>
      <c r="AD29" s="714">
        <v>1760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311</v>
      </c>
      <c r="CE29" s="770"/>
      <c r="CF29" s="727" t="s">
        <v>312</v>
      </c>
      <c r="CG29" s="724"/>
      <c r="CH29" s="724"/>
      <c r="CI29" s="724"/>
      <c r="CJ29" s="724"/>
      <c r="CK29" s="724"/>
      <c r="CL29" s="724"/>
      <c r="CM29" s="724"/>
      <c r="CN29" s="724"/>
      <c r="CO29" s="724"/>
      <c r="CP29" s="724"/>
      <c r="CQ29" s="725"/>
      <c r="CR29" s="680">
        <v>546923</v>
      </c>
      <c r="CS29" s="699"/>
      <c r="CT29" s="699"/>
      <c r="CU29" s="699"/>
      <c r="CV29" s="699"/>
      <c r="CW29" s="699"/>
      <c r="CX29" s="699"/>
      <c r="CY29" s="700"/>
      <c r="CZ29" s="683">
        <v>7.8</v>
      </c>
      <c r="DA29" s="701"/>
      <c r="DB29" s="701"/>
      <c r="DC29" s="702"/>
      <c r="DD29" s="686">
        <v>532965</v>
      </c>
      <c r="DE29" s="699"/>
      <c r="DF29" s="699"/>
      <c r="DG29" s="699"/>
      <c r="DH29" s="699"/>
      <c r="DI29" s="699"/>
      <c r="DJ29" s="699"/>
      <c r="DK29" s="700"/>
      <c r="DL29" s="686">
        <v>532965</v>
      </c>
      <c r="DM29" s="699"/>
      <c r="DN29" s="699"/>
      <c r="DO29" s="699"/>
      <c r="DP29" s="699"/>
      <c r="DQ29" s="699"/>
      <c r="DR29" s="699"/>
      <c r="DS29" s="699"/>
      <c r="DT29" s="699"/>
      <c r="DU29" s="699"/>
      <c r="DV29" s="700"/>
      <c r="DW29" s="683">
        <v>18.600000000000001</v>
      </c>
      <c r="DX29" s="701"/>
      <c r="DY29" s="701"/>
      <c r="DZ29" s="701"/>
      <c r="EA29" s="701"/>
      <c r="EB29" s="701"/>
      <c r="EC29" s="719"/>
    </row>
    <row r="30" spans="2:133" ht="11.25" customHeight="1">
      <c r="B30" s="677" t="s">
        <v>313</v>
      </c>
      <c r="C30" s="678"/>
      <c r="D30" s="678"/>
      <c r="E30" s="678"/>
      <c r="F30" s="678"/>
      <c r="G30" s="678"/>
      <c r="H30" s="678"/>
      <c r="I30" s="678"/>
      <c r="J30" s="678"/>
      <c r="K30" s="678"/>
      <c r="L30" s="678"/>
      <c r="M30" s="678"/>
      <c r="N30" s="678"/>
      <c r="O30" s="678"/>
      <c r="P30" s="678"/>
      <c r="Q30" s="679"/>
      <c r="R30" s="680">
        <v>4486</v>
      </c>
      <c r="S30" s="681"/>
      <c r="T30" s="681"/>
      <c r="U30" s="681"/>
      <c r="V30" s="681"/>
      <c r="W30" s="681"/>
      <c r="X30" s="681"/>
      <c r="Y30" s="682"/>
      <c r="Z30" s="713">
        <v>0.1</v>
      </c>
      <c r="AA30" s="713"/>
      <c r="AB30" s="713"/>
      <c r="AC30" s="713"/>
      <c r="AD30" s="714" t="s">
        <v>130</v>
      </c>
      <c r="AE30" s="714"/>
      <c r="AF30" s="714"/>
      <c r="AG30" s="714"/>
      <c r="AH30" s="714"/>
      <c r="AI30" s="714"/>
      <c r="AJ30" s="714"/>
      <c r="AK30" s="714"/>
      <c r="AL30" s="683" t="s">
        <v>130</v>
      </c>
      <c r="AM30" s="684"/>
      <c r="AN30" s="684"/>
      <c r="AO30" s="715"/>
      <c r="AP30" s="741" t="s">
        <v>228</v>
      </c>
      <c r="AQ30" s="742"/>
      <c r="AR30" s="742"/>
      <c r="AS30" s="742"/>
      <c r="AT30" s="742"/>
      <c r="AU30" s="742"/>
      <c r="AV30" s="742"/>
      <c r="AW30" s="742"/>
      <c r="AX30" s="742"/>
      <c r="AY30" s="742"/>
      <c r="AZ30" s="742"/>
      <c r="BA30" s="742"/>
      <c r="BB30" s="742"/>
      <c r="BC30" s="742"/>
      <c r="BD30" s="742"/>
      <c r="BE30" s="742"/>
      <c r="BF30" s="743"/>
      <c r="BG30" s="741" t="s">
        <v>314</v>
      </c>
      <c r="BH30" s="766"/>
      <c r="BI30" s="766"/>
      <c r="BJ30" s="766"/>
      <c r="BK30" s="766"/>
      <c r="BL30" s="766"/>
      <c r="BM30" s="766"/>
      <c r="BN30" s="766"/>
      <c r="BO30" s="766"/>
      <c r="BP30" s="766"/>
      <c r="BQ30" s="767"/>
      <c r="BR30" s="741" t="s">
        <v>315</v>
      </c>
      <c r="BS30" s="766"/>
      <c r="BT30" s="766"/>
      <c r="BU30" s="766"/>
      <c r="BV30" s="766"/>
      <c r="BW30" s="766"/>
      <c r="BX30" s="766"/>
      <c r="BY30" s="766"/>
      <c r="BZ30" s="766"/>
      <c r="CA30" s="766"/>
      <c r="CB30" s="767"/>
      <c r="CD30" s="771"/>
      <c r="CE30" s="772"/>
      <c r="CF30" s="727" t="s">
        <v>316</v>
      </c>
      <c r="CG30" s="724"/>
      <c r="CH30" s="724"/>
      <c r="CI30" s="724"/>
      <c r="CJ30" s="724"/>
      <c r="CK30" s="724"/>
      <c r="CL30" s="724"/>
      <c r="CM30" s="724"/>
      <c r="CN30" s="724"/>
      <c r="CO30" s="724"/>
      <c r="CP30" s="724"/>
      <c r="CQ30" s="725"/>
      <c r="CR30" s="680">
        <v>527884</v>
      </c>
      <c r="CS30" s="681"/>
      <c r="CT30" s="681"/>
      <c r="CU30" s="681"/>
      <c r="CV30" s="681"/>
      <c r="CW30" s="681"/>
      <c r="CX30" s="681"/>
      <c r="CY30" s="682"/>
      <c r="CZ30" s="683">
        <v>7.6</v>
      </c>
      <c r="DA30" s="701"/>
      <c r="DB30" s="701"/>
      <c r="DC30" s="702"/>
      <c r="DD30" s="686">
        <v>513926</v>
      </c>
      <c r="DE30" s="681"/>
      <c r="DF30" s="681"/>
      <c r="DG30" s="681"/>
      <c r="DH30" s="681"/>
      <c r="DI30" s="681"/>
      <c r="DJ30" s="681"/>
      <c r="DK30" s="682"/>
      <c r="DL30" s="686">
        <v>513926</v>
      </c>
      <c r="DM30" s="681"/>
      <c r="DN30" s="681"/>
      <c r="DO30" s="681"/>
      <c r="DP30" s="681"/>
      <c r="DQ30" s="681"/>
      <c r="DR30" s="681"/>
      <c r="DS30" s="681"/>
      <c r="DT30" s="681"/>
      <c r="DU30" s="681"/>
      <c r="DV30" s="682"/>
      <c r="DW30" s="683">
        <v>17.899999999999999</v>
      </c>
      <c r="DX30" s="701"/>
      <c r="DY30" s="701"/>
      <c r="DZ30" s="701"/>
      <c r="EA30" s="701"/>
      <c r="EB30" s="701"/>
      <c r="EC30" s="719"/>
    </row>
    <row r="31" spans="2:133" ht="11.25" customHeight="1">
      <c r="B31" s="677" t="s">
        <v>317</v>
      </c>
      <c r="C31" s="678"/>
      <c r="D31" s="678"/>
      <c r="E31" s="678"/>
      <c r="F31" s="678"/>
      <c r="G31" s="678"/>
      <c r="H31" s="678"/>
      <c r="I31" s="678"/>
      <c r="J31" s="678"/>
      <c r="K31" s="678"/>
      <c r="L31" s="678"/>
      <c r="M31" s="678"/>
      <c r="N31" s="678"/>
      <c r="O31" s="678"/>
      <c r="P31" s="678"/>
      <c r="Q31" s="679"/>
      <c r="R31" s="680">
        <v>1605707</v>
      </c>
      <c r="S31" s="681"/>
      <c r="T31" s="681"/>
      <c r="U31" s="681"/>
      <c r="V31" s="681"/>
      <c r="W31" s="681"/>
      <c r="X31" s="681"/>
      <c r="Y31" s="682"/>
      <c r="Z31" s="713">
        <v>22.2</v>
      </c>
      <c r="AA31" s="713"/>
      <c r="AB31" s="713"/>
      <c r="AC31" s="713"/>
      <c r="AD31" s="714" t="s">
        <v>266</v>
      </c>
      <c r="AE31" s="714"/>
      <c r="AF31" s="714"/>
      <c r="AG31" s="714"/>
      <c r="AH31" s="714"/>
      <c r="AI31" s="714"/>
      <c r="AJ31" s="714"/>
      <c r="AK31" s="714"/>
      <c r="AL31" s="683" t="s">
        <v>180</v>
      </c>
      <c r="AM31" s="684"/>
      <c r="AN31" s="684"/>
      <c r="AO31" s="715"/>
      <c r="AP31" s="755" t="s">
        <v>318</v>
      </c>
      <c r="AQ31" s="756"/>
      <c r="AR31" s="756"/>
      <c r="AS31" s="756"/>
      <c r="AT31" s="761" t="s">
        <v>319</v>
      </c>
      <c r="AU31" s="231"/>
      <c r="AV31" s="231"/>
      <c r="AW31" s="231"/>
      <c r="AX31" s="748" t="s">
        <v>193</v>
      </c>
      <c r="AY31" s="749"/>
      <c r="AZ31" s="749"/>
      <c r="BA31" s="749"/>
      <c r="BB31" s="749"/>
      <c r="BC31" s="749"/>
      <c r="BD31" s="749"/>
      <c r="BE31" s="749"/>
      <c r="BF31" s="750"/>
      <c r="BG31" s="751">
        <v>99.1</v>
      </c>
      <c r="BH31" s="752"/>
      <c r="BI31" s="752"/>
      <c r="BJ31" s="752"/>
      <c r="BK31" s="752"/>
      <c r="BL31" s="752"/>
      <c r="BM31" s="753">
        <v>96.2</v>
      </c>
      <c r="BN31" s="752"/>
      <c r="BO31" s="752"/>
      <c r="BP31" s="752"/>
      <c r="BQ31" s="754"/>
      <c r="BR31" s="751">
        <v>98.8</v>
      </c>
      <c r="BS31" s="752"/>
      <c r="BT31" s="752"/>
      <c r="BU31" s="752"/>
      <c r="BV31" s="752"/>
      <c r="BW31" s="752"/>
      <c r="BX31" s="753">
        <v>96.2</v>
      </c>
      <c r="BY31" s="752"/>
      <c r="BZ31" s="752"/>
      <c r="CA31" s="752"/>
      <c r="CB31" s="754"/>
      <c r="CD31" s="771"/>
      <c r="CE31" s="772"/>
      <c r="CF31" s="727" t="s">
        <v>320</v>
      </c>
      <c r="CG31" s="724"/>
      <c r="CH31" s="724"/>
      <c r="CI31" s="724"/>
      <c r="CJ31" s="724"/>
      <c r="CK31" s="724"/>
      <c r="CL31" s="724"/>
      <c r="CM31" s="724"/>
      <c r="CN31" s="724"/>
      <c r="CO31" s="724"/>
      <c r="CP31" s="724"/>
      <c r="CQ31" s="725"/>
      <c r="CR31" s="680">
        <v>19039</v>
      </c>
      <c r="CS31" s="699"/>
      <c r="CT31" s="699"/>
      <c r="CU31" s="699"/>
      <c r="CV31" s="699"/>
      <c r="CW31" s="699"/>
      <c r="CX31" s="699"/>
      <c r="CY31" s="700"/>
      <c r="CZ31" s="683">
        <v>0.3</v>
      </c>
      <c r="DA31" s="701"/>
      <c r="DB31" s="701"/>
      <c r="DC31" s="702"/>
      <c r="DD31" s="686">
        <v>19039</v>
      </c>
      <c r="DE31" s="699"/>
      <c r="DF31" s="699"/>
      <c r="DG31" s="699"/>
      <c r="DH31" s="699"/>
      <c r="DI31" s="699"/>
      <c r="DJ31" s="699"/>
      <c r="DK31" s="700"/>
      <c r="DL31" s="686">
        <v>19039</v>
      </c>
      <c r="DM31" s="699"/>
      <c r="DN31" s="699"/>
      <c r="DO31" s="699"/>
      <c r="DP31" s="699"/>
      <c r="DQ31" s="699"/>
      <c r="DR31" s="699"/>
      <c r="DS31" s="699"/>
      <c r="DT31" s="699"/>
      <c r="DU31" s="699"/>
      <c r="DV31" s="700"/>
      <c r="DW31" s="683">
        <v>0.7</v>
      </c>
      <c r="DX31" s="701"/>
      <c r="DY31" s="701"/>
      <c r="DZ31" s="701"/>
      <c r="EA31" s="701"/>
      <c r="EB31" s="701"/>
      <c r="EC31" s="719"/>
    </row>
    <row r="32" spans="2:133" ht="11.25" customHeight="1">
      <c r="B32" s="744" t="s">
        <v>321</v>
      </c>
      <c r="C32" s="745"/>
      <c r="D32" s="745"/>
      <c r="E32" s="745"/>
      <c r="F32" s="745"/>
      <c r="G32" s="745"/>
      <c r="H32" s="745"/>
      <c r="I32" s="745"/>
      <c r="J32" s="745"/>
      <c r="K32" s="745"/>
      <c r="L32" s="745"/>
      <c r="M32" s="745"/>
      <c r="N32" s="745"/>
      <c r="O32" s="745"/>
      <c r="P32" s="745"/>
      <c r="Q32" s="746"/>
      <c r="R32" s="680" t="s">
        <v>245</v>
      </c>
      <c r="S32" s="681"/>
      <c r="T32" s="681"/>
      <c r="U32" s="681"/>
      <c r="V32" s="681"/>
      <c r="W32" s="681"/>
      <c r="X32" s="681"/>
      <c r="Y32" s="682"/>
      <c r="Z32" s="713" t="s">
        <v>130</v>
      </c>
      <c r="AA32" s="713"/>
      <c r="AB32" s="713"/>
      <c r="AC32" s="713"/>
      <c r="AD32" s="714" t="s">
        <v>130</v>
      </c>
      <c r="AE32" s="714"/>
      <c r="AF32" s="714"/>
      <c r="AG32" s="714"/>
      <c r="AH32" s="714"/>
      <c r="AI32" s="714"/>
      <c r="AJ32" s="714"/>
      <c r="AK32" s="714"/>
      <c r="AL32" s="683" t="s">
        <v>245</v>
      </c>
      <c r="AM32" s="684"/>
      <c r="AN32" s="684"/>
      <c r="AO32" s="715"/>
      <c r="AP32" s="757"/>
      <c r="AQ32" s="758"/>
      <c r="AR32" s="758"/>
      <c r="AS32" s="758"/>
      <c r="AT32" s="762"/>
      <c r="AU32" s="230" t="s">
        <v>322</v>
      </c>
      <c r="AV32" s="230"/>
      <c r="AW32" s="230"/>
      <c r="AX32" s="677" t="s">
        <v>323</v>
      </c>
      <c r="AY32" s="678"/>
      <c r="AZ32" s="678"/>
      <c r="BA32" s="678"/>
      <c r="BB32" s="678"/>
      <c r="BC32" s="678"/>
      <c r="BD32" s="678"/>
      <c r="BE32" s="678"/>
      <c r="BF32" s="679"/>
      <c r="BG32" s="764">
        <v>98.9</v>
      </c>
      <c r="BH32" s="699"/>
      <c r="BI32" s="699"/>
      <c r="BJ32" s="699"/>
      <c r="BK32" s="699"/>
      <c r="BL32" s="699"/>
      <c r="BM32" s="684">
        <v>96.3</v>
      </c>
      <c r="BN32" s="765"/>
      <c r="BO32" s="765"/>
      <c r="BP32" s="765"/>
      <c r="BQ32" s="723"/>
      <c r="BR32" s="764">
        <v>97.8</v>
      </c>
      <c r="BS32" s="699"/>
      <c r="BT32" s="699"/>
      <c r="BU32" s="699"/>
      <c r="BV32" s="699"/>
      <c r="BW32" s="699"/>
      <c r="BX32" s="684">
        <v>96</v>
      </c>
      <c r="BY32" s="765"/>
      <c r="BZ32" s="765"/>
      <c r="CA32" s="765"/>
      <c r="CB32" s="723"/>
      <c r="CD32" s="773"/>
      <c r="CE32" s="774"/>
      <c r="CF32" s="727" t="s">
        <v>324</v>
      </c>
      <c r="CG32" s="724"/>
      <c r="CH32" s="724"/>
      <c r="CI32" s="724"/>
      <c r="CJ32" s="724"/>
      <c r="CK32" s="724"/>
      <c r="CL32" s="724"/>
      <c r="CM32" s="724"/>
      <c r="CN32" s="724"/>
      <c r="CO32" s="724"/>
      <c r="CP32" s="724"/>
      <c r="CQ32" s="725"/>
      <c r="CR32" s="680" t="s">
        <v>245</v>
      </c>
      <c r="CS32" s="681"/>
      <c r="CT32" s="681"/>
      <c r="CU32" s="681"/>
      <c r="CV32" s="681"/>
      <c r="CW32" s="681"/>
      <c r="CX32" s="681"/>
      <c r="CY32" s="682"/>
      <c r="CZ32" s="683" t="s">
        <v>245</v>
      </c>
      <c r="DA32" s="701"/>
      <c r="DB32" s="701"/>
      <c r="DC32" s="702"/>
      <c r="DD32" s="686" t="s">
        <v>245</v>
      </c>
      <c r="DE32" s="681"/>
      <c r="DF32" s="681"/>
      <c r="DG32" s="681"/>
      <c r="DH32" s="681"/>
      <c r="DI32" s="681"/>
      <c r="DJ32" s="681"/>
      <c r="DK32" s="682"/>
      <c r="DL32" s="686" t="s">
        <v>130</v>
      </c>
      <c r="DM32" s="681"/>
      <c r="DN32" s="681"/>
      <c r="DO32" s="681"/>
      <c r="DP32" s="681"/>
      <c r="DQ32" s="681"/>
      <c r="DR32" s="681"/>
      <c r="DS32" s="681"/>
      <c r="DT32" s="681"/>
      <c r="DU32" s="681"/>
      <c r="DV32" s="682"/>
      <c r="DW32" s="683" t="s">
        <v>245</v>
      </c>
      <c r="DX32" s="701"/>
      <c r="DY32" s="701"/>
      <c r="DZ32" s="701"/>
      <c r="EA32" s="701"/>
      <c r="EB32" s="701"/>
      <c r="EC32" s="719"/>
    </row>
    <row r="33" spans="2:133" ht="11.25" customHeight="1">
      <c r="B33" s="677" t="s">
        <v>325</v>
      </c>
      <c r="C33" s="678"/>
      <c r="D33" s="678"/>
      <c r="E33" s="678"/>
      <c r="F33" s="678"/>
      <c r="G33" s="678"/>
      <c r="H33" s="678"/>
      <c r="I33" s="678"/>
      <c r="J33" s="678"/>
      <c r="K33" s="678"/>
      <c r="L33" s="678"/>
      <c r="M33" s="678"/>
      <c r="N33" s="678"/>
      <c r="O33" s="678"/>
      <c r="P33" s="678"/>
      <c r="Q33" s="679"/>
      <c r="R33" s="680">
        <v>775135</v>
      </c>
      <c r="S33" s="681"/>
      <c r="T33" s="681"/>
      <c r="U33" s="681"/>
      <c r="V33" s="681"/>
      <c r="W33" s="681"/>
      <c r="X33" s="681"/>
      <c r="Y33" s="682"/>
      <c r="Z33" s="713">
        <v>10.7</v>
      </c>
      <c r="AA33" s="713"/>
      <c r="AB33" s="713"/>
      <c r="AC33" s="713"/>
      <c r="AD33" s="714" t="s">
        <v>266</v>
      </c>
      <c r="AE33" s="714"/>
      <c r="AF33" s="714"/>
      <c r="AG33" s="714"/>
      <c r="AH33" s="714"/>
      <c r="AI33" s="714"/>
      <c r="AJ33" s="714"/>
      <c r="AK33" s="714"/>
      <c r="AL33" s="683" t="s">
        <v>130</v>
      </c>
      <c r="AM33" s="684"/>
      <c r="AN33" s="684"/>
      <c r="AO33" s="715"/>
      <c r="AP33" s="759"/>
      <c r="AQ33" s="760"/>
      <c r="AR33" s="760"/>
      <c r="AS33" s="760"/>
      <c r="AT33" s="763"/>
      <c r="AU33" s="232"/>
      <c r="AV33" s="232"/>
      <c r="AW33" s="232"/>
      <c r="AX33" s="661" t="s">
        <v>326</v>
      </c>
      <c r="AY33" s="662"/>
      <c r="AZ33" s="662"/>
      <c r="BA33" s="662"/>
      <c r="BB33" s="662"/>
      <c r="BC33" s="662"/>
      <c r="BD33" s="662"/>
      <c r="BE33" s="662"/>
      <c r="BF33" s="663"/>
      <c r="BG33" s="747">
        <v>98.5</v>
      </c>
      <c r="BH33" s="665"/>
      <c r="BI33" s="665"/>
      <c r="BJ33" s="665"/>
      <c r="BK33" s="665"/>
      <c r="BL33" s="665"/>
      <c r="BM33" s="707">
        <v>92.7</v>
      </c>
      <c r="BN33" s="665"/>
      <c r="BO33" s="665"/>
      <c r="BP33" s="665"/>
      <c r="BQ33" s="709"/>
      <c r="BR33" s="747">
        <v>98.4</v>
      </c>
      <c r="BS33" s="665"/>
      <c r="BT33" s="665"/>
      <c r="BU33" s="665"/>
      <c r="BV33" s="665"/>
      <c r="BW33" s="665"/>
      <c r="BX33" s="707">
        <v>92.8</v>
      </c>
      <c r="BY33" s="665"/>
      <c r="BZ33" s="665"/>
      <c r="CA33" s="665"/>
      <c r="CB33" s="709"/>
      <c r="CD33" s="727" t="s">
        <v>327</v>
      </c>
      <c r="CE33" s="724"/>
      <c r="CF33" s="724"/>
      <c r="CG33" s="724"/>
      <c r="CH33" s="724"/>
      <c r="CI33" s="724"/>
      <c r="CJ33" s="724"/>
      <c r="CK33" s="724"/>
      <c r="CL33" s="724"/>
      <c r="CM33" s="724"/>
      <c r="CN33" s="724"/>
      <c r="CO33" s="724"/>
      <c r="CP33" s="724"/>
      <c r="CQ33" s="725"/>
      <c r="CR33" s="680">
        <v>3637969</v>
      </c>
      <c r="CS33" s="699"/>
      <c r="CT33" s="699"/>
      <c r="CU33" s="699"/>
      <c r="CV33" s="699"/>
      <c r="CW33" s="699"/>
      <c r="CX33" s="699"/>
      <c r="CY33" s="700"/>
      <c r="CZ33" s="683">
        <v>52.1</v>
      </c>
      <c r="DA33" s="701"/>
      <c r="DB33" s="701"/>
      <c r="DC33" s="702"/>
      <c r="DD33" s="686">
        <v>1617325</v>
      </c>
      <c r="DE33" s="699"/>
      <c r="DF33" s="699"/>
      <c r="DG33" s="699"/>
      <c r="DH33" s="699"/>
      <c r="DI33" s="699"/>
      <c r="DJ33" s="699"/>
      <c r="DK33" s="700"/>
      <c r="DL33" s="686">
        <v>1003386</v>
      </c>
      <c r="DM33" s="699"/>
      <c r="DN33" s="699"/>
      <c r="DO33" s="699"/>
      <c r="DP33" s="699"/>
      <c r="DQ33" s="699"/>
      <c r="DR33" s="699"/>
      <c r="DS33" s="699"/>
      <c r="DT33" s="699"/>
      <c r="DU33" s="699"/>
      <c r="DV33" s="700"/>
      <c r="DW33" s="683">
        <v>35</v>
      </c>
      <c r="DX33" s="701"/>
      <c r="DY33" s="701"/>
      <c r="DZ33" s="701"/>
      <c r="EA33" s="701"/>
      <c r="EB33" s="701"/>
      <c r="EC33" s="719"/>
    </row>
    <row r="34" spans="2:133" ht="11.25" customHeight="1">
      <c r="B34" s="677" t="s">
        <v>328</v>
      </c>
      <c r="C34" s="678"/>
      <c r="D34" s="678"/>
      <c r="E34" s="678"/>
      <c r="F34" s="678"/>
      <c r="G34" s="678"/>
      <c r="H34" s="678"/>
      <c r="I34" s="678"/>
      <c r="J34" s="678"/>
      <c r="K34" s="678"/>
      <c r="L34" s="678"/>
      <c r="M34" s="678"/>
      <c r="N34" s="678"/>
      <c r="O34" s="678"/>
      <c r="P34" s="678"/>
      <c r="Q34" s="679"/>
      <c r="R34" s="680">
        <v>35714</v>
      </c>
      <c r="S34" s="681"/>
      <c r="T34" s="681"/>
      <c r="U34" s="681"/>
      <c r="V34" s="681"/>
      <c r="W34" s="681"/>
      <c r="X34" s="681"/>
      <c r="Y34" s="682"/>
      <c r="Z34" s="713">
        <v>0.5</v>
      </c>
      <c r="AA34" s="713"/>
      <c r="AB34" s="713"/>
      <c r="AC34" s="713"/>
      <c r="AD34" s="714">
        <v>21125</v>
      </c>
      <c r="AE34" s="714"/>
      <c r="AF34" s="714"/>
      <c r="AG34" s="714"/>
      <c r="AH34" s="714"/>
      <c r="AI34" s="714"/>
      <c r="AJ34" s="714"/>
      <c r="AK34" s="714"/>
      <c r="AL34" s="683">
        <v>0.8</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329</v>
      </c>
      <c r="CE34" s="724"/>
      <c r="CF34" s="724"/>
      <c r="CG34" s="724"/>
      <c r="CH34" s="724"/>
      <c r="CI34" s="724"/>
      <c r="CJ34" s="724"/>
      <c r="CK34" s="724"/>
      <c r="CL34" s="724"/>
      <c r="CM34" s="724"/>
      <c r="CN34" s="724"/>
      <c r="CO34" s="724"/>
      <c r="CP34" s="724"/>
      <c r="CQ34" s="725"/>
      <c r="CR34" s="680">
        <v>735724</v>
      </c>
      <c r="CS34" s="681"/>
      <c r="CT34" s="681"/>
      <c r="CU34" s="681"/>
      <c r="CV34" s="681"/>
      <c r="CW34" s="681"/>
      <c r="CX34" s="681"/>
      <c r="CY34" s="682"/>
      <c r="CZ34" s="683">
        <v>10.5</v>
      </c>
      <c r="DA34" s="701"/>
      <c r="DB34" s="701"/>
      <c r="DC34" s="702"/>
      <c r="DD34" s="686">
        <v>391039</v>
      </c>
      <c r="DE34" s="681"/>
      <c r="DF34" s="681"/>
      <c r="DG34" s="681"/>
      <c r="DH34" s="681"/>
      <c r="DI34" s="681"/>
      <c r="DJ34" s="681"/>
      <c r="DK34" s="682"/>
      <c r="DL34" s="686">
        <v>249348</v>
      </c>
      <c r="DM34" s="681"/>
      <c r="DN34" s="681"/>
      <c r="DO34" s="681"/>
      <c r="DP34" s="681"/>
      <c r="DQ34" s="681"/>
      <c r="DR34" s="681"/>
      <c r="DS34" s="681"/>
      <c r="DT34" s="681"/>
      <c r="DU34" s="681"/>
      <c r="DV34" s="682"/>
      <c r="DW34" s="683">
        <v>8.6999999999999993</v>
      </c>
      <c r="DX34" s="701"/>
      <c r="DY34" s="701"/>
      <c r="DZ34" s="701"/>
      <c r="EA34" s="701"/>
      <c r="EB34" s="701"/>
      <c r="EC34" s="719"/>
    </row>
    <row r="35" spans="2:133" ht="11.25" customHeight="1">
      <c r="B35" s="677" t="s">
        <v>330</v>
      </c>
      <c r="C35" s="678"/>
      <c r="D35" s="678"/>
      <c r="E35" s="678"/>
      <c r="F35" s="678"/>
      <c r="G35" s="678"/>
      <c r="H35" s="678"/>
      <c r="I35" s="678"/>
      <c r="J35" s="678"/>
      <c r="K35" s="678"/>
      <c r="L35" s="678"/>
      <c r="M35" s="678"/>
      <c r="N35" s="678"/>
      <c r="O35" s="678"/>
      <c r="P35" s="678"/>
      <c r="Q35" s="679"/>
      <c r="R35" s="680">
        <v>910220</v>
      </c>
      <c r="S35" s="681"/>
      <c r="T35" s="681"/>
      <c r="U35" s="681"/>
      <c r="V35" s="681"/>
      <c r="W35" s="681"/>
      <c r="X35" s="681"/>
      <c r="Y35" s="682"/>
      <c r="Z35" s="713">
        <v>12.6</v>
      </c>
      <c r="AA35" s="713"/>
      <c r="AB35" s="713"/>
      <c r="AC35" s="713"/>
      <c r="AD35" s="714" t="s">
        <v>245</v>
      </c>
      <c r="AE35" s="714"/>
      <c r="AF35" s="714"/>
      <c r="AG35" s="714"/>
      <c r="AH35" s="714"/>
      <c r="AI35" s="714"/>
      <c r="AJ35" s="714"/>
      <c r="AK35" s="714"/>
      <c r="AL35" s="683" t="s">
        <v>245</v>
      </c>
      <c r="AM35" s="684"/>
      <c r="AN35" s="684"/>
      <c r="AO35" s="715"/>
      <c r="AP35" s="235"/>
      <c r="AQ35" s="741" t="s">
        <v>331</v>
      </c>
      <c r="AR35" s="742"/>
      <c r="AS35" s="742"/>
      <c r="AT35" s="742"/>
      <c r="AU35" s="742"/>
      <c r="AV35" s="742"/>
      <c r="AW35" s="742"/>
      <c r="AX35" s="742"/>
      <c r="AY35" s="742"/>
      <c r="AZ35" s="742"/>
      <c r="BA35" s="742"/>
      <c r="BB35" s="742"/>
      <c r="BC35" s="742"/>
      <c r="BD35" s="742"/>
      <c r="BE35" s="742"/>
      <c r="BF35" s="743"/>
      <c r="BG35" s="741" t="s">
        <v>332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333</v>
      </c>
      <c r="CE35" s="724"/>
      <c r="CF35" s="724"/>
      <c r="CG35" s="724"/>
      <c r="CH35" s="724"/>
      <c r="CI35" s="724"/>
      <c r="CJ35" s="724"/>
      <c r="CK35" s="724"/>
      <c r="CL35" s="724"/>
      <c r="CM35" s="724"/>
      <c r="CN35" s="724"/>
      <c r="CO35" s="724"/>
      <c r="CP35" s="724"/>
      <c r="CQ35" s="725"/>
      <c r="CR35" s="680">
        <v>37568</v>
      </c>
      <c r="CS35" s="699"/>
      <c r="CT35" s="699"/>
      <c r="CU35" s="699"/>
      <c r="CV35" s="699"/>
      <c r="CW35" s="699"/>
      <c r="CX35" s="699"/>
      <c r="CY35" s="700"/>
      <c r="CZ35" s="683">
        <v>0.5</v>
      </c>
      <c r="DA35" s="701"/>
      <c r="DB35" s="701"/>
      <c r="DC35" s="702"/>
      <c r="DD35" s="686">
        <v>29450</v>
      </c>
      <c r="DE35" s="699"/>
      <c r="DF35" s="699"/>
      <c r="DG35" s="699"/>
      <c r="DH35" s="699"/>
      <c r="DI35" s="699"/>
      <c r="DJ35" s="699"/>
      <c r="DK35" s="700"/>
      <c r="DL35" s="686">
        <v>29349</v>
      </c>
      <c r="DM35" s="699"/>
      <c r="DN35" s="699"/>
      <c r="DO35" s="699"/>
      <c r="DP35" s="699"/>
      <c r="DQ35" s="699"/>
      <c r="DR35" s="699"/>
      <c r="DS35" s="699"/>
      <c r="DT35" s="699"/>
      <c r="DU35" s="699"/>
      <c r="DV35" s="700"/>
      <c r="DW35" s="683">
        <v>1</v>
      </c>
      <c r="DX35" s="701"/>
      <c r="DY35" s="701"/>
      <c r="DZ35" s="701"/>
      <c r="EA35" s="701"/>
      <c r="EB35" s="701"/>
      <c r="EC35" s="719"/>
    </row>
    <row r="36" spans="2:133" ht="11.25" customHeight="1">
      <c r="B36" s="677" t="s">
        <v>334</v>
      </c>
      <c r="C36" s="678"/>
      <c r="D36" s="678"/>
      <c r="E36" s="678"/>
      <c r="F36" s="678"/>
      <c r="G36" s="678"/>
      <c r="H36" s="678"/>
      <c r="I36" s="678"/>
      <c r="J36" s="678"/>
      <c r="K36" s="678"/>
      <c r="L36" s="678"/>
      <c r="M36" s="678"/>
      <c r="N36" s="678"/>
      <c r="O36" s="678"/>
      <c r="P36" s="678"/>
      <c r="Q36" s="679"/>
      <c r="R36" s="680">
        <v>137550</v>
      </c>
      <c r="S36" s="681"/>
      <c r="T36" s="681"/>
      <c r="U36" s="681"/>
      <c r="V36" s="681"/>
      <c r="W36" s="681"/>
      <c r="X36" s="681"/>
      <c r="Y36" s="682"/>
      <c r="Z36" s="713">
        <v>1.9</v>
      </c>
      <c r="AA36" s="713"/>
      <c r="AB36" s="713"/>
      <c r="AC36" s="713"/>
      <c r="AD36" s="714" t="s">
        <v>130</v>
      </c>
      <c r="AE36" s="714"/>
      <c r="AF36" s="714"/>
      <c r="AG36" s="714"/>
      <c r="AH36" s="714"/>
      <c r="AI36" s="714"/>
      <c r="AJ36" s="714"/>
      <c r="AK36" s="714"/>
      <c r="AL36" s="683" t="s">
        <v>245</v>
      </c>
      <c r="AM36" s="684"/>
      <c r="AN36" s="684"/>
      <c r="AO36" s="715"/>
      <c r="AP36" s="235"/>
      <c r="AQ36" s="732" t="s">
        <v>335</v>
      </c>
      <c r="AR36" s="733"/>
      <c r="AS36" s="733"/>
      <c r="AT36" s="733"/>
      <c r="AU36" s="733"/>
      <c r="AV36" s="733"/>
      <c r="AW36" s="733"/>
      <c r="AX36" s="733"/>
      <c r="AY36" s="734"/>
      <c r="AZ36" s="735">
        <v>388678</v>
      </c>
      <c r="BA36" s="736"/>
      <c r="BB36" s="736"/>
      <c r="BC36" s="736"/>
      <c r="BD36" s="736"/>
      <c r="BE36" s="736"/>
      <c r="BF36" s="737"/>
      <c r="BG36" s="738" t="s">
        <v>336</v>
      </c>
      <c r="BH36" s="739"/>
      <c r="BI36" s="739"/>
      <c r="BJ36" s="739"/>
      <c r="BK36" s="739"/>
      <c r="BL36" s="739"/>
      <c r="BM36" s="739"/>
      <c r="BN36" s="739"/>
      <c r="BO36" s="739"/>
      <c r="BP36" s="739"/>
      <c r="BQ36" s="739"/>
      <c r="BR36" s="739"/>
      <c r="BS36" s="739"/>
      <c r="BT36" s="739"/>
      <c r="BU36" s="740"/>
      <c r="BV36" s="735">
        <v>53541</v>
      </c>
      <c r="BW36" s="736"/>
      <c r="BX36" s="736"/>
      <c r="BY36" s="736"/>
      <c r="BZ36" s="736"/>
      <c r="CA36" s="736"/>
      <c r="CB36" s="737"/>
      <c r="CD36" s="727" t="s">
        <v>337</v>
      </c>
      <c r="CE36" s="724"/>
      <c r="CF36" s="724"/>
      <c r="CG36" s="724"/>
      <c r="CH36" s="724"/>
      <c r="CI36" s="724"/>
      <c r="CJ36" s="724"/>
      <c r="CK36" s="724"/>
      <c r="CL36" s="724"/>
      <c r="CM36" s="724"/>
      <c r="CN36" s="724"/>
      <c r="CO36" s="724"/>
      <c r="CP36" s="724"/>
      <c r="CQ36" s="725"/>
      <c r="CR36" s="680">
        <v>1920617</v>
      </c>
      <c r="CS36" s="681"/>
      <c r="CT36" s="681"/>
      <c r="CU36" s="681"/>
      <c r="CV36" s="681"/>
      <c r="CW36" s="681"/>
      <c r="CX36" s="681"/>
      <c r="CY36" s="682"/>
      <c r="CZ36" s="683">
        <v>27.5</v>
      </c>
      <c r="DA36" s="701"/>
      <c r="DB36" s="701"/>
      <c r="DC36" s="702"/>
      <c r="DD36" s="686">
        <v>795312</v>
      </c>
      <c r="DE36" s="681"/>
      <c r="DF36" s="681"/>
      <c r="DG36" s="681"/>
      <c r="DH36" s="681"/>
      <c r="DI36" s="681"/>
      <c r="DJ36" s="681"/>
      <c r="DK36" s="682"/>
      <c r="DL36" s="686">
        <v>445623</v>
      </c>
      <c r="DM36" s="681"/>
      <c r="DN36" s="681"/>
      <c r="DO36" s="681"/>
      <c r="DP36" s="681"/>
      <c r="DQ36" s="681"/>
      <c r="DR36" s="681"/>
      <c r="DS36" s="681"/>
      <c r="DT36" s="681"/>
      <c r="DU36" s="681"/>
      <c r="DV36" s="682"/>
      <c r="DW36" s="683">
        <v>15.6</v>
      </c>
      <c r="DX36" s="701"/>
      <c r="DY36" s="701"/>
      <c r="DZ36" s="701"/>
      <c r="EA36" s="701"/>
      <c r="EB36" s="701"/>
      <c r="EC36" s="719"/>
    </row>
    <row r="37" spans="2:133" ht="11.25" customHeight="1">
      <c r="B37" s="677" t="s">
        <v>338</v>
      </c>
      <c r="C37" s="678"/>
      <c r="D37" s="678"/>
      <c r="E37" s="678"/>
      <c r="F37" s="678"/>
      <c r="G37" s="678"/>
      <c r="H37" s="678"/>
      <c r="I37" s="678"/>
      <c r="J37" s="678"/>
      <c r="K37" s="678"/>
      <c r="L37" s="678"/>
      <c r="M37" s="678"/>
      <c r="N37" s="678"/>
      <c r="O37" s="678"/>
      <c r="P37" s="678"/>
      <c r="Q37" s="679"/>
      <c r="R37" s="680">
        <v>224360</v>
      </c>
      <c r="S37" s="681"/>
      <c r="T37" s="681"/>
      <c r="U37" s="681"/>
      <c r="V37" s="681"/>
      <c r="W37" s="681"/>
      <c r="X37" s="681"/>
      <c r="Y37" s="682"/>
      <c r="Z37" s="713">
        <v>3.1</v>
      </c>
      <c r="AA37" s="713"/>
      <c r="AB37" s="713"/>
      <c r="AC37" s="713"/>
      <c r="AD37" s="714" t="s">
        <v>130</v>
      </c>
      <c r="AE37" s="714"/>
      <c r="AF37" s="714"/>
      <c r="AG37" s="714"/>
      <c r="AH37" s="714"/>
      <c r="AI37" s="714"/>
      <c r="AJ37" s="714"/>
      <c r="AK37" s="714"/>
      <c r="AL37" s="683" t="s">
        <v>130</v>
      </c>
      <c r="AM37" s="684"/>
      <c r="AN37" s="684"/>
      <c r="AO37" s="715"/>
      <c r="AQ37" s="720" t="s">
        <v>339</v>
      </c>
      <c r="AR37" s="721"/>
      <c r="AS37" s="721"/>
      <c r="AT37" s="721"/>
      <c r="AU37" s="721"/>
      <c r="AV37" s="721"/>
      <c r="AW37" s="721"/>
      <c r="AX37" s="721"/>
      <c r="AY37" s="722"/>
      <c r="AZ37" s="680">
        <v>13200</v>
      </c>
      <c r="BA37" s="681"/>
      <c r="BB37" s="681"/>
      <c r="BC37" s="681"/>
      <c r="BD37" s="699"/>
      <c r="BE37" s="699"/>
      <c r="BF37" s="723"/>
      <c r="BG37" s="727" t="s">
        <v>340</v>
      </c>
      <c r="BH37" s="724"/>
      <c r="BI37" s="724"/>
      <c r="BJ37" s="724"/>
      <c r="BK37" s="724"/>
      <c r="BL37" s="724"/>
      <c r="BM37" s="724"/>
      <c r="BN37" s="724"/>
      <c r="BO37" s="724"/>
      <c r="BP37" s="724"/>
      <c r="BQ37" s="724"/>
      <c r="BR37" s="724"/>
      <c r="BS37" s="724"/>
      <c r="BT37" s="724"/>
      <c r="BU37" s="725"/>
      <c r="BV37" s="680">
        <v>43883</v>
      </c>
      <c r="BW37" s="681"/>
      <c r="BX37" s="681"/>
      <c r="BY37" s="681"/>
      <c r="BZ37" s="681"/>
      <c r="CA37" s="681"/>
      <c r="CB37" s="726"/>
      <c r="CD37" s="727" t="s">
        <v>341</v>
      </c>
      <c r="CE37" s="724"/>
      <c r="CF37" s="724"/>
      <c r="CG37" s="724"/>
      <c r="CH37" s="724"/>
      <c r="CI37" s="724"/>
      <c r="CJ37" s="724"/>
      <c r="CK37" s="724"/>
      <c r="CL37" s="724"/>
      <c r="CM37" s="724"/>
      <c r="CN37" s="724"/>
      <c r="CO37" s="724"/>
      <c r="CP37" s="724"/>
      <c r="CQ37" s="725"/>
      <c r="CR37" s="680">
        <v>255718</v>
      </c>
      <c r="CS37" s="699"/>
      <c r="CT37" s="699"/>
      <c r="CU37" s="699"/>
      <c r="CV37" s="699"/>
      <c r="CW37" s="699"/>
      <c r="CX37" s="699"/>
      <c r="CY37" s="700"/>
      <c r="CZ37" s="683">
        <v>3.7</v>
      </c>
      <c r="DA37" s="701"/>
      <c r="DB37" s="701"/>
      <c r="DC37" s="702"/>
      <c r="DD37" s="686">
        <v>255127</v>
      </c>
      <c r="DE37" s="699"/>
      <c r="DF37" s="699"/>
      <c r="DG37" s="699"/>
      <c r="DH37" s="699"/>
      <c r="DI37" s="699"/>
      <c r="DJ37" s="699"/>
      <c r="DK37" s="700"/>
      <c r="DL37" s="686">
        <v>255127</v>
      </c>
      <c r="DM37" s="699"/>
      <c r="DN37" s="699"/>
      <c r="DO37" s="699"/>
      <c r="DP37" s="699"/>
      <c r="DQ37" s="699"/>
      <c r="DR37" s="699"/>
      <c r="DS37" s="699"/>
      <c r="DT37" s="699"/>
      <c r="DU37" s="699"/>
      <c r="DV37" s="700"/>
      <c r="DW37" s="683">
        <v>8.9</v>
      </c>
      <c r="DX37" s="701"/>
      <c r="DY37" s="701"/>
      <c r="DZ37" s="701"/>
      <c r="EA37" s="701"/>
      <c r="EB37" s="701"/>
      <c r="EC37" s="719"/>
    </row>
    <row r="38" spans="2:133" ht="11.25" customHeight="1">
      <c r="B38" s="677" t="s">
        <v>342</v>
      </c>
      <c r="C38" s="678"/>
      <c r="D38" s="678"/>
      <c r="E38" s="678"/>
      <c r="F38" s="678"/>
      <c r="G38" s="678"/>
      <c r="H38" s="678"/>
      <c r="I38" s="678"/>
      <c r="J38" s="678"/>
      <c r="K38" s="678"/>
      <c r="L38" s="678"/>
      <c r="M38" s="678"/>
      <c r="N38" s="678"/>
      <c r="O38" s="678"/>
      <c r="P38" s="678"/>
      <c r="Q38" s="679"/>
      <c r="R38" s="680">
        <v>31644</v>
      </c>
      <c r="S38" s="681"/>
      <c r="T38" s="681"/>
      <c r="U38" s="681"/>
      <c r="V38" s="681"/>
      <c r="W38" s="681"/>
      <c r="X38" s="681"/>
      <c r="Y38" s="682"/>
      <c r="Z38" s="713">
        <v>0.4</v>
      </c>
      <c r="AA38" s="713"/>
      <c r="AB38" s="713"/>
      <c r="AC38" s="713"/>
      <c r="AD38" s="714">
        <v>15</v>
      </c>
      <c r="AE38" s="714"/>
      <c r="AF38" s="714"/>
      <c r="AG38" s="714"/>
      <c r="AH38" s="714"/>
      <c r="AI38" s="714"/>
      <c r="AJ38" s="714"/>
      <c r="AK38" s="714"/>
      <c r="AL38" s="683">
        <v>0</v>
      </c>
      <c r="AM38" s="684"/>
      <c r="AN38" s="684"/>
      <c r="AO38" s="715"/>
      <c r="AQ38" s="720" t="s">
        <v>343</v>
      </c>
      <c r="AR38" s="721"/>
      <c r="AS38" s="721"/>
      <c r="AT38" s="721"/>
      <c r="AU38" s="721"/>
      <c r="AV38" s="721"/>
      <c r="AW38" s="721"/>
      <c r="AX38" s="721"/>
      <c r="AY38" s="722"/>
      <c r="AZ38" s="680" t="s">
        <v>245</v>
      </c>
      <c r="BA38" s="681"/>
      <c r="BB38" s="681"/>
      <c r="BC38" s="681"/>
      <c r="BD38" s="699"/>
      <c r="BE38" s="699"/>
      <c r="BF38" s="723"/>
      <c r="BG38" s="727" t="s">
        <v>344</v>
      </c>
      <c r="BH38" s="724"/>
      <c r="BI38" s="724"/>
      <c r="BJ38" s="724"/>
      <c r="BK38" s="724"/>
      <c r="BL38" s="724"/>
      <c r="BM38" s="724"/>
      <c r="BN38" s="724"/>
      <c r="BO38" s="724"/>
      <c r="BP38" s="724"/>
      <c r="BQ38" s="724"/>
      <c r="BR38" s="724"/>
      <c r="BS38" s="724"/>
      <c r="BT38" s="724"/>
      <c r="BU38" s="725"/>
      <c r="BV38" s="680">
        <v>1167</v>
      </c>
      <c r="BW38" s="681"/>
      <c r="BX38" s="681"/>
      <c r="BY38" s="681"/>
      <c r="BZ38" s="681"/>
      <c r="CA38" s="681"/>
      <c r="CB38" s="726"/>
      <c r="CD38" s="727" t="s">
        <v>345</v>
      </c>
      <c r="CE38" s="724"/>
      <c r="CF38" s="724"/>
      <c r="CG38" s="724"/>
      <c r="CH38" s="724"/>
      <c r="CI38" s="724"/>
      <c r="CJ38" s="724"/>
      <c r="CK38" s="724"/>
      <c r="CL38" s="724"/>
      <c r="CM38" s="724"/>
      <c r="CN38" s="724"/>
      <c r="CO38" s="724"/>
      <c r="CP38" s="724"/>
      <c r="CQ38" s="725"/>
      <c r="CR38" s="680">
        <v>375478</v>
      </c>
      <c r="CS38" s="681"/>
      <c r="CT38" s="681"/>
      <c r="CU38" s="681"/>
      <c r="CV38" s="681"/>
      <c r="CW38" s="681"/>
      <c r="CX38" s="681"/>
      <c r="CY38" s="682"/>
      <c r="CZ38" s="683">
        <v>5.4</v>
      </c>
      <c r="DA38" s="701"/>
      <c r="DB38" s="701"/>
      <c r="DC38" s="702"/>
      <c r="DD38" s="686">
        <v>277452</v>
      </c>
      <c r="DE38" s="681"/>
      <c r="DF38" s="681"/>
      <c r="DG38" s="681"/>
      <c r="DH38" s="681"/>
      <c r="DI38" s="681"/>
      <c r="DJ38" s="681"/>
      <c r="DK38" s="682"/>
      <c r="DL38" s="686">
        <v>274092</v>
      </c>
      <c r="DM38" s="681"/>
      <c r="DN38" s="681"/>
      <c r="DO38" s="681"/>
      <c r="DP38" s="681"/>
      <c r="DQ38" s="681"/>
      <c r="DR38" s="681"/>
      <c r="DS38" s="681"/>
      <c r="DT38" s="681"/>
      <c r="DU38" s="681"/>
      <c r="DV38" s="682"/>
      <c r="DW38" s="683">
        <v>9.6</v>
      </c>
      <c r="DX38" s="701"/>
      <c r="DY38" s="701"/>
      <c r="DZ38" s="701"/>
      <c r="EA38" s="701"/>
      <c r="EB38" s="701"/>
      <c r="EC38" s="719"/>
    </row>
    <row r="39" spans="2:133" ht="11.25" customHeight="1">
      <c r="B39" s="677" t="s">
        <v>346</v>
      </c>
      <c r="C39" s="678"/>
      <c r="D39" s="678"/>
      <c r="E39" s="678"/>
      <c r="F39" s="678"/>
      <c r="G39" s="678"/>
      <c r="H39" s="678"/>
      <c r="I39" s="678"/>
      <c r="J39" s="678"/>
      <c r="K39" s="678"/>
      <c r="L39" s="678"/>
      <c r="M39" s="678"/>
      <c r="N39" s="678"/>
      <c r="O39" s="678"/>
      <c r="P39" s="678"/>
      <c r="Q39" s="679"/>
      <c r="R39" s="680">
        <v>569514</v>
      </c>
      <c r="S39" s="681"/>
      <c r="T39" s="681"/>
      <c r="U39" s="681"/>
      <c r="V39" s="681"/>
      <c r="W39" s="681"/>
      <c r="X39" s="681"/>
      <c r="Y39" s="682"/>
      <c r="Z39" s="713">
        <v>7.9</v>
      </c>
      <c r="AA39" s="713"/>
      <c r="AB39" s="713"/>
      <c r="AC39" s="713"/>
      <c r="AD39" s="714" t="s">
        <v>130</v>
      </c>
      <c r="AE39" s="714"/>
      <c r="AF39" s="714"/>
      <c r="AG39" s="714"/>
      <c r="AH39" s="714"/>
      <c r="AI39" s="714"/>
      <c r="AJ39" s="714"/>
      <c r="AK39" s="714"/>
      <c r="AL39" s="683" t="s">
        <v>130</v>
      </c>
      <c r="AM39" s="684"/>
      <c r="AN39" s="684"/>
      <c r="AO39" s="715"/>
      <c r="AQ39" s="720" t="s">
        <v>347</v>
      </c>
      <c r="AR39" s="721"/>
      <c r="AS39" s="721"/>
      <c r="AT39" s="721"/>
      <c r="AU39" s="721"/>
      <c r="AV39" s="721"/>
      <c r="AW39" s="721"/>
      <c r="AX39" s="721"/>
      <c r="AY39" s="722"/>
      <c r="AZ39" s="680" t="s">
        <v>245</v>
      </c>
      <c r="BA39" s="681"/>
      <c r="BB39" s="681"/>
      <c r="BC39" s="681"/>
      <c r="BD39" s="699"/>
      <c r="BE39" s="699"/>
      <c r="BF39" s="723"/>
      <c r="BG39" s="727" t="s">
        <v>348</v>
      </c>
      <c r="BH39" s="724"/>
      <c r="BI39" s="724"/>
      <c r="BJ39" s="724"/>
      <c r="BK39" s="724"/>
      <c r="BL39" s="724"/>
      <c r="BM39" s="724"/>
      <c r="BN39" s="724"/>
      <c r="BO39" s="724"/>
      <c r="BP39" s="724"/>
      <c r="BQ39" s="724"/>
      <c r="BR39" s="724"/>
      <c r="BS39" s="724"/>
      <c r="BT39" s="724"/>
      <c r="BU39" s="725"/>
      <c r="BV39" s="680">
        <v>1967</v>
      </c>
      <c r="BW39" s="681"/>
      <c r="BX39" s="681"/>
      <c r="BY39" s="681"/>
      <c r="BZ39" s="681"/>
      <c r="CA39" s="681"/>
      <c r="CB39" s="726"/>
      <c r="CD39" s="727" t="s">
        <v>349</v>
      </c>
      <c r="CE39" s="724"/>
      <c r="CF39" s="724"/>
      <c r="CG39" s="724"/>
      <c r="CH39" s="724"/>
      <c r="CI39" s="724"/>
      <c r="CJ39" s="724"/>
      <c r="CK39" s="724"/>
      <c r="CL39" s="724"/>
      <c r="CM39" s="724"/>
      <c r="CN39" s="724"/>
      <c r="CO39" s="724"/>
      <c r="CP39" s="724"/>
      <c r="CQ39" s="725"/>
      <c r="CR39" s="680">
        <v>561922</v>
      </c>
      <c r="CS39" s="699"/>
      <c r="CT39" s="699"/>
      <c r="CU39" s="699"/>
      <c r="CV39" s="699"/>
      <c r="CW39" s="699"/>
      <c r="CX39" s="699"/>
      <c r="CY39" s="700"/>
      <c r="CZ39" s="683">
        <v>8</v>
      </c>
      <c r="DA39" s="701"/>
      <c r="DB39" s="701"/>
      <c r="DC39" s="702"/>
      <c r="DD39" s="686">
        <v>119098</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19"/>
    </row>
    <row r="40" spans="2:133" ht="11.25" customHeight="1">
      <c r="B40" s="677" t="s">
        <v>350</v>
      </c>
      <c r="C40" s="678"/>
      <c r="D40" s="678"/>
      <c r="E40" s="678"/>
      <c r="F40" s="678"/>
      <c r="G40" s="678"/>
      <c r="H40" s="678"/>
      <c r="I40" s="678"/>
      <c r="J40" s="678"/>
      <c r="K40" s="678"/>
      <c r="L40" s="678"/>
      <c r="M40" s="678"/>
      <c r="N40" s="678"/>
      <c r="O40" s="678"/>
      <c r="P40" s="678"/>
      <c r="Q40" s="679"/>
      <c r="R40" s="680" t="s">
        <v>245</v>
      </c>
      <c r="S40" s="681"/>
      <c r="T40" s="681"/>
      <c r="U40" s="681"/>
      <c r="V40" s="681"/>
      <c r="W40" s="681"/>
      <c r="X40" s="681"/>
      <c r="Y40" s="682"/>
      <c r="Z40" s="713" t="s">
        <v>245</v>
      </c>
      <c r="AA40" s="713"/>
      <c r="AB40" s="713"/>
      <c r="AC40" s="713"/>
      <c r="AD40" s="714" t="s">
        <v>130</v>
      </c>
      <c r="AE40" s="714"/>
      <c r="AF40" s="714"/>
      <c r="AG40" s="714"/>
      <c r="AH40" s="714"/>
      <c r="AI40" s="714"/>
      <c r="AJ40" s="714"/>
      <c r="AK40" s="714"/>
      <c r="AL40" s="683" t="s">
        <v>130</v>
      </c>
      <c r="AM40" s="684"/>
      <c r="AN40" s="684"/>
      <c r="AO40" s="715"/>
      <c r="AQ40" s="720" t="s">
        <v>351</v>
      </c>
      <c r="AR40" s="721"/>
      <c r="AS40" s="721"/>
      <c r="AT40" s="721"/>
      <c r="AU40" s="721"/>
      <c r="AV40" s="721"/>
      <c r="AW40" s="721"/>
      <c r="AX40" s="721"/>
      <c r="AY40" s="722"/>
      <c r="AZ40" s="680" t="s">
        <v>130</v>
      </c>
      <c r="BA40" s="681"/>
      <c r="BB40" s="681"/>
      <c r="BC40" s="681"/>
      <c r="BD40" s="699"/>
      <c r="BE40" s="699"/>
      <c r="BF40" s="723"/>
      <c r="BG40" s="728" t="s">
        <v>352</v>
      </c>
      <c r="BH40" s="729"/>
      <c r="BI40" s="729"/>
      <c r="BJ40" s="729"/>
      <c r="BK40" s="729"/>
      <c r="BL40" s="236"/>
      <c r="BM40" s="724" t="s">
        <v>353</v>
      </c>
      <c r="BN40" s="724"/>
      <c r="BO40" s="724"/>
      <c r="BP40" s="724"/>
      <c r="BQ40" s="724"/>
      <c r="BR40" s="724"/>
      <c r="BS40" s="724"/>
      <c r="BT40" s="724"/>
      <c r="BU40" s="725"/>
      <c r="BV40" s="680">
        <v>118</v>
      </c>
      <c r="BW40" s="681"/>
      <c r="BX40" s="681"/>
      <c r="BY40" s="681"/>
      <c r="BZ40" s="681"/>
      <c r="CA40" s="681"/>
      <c r="CB40" s="726"/>
      <c r="CD40" s="727" t="s">
        <v>354</v>
      </c>
      <c r="CE40" s="724"/>
      <c r="CF40" s="724"/>
      <c r="CG40" s="724"/>
      <c r="CH40" s="724"/>
      <c r="CI40" s="724"/>
      <c r="CJ40" s="724"/>
      <c r="CK40" s="724"/>
      <c r="CL40" s="724"/>
      <c r="CM40" s="724"/>
      <c r="CN40" s="724"/>
      <c r="CO40" s="724"/>
      <c r="CP40" s="724"/>
      <c r="CQ40" s="725"/>
      <c r="CR40" s="680">
        <v>6660</v>
      </c>
      <c r="CS40" s="681"/>
      <c r="CT40" s="681"/>
      <c r="CU40" s="681"/>
      <c r="CV40" s="681"/>
      <c r="CW40" s="681"/>
      <c r="CX40" s="681"/>
      <c r="CY40" s="682"/>
      <c r="CZ40" s="683">
        <v>0.1</v>
      </c>
      <c r="DA40" s="701"/>
      <c r="DB40" s="701"/>
      <c r="DC40" s="702"/>
      <c r="DD40" s="686">
        <v>4974</v>
      </c>
      <c r="DE40" s="681"/>
      <c r="DF40" s="681"/>
      <c r="DG40" s="681"/>
      <c r="DH40" s="681"/>
      <c r="DI40" s="681"/>
      <c r="DJ40" s="681"/>
      <c r="DK40" s="682"/>
      <c r="DL40" s="686">
        <v>4974</v>
      </c>
      <c r="DM40" s="681"/>
      <c r="DN40" s="681"/>
      <c r="DO40" s="681"/>
      <c r="DP40" s="681"/>
      <c r="DQ40" s="681"/>
      <c r="DR40" s="681"/>
      <c r="DS40" s="681"/>
      <c r="DT40" s="681"/>
      <c r="DU40" s="681"/>
      <c r="DV40" s="682"/>
      <c r="DW40" s="683">
        <v>0.2</v>
      </c>
      <c r="DX40" s="701"/>
      <c r="DY40" s="701"/>
      <c r="DZ40" s="701"/>
      <c r="EA40" s="701"/>
      <c r="EB40" s="701"/>
      <c r="EC40" s="719"/>
    </row>
    <row r="41" spans="2:133" ht="11.25" customHeight="1">
      <c r="B41" s="677" t="s">
        <v>355</v>
      </c>
      <c r="C41" s="678"/>
      <c r="D41" s="678"/>
      <c r="E41" s="678"/>
      <c r="F41" s="678"/>
      <c r="G41" s="678"/>
      <c r="H41" s="678"/>
      <c r="I41" s="678"/>
      <c r="J41" s="678"/>
      <c r="K41" s="678"/>
      <c r="L41" s="678"/>
      <c r="M41" s="678"/>
      <c r="N41" s="678"/>
      <c r="O41" s="678"/>
      <c r="P41" s="678"/>
      <c r="Q41" s="679"/>
      <c r="R41" s="680" t="s">
        <v>245</v>
      </c>
      <c r="S41" s="681"/>
      <c r="T41" s="681"/>
      <c r="U41" s="681"/>
      <c r="V41" s="681"/>
      <c r="W41" s="681"/>
      <c r="X41" s="681"/>
      <c r="Y41" s="682"/>
      <c r="Z41" s="713" t="s">
        <v>130</v>
      </c>
      <c r="AA41" s="713"/>
      <c r="AB41" s="713"/>
      <c r="AC41" s="713"/>
      <c r="AD41" s="714" t="s">
        <v>130</v>
      </c>
      <c r="AE41" s="714"/>
      <c r="AF41" s="714"/>
      <c r="AG41" s="714"/>
      <c r="AH41" s="714"/>
      <c r="AI41" s="714"/>
      <c r="AJ41" s="714"/>
      <c r="AK41" s="714"/>
      <c r="AL41" s="683" t="s">
        <v>245</v>
      </c>
      <c r="AM41" s="684"/>
      <c r="AN41" s="684"/>
      <c r="AO41" s="715"/>
      <c r="AQ41" s="720" t="s">
        <v>356</v>
      </c>
      <c r="AR41" s="721"/>
      <c r="AS41" s="721"/>
      <c r="AT41" s="721"/>
      <c r="AU41" s="721"/>
      <c r="AV41" s="721"/>
      <c r="AW41" s="721"/>
      <c r="AX41" s="721"/>
      <c r="AY41" s="722"/>
      <c r="AZ41" s="680">
        <v>103505</v>
      </c>
      <c r="BA41" s="681"/>
      <c r="BB41" s="681"/>
      <c r="BC41" s="681"/>
      <c r="BD41" s="699"/>
      <c r="BE41" s="699"/>
      <c r="BF41" s="723"/>
      <c r="BG41" s="728"/>
      <c r="BH41" s="729"/>
      <c r="BI41" s="729"/>
      <c r="BJ41" s="729"/>
      <c r="BK41" s="729"/>
      <c r="BL41" s="236"/>
      <c r="BM41" s="724" t="s">
        <v>357</v>
      </c>
      <c r="BN41" s="724"/>
      <c r="BO41" s="724"/>
      <c r="BP41" s="724"/>
      <c r="BQ41" s="724"/>
      <c r="BR41" s="724"/>
      <c r="BS41" s="724"/>
      <c r="BT41" s="724"/>
      <c r="BU41" s="725"/>
      <c r="BV41" s="680">
        <v>1</v>
      </c>
      <c r="BW41" s="681"/>
      <c r="BX41" s="681"/>
      <c r="BY41" s="681"/>
      <c r="BZ41" s="681"/>
      <c r="CA41" s="681"/>
      <c r="CB41" s="726"/>
      <c r="CD41" s="727" t="s">
        <v>358</v>
      </c>
      <c r="CE41" s="724"/>
      <c r="CF41" s="724"/>
      <c r="CG41" s="724"/>
      <c r="CH41" s="724"/>
      <c r="CI41" s="724"/>
      <c r="CJ41" s="724"/>
      <c r="CK41" s="724"/>
      <c r="CL41" s="724"/>
      <c r="CM41" s="724"/>
      <c r="CN41" s="724"/>
      <c r="CO41" s="724"/>
      <c r="CP41" s="724"/>
      <c r="CQ41" s="725"/>
      <c r="CR41" s="680" t="s">
        <v>245</v>
      </c>
      <c r="CS41" s="699"/>
      <c r="CT41" s="699"/>
      <c r="CU41" s="699"/>
      <c r="CV41" s="699"/>
      <c r="CW41" s="699"/>
      <c r="CX41" s="699"/>
      <c r="CY41" s="700"/>
      <c r="CZ41" s="683" t="s">
        <v>266</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359</v>
      </c>
      <c r="C42" s="678"/>
      <c r="D42" s="678"/>
      <c r="E42" s="678"/>
      <c r="F42" s="678"/>
      <c r="G42" s="678"/>
      <c r="H42" s="678"/>
      <c r="I42" s="678"/>
      <c r="J42" s="678"/>
      <c r="K42" s="678"/>
      <c r="L42" s="678"/>
      <c r="M42" s="678"/>
      <c r="N42" s="678"/>
      <c r="O42" s="678"/>
      <c r="P42" s="678"/>
      <c r="Q42" s="679"/>
      <c r="R42" s="680">
        <v>106542</v>
      </c>
      <c r="S42" s="681"/>
      <c r="T42" s="681"/>
      <c r="U42" s="681"/>
      <c r="V42" s="681"/>
      <c r="W42" s="681"/>
      <c r="X42" s="681"/>
      <c r="Y42" s="682"/>
      <c r="Z42" s="713">
        <v>1.5</v>
      </c>
      <c r="AA42" s="713"/>
      <c r="AB42" s="713"/>
      <c r="AC42" s="713"/>
      <c r="AD42" s="714" t="s">
        <v>130</v>
      </c>
      <c r="AE42" s="714"/>
      <c r="AF42" s="714"/>
      <c r="AG42" s="714"/>
      <c r="AH42" s="714"/>
      <c r="AI42" s="714"/>
      <c r="AJ42" s="714"/>
      <c r="AK42" s="714"/>
      <c r="AL42" s="683" t="s">
        <v>130</v>
      </c>
      <c r="AM42" s="684"/>
      <c r="AN42" s="684"/>
      <c r="AO42" s="715"/>
      <c r="AQ42" s="716" t="s">
        <v>360</v>
      </c>
      <c r="AR42" s="717"/>
      <c r="AS42" s="717"/>
      <c r="AT42" s="717"/>
      <c r="AU42" s="717"/>
      <c r="AV42" s="717"/>
      <c r="AW42" s="717"/>
      <c r="AX42" s="717"/>
      <c r="AY42" s="718"/>
      <c r="AZ42" s="664">
        <v>271973</v>
      </c>
      <c r="BA42" s="703"/>
      <c r="BB42" s="703"/>
      <c r="BC42" s="703"/>
      <c r="BD42" s="665"/>
      <c r="BE42" s="665"/>
      <c r="BF42" s="709"/>
      <c r="BG42" s="730"/>
      <c r="BH42" s="731"/>
      <c r="BI42" s="731"/>
      <c r="BJ42" s="731"/>
      <c r="BK42" s="731"/>
      <c r="BL42" s="237"/>
      <c r="BM42" s="710" t="s">
        <v>361</v>
      </c>
      <c r="BN42" s="710"/>
      <c r="BO42" s="710"/>
      <c r="BP42" s="710"/>
      <c r="BQ42" s="710"/>
      <c r="BR42" s="710"/>
      <c r="BS42" s="710"/>
      <c r="BT42" s="710"/>
      <c r="BU42" s="711"/>
      <c r="BV42" s="664">
        <v>352</v>
      </c>
      <c r="BW42" s="703"/>
      <c r="BX42" s="703"/>
      <c r="BY42" s="703"/>
      <c r="BZ42" s="703"/>
      <c r="CA42" s="703"/>
      <c r="CB42" s="712"/>
      <c r="CD42" s="677" t="s">
        <v>362</v>
      </c>
      <c r="CE42" s="678"/>
      <c r="CF42" s="678"/>
      <c r="CG42" s="678"/>
      <c r="CH42" s="678"/>
      <c r="CI42" s="678"/>
      <c r="CJ42" s="678"/>
      <c r="CK42" s="678"/>
      <c r="CL42" s="678"/>
      <c r="CM42" s="678"/>
      <c r="CN42" s="678"/>
      <c r="CO42" s="678"/>
      <c r="CP42" s="678"/>
      <c r="CQ42" s="679"/>
      <c r="CR42" s="680">
        <v>1069611</v>
      </c>
      <c r="CS42" s="681"/>
      <c r="CT42" s="681"/>
      <c r="CU42" s="681"/>
      <c r="CV42" s="681"/>
      <c r="CW42" s="681"/>
      <c r="CX42" s="681"/>
      <c r="CY42" s="682"/>
      <c r="CZ42" s="683">
        <v>15.3</v>
      </c>
      <c r="DA42" s="684"/>
      <c r="DB42" s="684"/>
      <c r="DC42" s="685"/>
      <c r="DD42" s="686">
        <v>319820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363</v>
      </c>
      <c r="C43" s="662"/>
      <c r="D43" s="662"/>
      <c r="E43" s="662"/>
      <c r="F43" s="662"/>
      <c r="G43" s="662"/>
      <c r="H43" s="662"/>
      <c r="I43" s="662"/>
      <c r="J43" s="662"/>
      <c r="K43" s="662"/>
      <c r="L43" s="662"/>
      <c r="M43" s="662"/>
      <c r="N43" s="662"/>
      <c r="O43" s="662"/>
      <c r="P43" s="662"/>
      <c r="Q43" s="663"/>
      <c r="R43" s="664">
        <v>7216837</v>
      </c>
      <c r="S43" s="703"/>
      <c r="T43" s="703"/>
      <c r="U43" s="703"/>
      <c r="V43" s="703"/>
      <c r="W43" s="703"/>
      <c r="X43" s="703"/>
      <c r="Y43" s="704"/>
      <c r="Z43" s="705">
        <v>100</v>
      </c>
      <c r="AA43" s="705"/>
      <c r="AB43" s="705"/>
      <c r="AC43" s="705"/>
      <c r="AD43" s="706">
        <v>2757540</v>
      </c>
      <c r="AE43" s="706"/>
      <c r="AF43" s="706"/>
      <c r="AG43" s="706"/>
      <c r="AH43" s="706"/>
      <c r="AI43" s="706"/>
      <c r="AJ43" s="706"/>
      <c r="AK43" s="706"/>
      <c r="AL43" s="667">
        <v>100</v>
      </c>
      <c r="AM43" s="707"/>
      <c r="AN43" s="707"/>
      <c r="AO43" s="708"/>
      <c r="BV43" s="238"/>
      <c r="BW43" s="238"/>
      <c r="BX43" s="238"/>
      <c r="BY43" s="238"/>
      <c r="BZ43" s="238"/>
      <c r="CA43" s="238"/>
      <c r="CB43" s="238"/>
      <c r="CD43" s="677" t="s">
        <v>364</v>
      </c>
      <c r="CE43" s="678"/>
      <c r="CF43" s="678"/>
      <c r="CG43" s="678"/>
      <c r="CH43" s="678"/>
      <c r="CI43" s="678"/>
      <c r="CJ43" s="678"/>
      <c r="CK43" s="678"/>
      <c r="CL43" s="678"/>
      <c r="CM43" s="678"/>
      <c r="CN43" s="678"/>
      <c r="CO43" s="678"/>
      <c r="CP43" s="678"/>
      <c r="CQ43" s="679"/>
      <c r="CR43" s="680">
        <v>66515</v>
      </c>
      <c r="CS43" s="699"/>
      <c r="CT43" s="699"/>
      <c r="CU43" s="699"/>
      <c r="CV43" s="699"/>
      <c r="CW43" s="699"/>
      <c r="CX43" s="699"/>
      <c r="CY43" s="700"/>
      <c r="CZ43" s="683">
        <v>1</v>
      </c>
      <c r="DA43" s="701"/>
      <c r="DB43" s="701"/>
      <c r="DC43" s="702"/>
      <c r="DD43" s="686">
        <v>52892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311</v>
      </c>
      <c r="CE44" s="694"/>
      <c r="CF44" s="677" t="s">
        <v>365</v>
      </c>
      <c r="CG44" s="678"/>
      <c r="CH44" s="678"/>
      <c r="CI44" s="678"/>
      <c r="CJ44" s="678"/>
      <c r="CK44" s="678"/>
      <c r="CL44" s="678"/>
      <c r="CM44" s="678"/>
      <c r="CN44" s="678"/>
      <c r="CO44" s="678"/>
      <c r="CP44" s="678"/>
      <c r="CQ44" s="679"/>
      <c r="CR44" s="680">
        <v>1020092</v>
      </c>
      <c r="CS44" s="681"/>
      <c r="CT44" s="681"/>
      <c r="CU44" s="681"/>
      <c r="CV44" s="681"/>
      <c r="CW44" s="681"/>
      <c r="CX44" s="681"/>
      <c r="CY44" s="682"/>
      <c r="CZ44" s="683">
        <v>14.6</v>
      </c>
      <c r="DA44" s="684"/>
      <c r="DB44" s="684"/>
      <c r="DC44" s="685"/>
      <c r="DD44" s="686">
        <v>303194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367</v>
      </c>
      <c r="CG45" s="678"/>
      <c r="CH45" s="678"/>
      <c r="CI45" s="678"/>
      <c r="CJ45" s="678"/>
      <c r="CK45" s="678"/>
      <c r="CL45" s="678"/>
      <c r="CM45" s="678"/>
      <c r="CN45" s="678"/>
      <c r="CO45" s="678"/>
      <c r="CP45" s="678"/>
      <c r="CQ45" s="679"/>
      <c r="CR45" s="680">
        <v>592701</v>
      </c>
      <c r="CS45" s="699"/>
      <c r="CT45" s="699"/>
      <c r="CU45" s="699"/>
      <c r="CV45" s="699"/>
      <c r="CW45" s="699"/>
      <c r="CX45" s="699"/>
      <c r="CY45" s="700"/>
      <c r="CZ45" s="683">
        <v>8.5</v>
      </c>
      <c r="DA45" s="701"/>
      <c r="DB45" s="701"/>
      <c r="DC45" s="702"/>
      <c r="DD45" s="686">
        <v>148480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369</v>
      </c>
      <c r="CG46" s="678"/>
      <c r="CH46" s="678"/>
      <c r="CI46" s="678"/>
      <c r="CJ46" s="678"/>
      <c r="CK46" s="678"/>
      <c r="CL46" s="678"/>
      <c r="CM46" s="678"/>
      <c r="CN46" s="678"/>
      <c r="CO46" s="678"/>
      <c r="CP46" s="678"/>
      <c r="CQ46" s="679"/>
      <c r="CR46" s="680">
        <v>336649</v>
      </c>
      <c r="CS46" s="681"/>
      <c r="CT46" s="681"/>
      <c r="CU46" s="681"/>
      <c r="CV46" s="681"/>
      <c r="CW46" s="681"/>
      <c r="CX46" s="681"/>
      <c r="CY46" s="682"/>
      <c r="CZ46" s="683">
        <v>4.8</v>
      </c>
      <c r="DA46" s="684"/>
      <c r="DB46" s="684"/>
      <c r="DC46" s="685"/>
      <c r="DD46" s="686">
        <v>114572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370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371</v>
      </c>
      <c r="CG47" s="678"/>
      <c r="CH47" s="678"/>
      <c r="CI47" s="678"/>
      <c r="CJ47" s="678"/>
      <c r="CK47" s="678"/>
      <c r="CL47" s="678"/>
      <c r="CM47" s="678"/>
      <c r="CN47" s="678"/>
      <c r="CO47" s="678"/>
      <c r="CP47" s="678"/>
      <c r="CQ47" s="679"/>
      <c r="CR47" s="680">
        <v>49519</v>
      </c>
      <c r="CS47" s="699"/>
      <c r="CT47" s="699"/>
      <c r="CU47" s="699"/>
      <c r="CV47" s="699"/>
      <c r="CW47" s="699"/>
      <c r="CX47" s="699"/>
      <c r="CY47" s="700"/>
      <c r="CZ47" s="683">
        <v>0.7</v>
      </c>
      <c r="DA47" s="701"/>
      <c r="DB47" s="701"/>
      <c r="DC47" s="702"/>
      <c r="DD47" s="686">
        <v>16626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372</v>
      </c>
      <c r="CG48" s="678"/>
      <c r="CH48" s="678"/>
      <c r="CI48" s="678"/>
      <c r="CJ48" s="678"/>
      <c r="CK48" s="678"/>
      <c r="CL48" s="678"/>
      <c r="CM48" s="678"/>
      <c r="CN48" s="678"/>
      <c r="CO48" s="678"/>
      <c r="CP48" s="678"/>
      <c r="CQ48" s="679"/>
      <c r="CR48" s="680" t="s">
        <v>245</v>
      </c>
      <c r="CS48" s="681"/>
      <c r="CT48" s="681"/>
      <c r="CU48" s="681"/>
      <c r="CV48" s="681"/>
      <c r="CW48" s="681"/>
      <c r="CX48" s="681"/>
      <c r="CY48" s="682"/>
      <c r="CZ48" s="683" t="s">
        <v>245</v>
      </c>
      <c r="DA48" s="684"/>
      <c r="DB48" s="684"/>
      <c r="DC48" s="685"/>
      <c r="DD48" s="686" t="s">
        <v>245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373</v>
      </c>
      <c r="CE49" s="662"/>
      <c r="CF49" s="662"/>
      <c r="CG49" s="662"/>
      <c r="CH49" s="662"/>
      <c r="CI49" s="662"/>
      <c r="CJ49" s="662"/>
      <c r="CK49" s="662"/>
      <c r="CL49" s="662"/>
      <c r="CM49" s="662"/>
      <c r="CN49" s="662"/>
      <c r="CO49" s="662"/>
      <c r="CP49" s="662"/>
      <c r="CQ49" s="663"/>
      <c r="CR49" s="664">
        <v>6981967</v>
      </c>
      <c r="CS49" s="665"/>
      <c r="CT49" s="665"/>
      <c r="CU49" s="665"/>
      <c r="CV49" s="665"/>
      <c r="CW49" s="665"/>
      <c r="CX49" s="665"/>
      <c r="CY49" s="666"/>
      <c r="CZ49" s="667">
        <v>100</v>
      </c>
      <c r="DA49" s="668"/>
      <c r="DB49" s="668"/>
      <c r="DC49" s="669"/>
      <c r="DD49" s="670">
        <v>3529863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El493lGB0SDfdOHCPbegitGlNjGGIJmhccCfFbkVnP9AWDH2jPKdT/WLsQWDcUfX5ado1ENHZuN3JtlavY5fQ==" saltValue="arF8YcNozboY8Z2faJY3b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375</v>
      </c>
      <c r="DK2" s="1206"/>
      <c r="DL2" s="1206"/>
      <c r="DM2" s="1206"/>
      <c r="DN2" s="1206"/>
      <c r="DO2" s="1207"/>
      <c r="DP2" s="251"/>
      <c r="DQ2" s="1205" t="s">
        <v>376</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379</v>
      </c>
      <c r="B5" s="1091"/>
      <c r="C5" s="1091"/>
      <c r="D5" s="1091"/>
      <c r="E5" s="1091"/>
      <c r="F5" s="1091"/>
      <c r="G5" s="1091"/>
      <c r="H5" s="1091"/>
      <c r="I5" s="1091"/>
      <c r="J5" s="1091"/>
      <c r="K5" s="1091"/>
      <c r="L5" s="1091"/>
      <c r="M5" s="1091"/>
      <c r="N5" s="1091"/>
      <c r="O5" s="1091"/>
      <c r="P5" s="1092"/>
      <c r="Q5" s="1096" t="s">
        <v>380</v>
      </c>
      <c r="R5" s="1097"/>
      <c r="S5" s="1097"/>
      <c r="T5" s="1097"/>
      <c r="U5" s="1098"/>
      <c r="V5" s="1096" t="s">
        <v>381</v>
      </c>
      <c r="W5" s="1097"/>
      <c r="X5" s="1097"/>
      <c r="Y5" s="1097"/>
      <c r="Z5" s="1098"/>
      <c r="AA5" s="1096" t="s">
        <v>382</v>
      </c>
      <c r="AB5" s="1097"/>
      <c r="AC5" s="1097"/>
      <c r="AD5" s="1097"/>
      <c r="AE5" s="1097"/>
      <c r="AF5" s="1208" t="s">
        <v>383</v>
      </c>
      <c r="AG5" s="1097"/>
      <c r="AH5" s="1097"/>
      <c r="AI5" s="1097"/>
      <c r="AJ5" s="1112"/>
      <c r="AK5" s="1097" t="s">
        <v>384</v>
      </c>
      <c r="AL5" s="1097"/>
      <c r="AM5" s="1097"/>
      <c r="AN5" s="1097"/>
      <c r="AO5" s="1098"/>
      <c r="AP5" s="1096" t="s">
        <v>385</v>
      </c>
      <c r="AQ5" s="1097"/>
      <c r="AR5" s="1097"/>
      <c r="AS5" s="1097"/>
      <c r="AT5" s="1098"/>
      <c r="AU5" s="1096" t="s">
        <v>386</v>
      </c>
      <c r="AV5" s="1097"/>
      <c r="AW5" s="1097"/>
      <c r="AX5" s="1097"/>
      <c r="AY5" s="1112"/>
      <c r="AZ5" s="258"/>
      <c r="BA5" s="258"/>
      <c r="BB5" s="258"/>
      <c r="BC5" s="258"/>
      <c r="BD5" s="258"/>
      <c r="BE5" s="259"/>
      <c r="BF5" s="259"/>
      <c r="BG5" s="259"/>
      <c r="BH5" s="259"/>
      <c r="BI5" s="259"/>
      <c r="BJ5" s="259"/>
      <c r="BK5" s="259"/>
      <c r="BL5" s="259"/>
      <c r="BM5" s="259"/>
      <c r="BN5" s="259"/>
      <c r="BO5" s="259"/>
      <c r="BP5" s="259"/>
      <c r="BQ5" s="1090" t="s">
        <v>387</v>
      </c>
      <c r="BR5" s="1091"/>
      <c r="BS5" s="1091"/>
      <c r="BT5" s="1091"/>
      <c r="BU5" s="1091"/>
      <c r="BV5" s="1091"/>
      <c r="BW5" s="1091"/>
      <c r="BX5" s="1091"/>
      <c r="BY5" s="1091"/>
      <c r="BZ5" s="1091"/>
      <c r="CA5" s="1091"/>
      <c r="CB5" s="1091"/>
      <c r="CC5" s="1091"/>
      <c r="CD5" s="1091"/>
      <c r="CE5" s="1091"/>
      <c r="CF5" s="1091"/>
      <c r="CG5" s="1092"/>
      <c r="CH5" s="1096" t="s">
        <v>388</v>
      </c>
      <c r="CI5" s="1097"/>
      <c r="CJ5" s="1097"/>
      <c r="CK5" s="1097"/>
      <c r="CL5" s="1098"/>
      <c r="CM5" s="1096" t="s">
        <v>389</v>
      </c>
      <c r="CN5" s="1097"/>
      <c r="CO5" s="1097"/>
      <c r="CP5" s="1097"/>
      <c r="CQ5" s="1098"/>
      <c r="CR5" s="1096" t="s">
        <v>390</v>
      </c>
      <c r="CS5" s="1097"/>
      <c r="CT5" s="1097"/>
      <c r="CU5" s="1097"/>
      <c r="CV5" s="1098"/>
      <c r="CW5" s="1096" t="s">
        <v>391</v>
      </c>
      <c r="CX5" s="1097"/>
      <c r="CY5" s="1097"/>
      <c r="CZ5" s="1097"/>
      <c r="DA5" s="1098"/>
      <c r="DB5" s="1096" t="s">
        <v>392</v>
      </c>
      <c r="DC5" s="1097"/>
      <c r="DD5" s="1097"/>
      <c r="DE5" s="1097"/>
      <c r="DF5" s="1098"/>
      <c r="DG5" s="1193" t="s">
        <v>393</v>
      </c>
      <c r="DH5" s="1194"/>
      <c r="DI5" s="1194"/>
      <c r="DJ5" s="1194"/>
      <c r="DK5" s="1195"/>
      <c r="DL5" s="1193" t="s">
        <v>394</v>
      </c>
      <c r="DM5" s="1194"/>
      <c r="DN5" s="1194"/>
      <c r="DO5" s="1194"/>
      <c r="DP5" s="1195"/>
      <c r="DQ5" s="1096" t="s">
        <v>395</v>
      </c>
      <c r="DR5" s="1097"/>
      <c r="DS5" s="1097"/>
      <c r="DT5" s="1097"/>
      <c r="DU5" s="1098"/>
      <c r="DV5" s="1096" t="s">
        <v>386</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396</v>
      </c>
      <c r="C7" s="1146"/>
      <c r="D7" s="1146"/>
      <c r="E7" s="1146"/>
      <c r="F7" s="1146"/>
      <c r="G7" s="1146"/>
      <c r="H7" s="1146"/>
      <c r="I7" s="1146"/>
      <c r="J7" s="1146"/>
      <c r="K7" s="1146"/>
      <c r="L7" s="1146"/>
      <c r="M7" s="1146"/>
      <c r="N7" s="1146"/>
      <c r="O7" s="1146"/>
      <c r="P7" s="1147"/>
      <c r="Q7" s="1199">
        <v>7217</v>
      </c>
      <c r="R7" s="1200"/>
      <c r="S7" s="1200"/>
      <c r="T7" s="1200"/>
      <c r="U7" s="1200"/>
      <c r="V7" s="1200">
        <v>6982</v>
      </c>
      <c r="W7" s="1200"/>
      <c r="X7" s="1200"/>
      <c r="Y7" s="1200"/>
      <c r="Z7" s="1200"/>
      <c r="AA7" s="1200">
        <v>235</v>
      </c>
      <c r="AB7" s="1200"/>
      <c r="AC7" s="1200"/>
      <c r="AD7" s="1200"/>
      <c r="AE7" s="1201"/>
      <c r="AF7" s="1202">
        <v>234</v>
      </c>
      <c r="AG7" s="1203"/>
      <c r="AH7" s="1203"/>
      <c r="AI7" s="1203"/>
      <c r="AJ7" s="1204"/>
      <c r="AK7" s="1186">
        <v>138</v>
      </c>
      <c r="AL7" s="1187"/>
      <c r="AM7" s="1187"/>
      <c r="AN7" s="1187"/>
      <c r="AO7" s="1187"/>
      <c r="AP7" s="1187">
        <v>5763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397</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398</v>
      </c>
      <c r="B23" s="1039" t="s">
        <v>399</v>
      </c>
      <c r="C23" s="1040"/>
      <c r="D23" s="1040"/>
      <c r="E23" s="1040"/>
      <c r="F23" s="1040"/>
      <c r="G23" s="1040"/>
      <c r="H23" s="1040"/>
      <c r="I23" s="1040"/>
      <c r="J23" s="1040"/>
      <c r="K23" s="1040"/>
      <c r="L23" s="1040"/>
      <c r="M23" s="1040"/>
      <c r="N23" s="1040"/>
      <c r="O23" s="1040"/>
      <c r="P23" s="1041"/>
      <c r="Q23" s="1163">
        <v>7217</v>
      </c>
      <c r="R23" s="1164"/>
      <c r="S23" s="1164"/>
      <c r="T23" s="1164"/>
      <c r="U23" s="1164"/>
      <c r="V23" s="1164">
        <v>6982</v>
      </c>
      <c r="W23" s="1164"/>
      <c r="X23" s="1164"/>
      <c r="Y23" s="1164"/>
      <c r="Z23" s="1164"/>
      <c r="AA23" s="1164">
        <v>235</v>
      </c>
      <c r="AB23" s="1164"/>
      <c r="AC23" s="1164"/>
      <c r="AD23" s="1164"/>
      <c r="AE23" s="1165"/>
      <c r="AF23" s="1166">
        <v>234</v>
      </c>
      <c r="AG23" s="1164"/>
      <c r="AH23" s="1164"/>
      <c r="AI23" s="1164"/>
      <c r="AJ23" s="1167"/>
      <c r="AK23" s="1168"/>
      <c r="AL23" s="1169"/>
      <c r="AM23" s="1169"/>
      <c r="AN23" s="1169"/>
      <c r="AO23" s="1169"/>
      <c r="AP23" s="1164">
        <v>5763</v>
      </c>
      <c r="AQ23" s="1164"/>
      <c r="AR23" s="1164"/>
      <c r="AS23" s="1164"/>
      <c r="AT23" s="1164"/>
      <c r="AU23" s="1170"/>
      <c r="AV23" s="1170"/>
      <c r="AW23" s="1170"/>
      <c r="AX23" s="1170"/>
      <c r="AY23" s="1171"/>
      <c r="AZ23" s="1160" t="s">
        <v>400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401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402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379</v>
      </c>
      <c r="B26" s="1091"/>
      <c r="C26" s="1091"/>
      <c r="D26" s="1091"/>
      <c r="E26" s="1091"/>
      <c r="F26" s="1091"/>
      <c r="G26" s="1091"/>
      <c r="H26" s="1091"/>
      <c r="I26" s="1091"/>
      <c r="J26" s="1091"/>
      <c r="K26" s="1091"/>
      <c r="L26" s="1091"/>
      <c r="M26" s="1091"/>
      <c r="N26" s="1091"/>
      <c r="O26" s="1091"/>
      <c r="P26" s="1092"/>
      <c r="Q26" s="1096" t="s">
        <v>403</v>
      </c>
      <c r="R26" s="1097"/>
      <c r="S26" s="1097"/>
      <c r="T26" s="1097"/>
      <c r="U26" s="1098"/>
      <c r="V26" s="1096" t="s">
        <v>404</v>
      </c>
      <c r="W26" s="1097"/>
      <c r="X26" s="1097"/>
      <c r="Y26" s="1097"/>
      <c r="Z26" s="1098"/>
      <c r="AA26" s="1096" t="s">
        <v>405</v>
      </c>
      <c r="AB26" s="1097"/>
      <c r="AC26" s="1097"/>
      <c r="AD26" s="1097"/>
      <c r="AE26" s="1097"/>
      <c r="AF26" s="1154" t="s">
        <v>406</v>
      </c>
      <c r="AG26" s="1103"/>
      <c r="AH26" s="1103"/>
      <c r="AI26" s="1103"/>
      <c r="AJ26" s="1155"/>
      <c r="AK26" s="1097" t="s">
        <v>407</v>
      </c>
      <c r="AL26" s="1097"/>
      <c r="AM26" s="1097"/>
      <c r="AN26" s="1097"/>
      <c r="AO26" s="1098"/>
      <c r="AP26" s="1096" t="s">
        <v>408</v>
      </c>
      <c r="AQ26" s="1097"/>
      <c r="AR26" s="1097"/>
      <c r="AS26" s="1097"/>
      <c r="AT26" s="1098"/>
      <c r="AU26" s="1096" t="s">
        <v>409</v>
      </c>
      <c r="AV26" s="1097"/>
      <c r="AW26" s="1097"/>
      <c r="AX26" s="1097"/>
      <c r="AY26" s="1098"/>
      <c r="AZ26" s="1096" t="s">
        <v>410</v>
      </c>
      <c r="BA26" s="1097"/>
      <c r="BB26" s="1097"/>
      <c r="BC26" s="1097"/>
      <c r="BD26" s="1098"/>
      <c r="BE26" s="1096" t="s">
        <v>386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411</v>
      </c>
      <c r="C28" s="1146"/>
      <c r="D28" s="1146"/>
      <c r="E28" s="1146"/>
      <c r="F28" s="1146"/>
      <c r="G28" s="1146"/>
      <c r="H28" s="1146"/>
      <c r="I28" s="1146"/>
      <c r="J28" s="1146"/>
      <c r="K28" s="1146"/>
      <c r="L28" s="1146"/>
      <c r="M28" s="1146"/>
      <c r="N28" s="1146"/>
      <c r="O28" s="1146"/>
      <c r="P28" s="1147"/>
      <c r="Q28" s="1148">
        <v>1099</v>
      </c>
      <c r="R28" s="1149"/>
      <c r="S28" s="1149"/>
      <c r="T28" s="1149"/>
      <c r="U28" s="1149"/>
      <c r="V28" s="1149">
        <v>1045</v>
      </c>
      <c r="W28" s="1149"/>
      <c r="X28" s="1149"/>
      <c r="Y28" s="1149"/>
      <c r="Z28" s="1149"/>
      <c r="AA28" s="1149">
        <v>54</v>
      </c>
      <c r="AB28" s="1149"/>
      <c r="AC28" s="1149"/>
      <c r="AD28" s="1149"/>
      <c r="AE28" s="1150"/>
      <c r="AF28" s="1151">
        <v>54</v>
      </c>
      <c r="AG28" s="1149"/>
      <c r="AH28" s="1149"/>
      <c r="AI28" s="1149"/>
      <c r="AJ28" s="1152"/>
      <c r="AK28" s="1153">
        <v>124</v>
      </c>
      <c r="AL28" s="1141"/>
      <c r="AM28" s="1141"/>
      <c r="AN28" s="1141"/>
      <c r="AO28" s="1141"/>
      <c r="AP28" s="1141" t="s">
        <v>586</v>
      </c>
      <c r="AQ28" s="1141"/>
      <c r="AR28" s="1141"/>
      <c r="AS28" s="1141"/>
      <c r="AT28" s="1141"/>
      <c r="AU28" s="1141" t="s">
        <v>586</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26" t="s">
        <v>412</v>
      </c>
      <c r="C29" s="1127"/>
      <c r="D29" s="1127"/>
      <c r="E29" s="1127"/>
      <c r="F29" s="1127"/>
      <c r="G29" s="1127"/>
      <c r="H29" s="1127"/>
      <c r="I29" s="1127"/>
      <c r="J29" s="1127"/>
      <c r="K29" s="1127"/>
      <c r="L29" s="1127"/>
      <c r="M29" s="1127"/>
      <c r="N29" s="1127"/>
      <c r="O29" s="1127"/>
      <c r="P29" s="1128"/>
      <c r="Q29" s="1138">
        <v>949</v>
      </c>
      <c r="R29" s="1139"/>
      <c r="S29" s="1139"/>
      <c r="T29" s="1139"/>
      <c r="U29" s="1139"/>
      <c r="V29" s="1139">
        <v>865</v>
      </c>
      <c r="W29" s="1139"/>
      <c r="X29" s="1139"/>
      <c r="Y29" s="1139"/>
      <c r="Z29" s="1139"/>
      <c r="AA29" s="1139">
        <v>84</v>
      </c>
      <c r="AB29" s="1139"/>
      <c r="AC29" s="1139"/>
      <c r="AD29" s="1139"/>
      <c r="AE29" s="1140"/>
      <c r="AF29" s="1132">
        <v>84</v>
      </c>
      <c r="AG29" s="1133"/>
      <c r="AH29" s="1133"/>
      <c r="AI29" s="1133"/>
      <c r="AJ29" s="1134"/>
      <c r="AK29" s="1075">
        <v>142</v>
      </c>
      <c r="AL29" s="1066"/>
      <c r="AM29" s="1066"/>
      <c r="AN29" s="1066"/>
      <c r="AO29" s="1066"/>
      <c r="AP29" s="1066" t="s">
        <v>586</v>
      </c>
      <c r="AQ29" s="1066"/>
      <c r="AR29" s="1066"/>
      <c r="AS29" s="1066"/>
      <c r="AT29" s="1066"/>
      <c r="AU29" s="1066" t="s">
        <v>586</v>
      </c>
      <c r="AV29" s="1066"/>
      <c r="AW29" s="1066"/>
      <c r="AX29" s="1066"/>
      <c r="AY29" s="1066"/>
      <c r="AZ29" s="1137"/>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26" t="s">
        <v>413</v>
      </c>
      <c r="C30" s="1127"/>
      <c r="D30" s="1127"/>
      <c r="E30" s="1127"/>
      <c r="F30" s="1127"/>
      <c r="G30" s="1127"/>
      <c r="H30" s="1127"/>
      <c r="I30" s="1127"/>
      <c r="J30" s="1127"/>
      <c r="K30" s="1127"/>
      <c r="L30" s="1127"/>
      <c r="M30" s="1127"/>
      <c r="N30" s="1127"/>
      <c r="O30" s="1127"/>
      <c r="P30" s="1128"/>
      <c r="Q30" s="1138">
        <v>6</v>
      </c>
      <c r="R30" s="1139"/>
      <c r="S30" s="1139"/>
      <c r="T30" s="1139"/>
      <c r="U30" s="1139"/>
      <c r="V30" s="1139">
        <v>5</v>
      </c>
      <c r="W30" s="1139"/>
      <c r="X30" s="1139"/>
      <c r="Y30" s="1139"/>
      <c r="Z30" s="1139"/>
      <c r="AA30" s="1139">
        <v>1</v>
      </c>
      <c r="AB30" s="1139"/>
      <c r="AC30" s="1139"/>
      <c r="AD30" s="1139"/>
      <c r="AE30" s="1140"/>
      <c r="AF30" s="1132">
        <v>1</v>
      </c>
      <c r="AG30" s="1133"/>
      <c r="AH30" s="1133"/>
      <c r="AI30" s="1133"/>
      <c r="AJ30" s="1134"/>
      <c r="AK30" s="1075">
        <v>1</v>
      </c>
      <c r="AL30" s="1066"/>
      <c r="AM30" s="1066"/>
      <c r="AN30" s="1066"/>
      <c r="AO30" s="1066"/>
      <c r="AP30" s="1066" t="s">
        <v>586</v>
      </c>
      <c r="AQ30" s="1066"/>
      <c r="AR30" s="1066"/>
      <c r="AS30" s="1066"/>
      <c r="AT30" s="1066"/>
      <c r="AU30" s="1066" t="s">
        <v>586</v>
      </c>
      <c r="AV30" s="1066"/>
      <c r="AW30" s="1066"/>
      <c r="AX30" s="1066"/>
      <c r="AY30" s="1066"/>
      <c r="AZ30" s="1137"/>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26" t="s">
        <v>414</v>
      </c>
      <c r="C31" s="1127"/>
      <c r="D31" s="1127"/>
      <c r="E31" s="1127"/>
      <c r="F31" s="1127"/>
      <c r="G31" s="1127"/>
      <c r="H31" s="1127"/>
      <c r="I31" s="1127"/>
      <c r="J31" s="1127"/>
      <c r="K31" s="1127"/>
      <c r="L31" s="1127"/>
      <c r="M31" s="1127"/>
      <c r="N31" s="1127"/>
      <c r="O31" s="1127"/>
      <c r="P31" s="1128"/>
      <c r="Q31" s="1138">
        <v>104</v>
      </c>
      <c r="R31" s="1139"/>
      <c r="S31" s="1139"/>
      <c r="T31" s="1139"/>
      <c r="U31" s="1139"/>
      <c r="V31" s="1139">
        <v>103</v>
      </c>
      <c r="W31" s="1139"/>
      <c r="X31" s="1139"/>
      <c r="Y31" s="1139"/>
      <c r="Z31" s="1139"/>
      <c r="AA31" s="1139">
        <v>1</v>
      </c>
      <c r="AB31" s="1139"/>
      <c r="AC31" s="1139"/>
      <c r="AD31" s="1139"/>
      <c r="AE31" s="1140"/>
      <c r="AF31" s="1132">
        <v>1</v>
      </c>
      <c r="AG31" s="1133"/>
      <c r="AH31" s="1133"/>
      <c r="AI31" s="1133"/>
      <c r="AJ31" s="1134"/>
      <c r="AK31" s="1075">
        <v>42</v>
      </c>
      <c r="AL31" s="1066"/>
      <c r="AM31" s="1066"/>
      <c r="AN31" s="1066"/>
      <c r="AO31" s="1066"/>
      <c r="AP31" s="1066" t="s">
        <v>586</v>
      </c>
      <c r="AQ31" s="1066"/>
      <c r="AR31" s="1066"/>
      <c r="AS31" s="1066"/>
      <c r="AT31" s="1066"/>
      <c r="AU31" s="1066" t="s">
        <v>586</v>
      </c>
      <c r="AV31" s="1066"/>
      <c r="AW31" s="1066"/>
      <c r="AX31" s="1066"/>
      <c r="AY31" s="1066"/>
      <c r="AZ31" s="1137"/>
      <c r="BA31" s="1137"/>
      <c r="BB31" s="1137"/>
      <c r="BC31" s="1137"/>
      <c r="BD31" s="1137"/>
      <c r="BE31" s="1121"/>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26" t="s">
        <v>415</v>
      </c>
      <c r="C32" s="1127"/>
      <c r="D32" s="1127"/>
      <c r="E32" s="1127"/>
      <c r="F32" s="1127"/>
      <c r="G32" s="1127"/>
      <c r="H32" s="1127"/>
      <c r="I32" s="1127"/>
      <c r="J32" s="1127"/>
      <c r="K32" s="1127"/>
      <c r="L32" s="1127"/>
      <c r="M32" s="1127"/>
      <c r="N32" s="1127"/>
      <c r="O32" s="1127"/>
      <c r="P32" s="1128"/>
      <c r="Q32" s="1138">
        <v>101</v>
      </c>
      <c r="R32" s="1139"/>
      <c r="S32" s="1139"/>
      <c r="T32" s="1139"/>
      <c r="U32" s="1139"/>
      <c r="V32" s="1139">
        <v>115</v>
      </c>
      <c r="W32" s="1139"/>
      <c r="X32" s="1139"/>
      <c r="Y32" s="1139"/>
      <c r="Z32" s="1139"/>
      <c r="AA32" s="1139">
        <v>-14</v>
      </c>
      <c r="AB32" s="1139"/>
      <c r="AC32" s="1139"/>
      <c r="AD32" s="1139"/>
      <c r="AE32" s="1140"/>
      <c r="AF32" s="1132">
        <v>-247</v>
      </c>
      <c r="AG32" s="1133"/>
      <c r="AH32" s="1133"/>
      <c r="AI32" s="1133"/>
      <c r="AJ32" s="1134"/>
      <c r="AK32" s="1075">
        <v>13</v>
      </c>
      <c r="AL32" s="1066"/>
      <c r="AM32" s="1066"/>
      <c r="AN32" s="1066"/>
      <c r="AO32" s="1066"/>
      <c r="AP32" s="1066">
        <v>536</v>
      </c>
      <c r="AQ32" s="1066"/>
      <c r="AR32" s="1066"/>
      <c r="AS32" s="1066"/>
      <c r="AT32" s="1066"/>
      <c r="AU32" s="1066">
        <v>271</v>
      </c>
      <c r="AV32" s="1066"/>
      <c r="AW32" s="1066"/>
      <c r="AX32" s="1066"/>
      <c r="AY32" s="1066"/>
      <c r="AZ32" s="1137"/>
      <c r="BA32" s="1137"/>
      <c r="BB32" s="1137"/>
      <c r="BC32" s="1137"/>
      <c r="BD32" s="1137"/>
      <c r="BE32" s="1121" t="s">
        <v>416</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417</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398</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419</v>
      </c>
      <c r="AG63" s="1054"/>
      <c r="AH63" s="1054"/>
      <c r="AI63" s="1054"/>
      <c r="AJ63" s="1119"/>
      <c r="AK63" s="1120"/>
      <c r="AL63" s="1058"/>
      <c r="AM63" s="1058"/>
      <c r="AN63" s="1058"/>
      <c r="AO63" s="1058"/>
      <c r="AP63" s="1054">
        <v>536</v>
      </c>
      <c r="AQ63" s="1054"/>
      <c r="AR63" s="1054"/>
      <c r="AS63" s="1054"/>
      <c r="AT63" s="1054"/>
      <c r="AU63" s="1054">
        <v>271</v>
      </c>
      <c r="AV63" s="1054"/>
      <c r="AW63" s="1054"/>
      <c r="AX63" s="1054"/>
      <c r="AY63" s="1054"/>
      <c r="AZ63" s="1114"/>
      <c r="BA63" s="1114"/>
      <c r="BB63" s="1114"/>
      <c r="BC63" s="1114"/>
      <c r="BD63" s="1114"/>
      <c r="BE63" s="1055"/>
      <c r="BF63" s="1055"/>
      <c r="BG63" s="1055"/>
      <c r="BH63" s="1055"/>
      <c r="BI63" s="1056"/>
      <c r="BJ63" s="1115" t="s">
        <v>419</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423</v>
      </c>
      <c r="W66" s="1097"/>
      <c r="X66" s="1097"/>
      <c r="Y66" s="1097"/>
      <c r="Z66" s="1098"/>
      <c r="AA66" s="1096" t="s">
        <v>424</v>
      </c>
      <c r="AB66" s="1097"/>
      <c r="AC66" s="1097"/>
      <c r="AD66" s="1097"/>
      <c r="AE66" s="1098"/>
      <c r="AF66" s="1102" t="s">
        <v>425</v>
      </c>
      <c r="AG66" s="1103"/>
      <c r="AH66" s="1103"/>
      <c r="AI66" s="1103"/>
      <c r="AJ66" s="1104"/>
      <c r="AK66" s="1096" t="s">
        <v>426</v>
      </c>
      <c r="AL66" s="1091"/>
      <c r="AM66" s="1091"/>
      <c r="AN66" s="1091"/>
      <c r="AO66" s="1092"/>
      <c r="AP66" s="1096" t="s">
        <v>427</v>
      </c>
      <c r="AQ66" s="1097"/>
      <c r="AR66" s="1097"/>
      <c r="AS66" s="1097"/>
      <c r="AT66" s="1098"/>
      <c r="AU66" s="1096" t="s">
        <v>428</v>
      </c>
      <c r="AV66" s="1097"/>
      <c r="AW66" s="1097"/>
      <c r="AX66" s="1097"/>
      <c r="AY66" s="1098"/>
      <c r="AZ66" s="1096" t="s">
        <v>386</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587</v>
      </c>
      <c r="C68" s="1081"/>
      <c r="D68" s="1081"/>
      <c r="E68" s="1081"/>
      <c r="F68" s="1081"/>
      <c r="G68" s="1081"/>
      <c r="H68" s="1081"/>
      <c r="I68" s="1081"/>
      <c r="J68" s="1081"/>
      <c r="K68" s="1081"/>
      <c r="L68" s="1081"/>
      <c r="M68" s="1081"/>
      <c r="N68" s="1081"/>
      <c r="O68" s="1081"/>
      <c r="P68" s="1082"/>
      <c r="Q68" s="1083">
        <v>1771</v>
      </c>
      <c r="R68" s="1077"/>
      <c r="S68" s="1077"/>
      <c r="T68" s="1077"/>
      <c r="U68" s="1077"/>
      <c r="V68" s="1077">
        <v>1707</v>
      </c>
      <c r="W68" s="1077"/>
      <c r="X68" s="1077"/>
      <c r="Y68" s="1077"/>
      <c r="Z68" s="1077"/>
      <c r="AA68" s="1077">
        <v>65</v>
      </c>
      <c r="AB68" s="1077"/>
      <c r="AC68" s="1077"/>
      <c r="AD68" s="1077"/>
      <c r="AE68" s="1077"/>
      <c r="AF68" s="1077">
        <v>65</v>
      </c>
      <c r="AG68" s="1077"/>
      <c r="AH68" s="1077"/>
      <c r="AI68" s="1077"/>
      <c r="AJ68" s="1077"/>
      <c r="AK68" s="1077">
        <v>14</v>
      </c>
      <c r="AL68" s="1077"/>
      <c r="AM68" s="1077"/>
      <c r="AN68" s="1077"/>
      <c r="AO68" s="1077"/>
      <c r="AP68" s="1077">
        <v>1048</v>
      </c>
      <c r="AQ68" s="1077"/>
      <c r="AR68" s="1077"/>
      <c r="AS68" s="1077"/>
      <c r="AT68" s="1077"/>
      <c r="AU68" s="1077">
        <v>49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588</v>
      </c>
      <c r="C69" s="1070"/>
      <c r="D69" s="1070"/>
      <c r="E69" s="1070"/>
      <c r="F69" s="1070"/>
      <c r="G69" s="1070"/>
      <c r="H69" s="1070"/>
      <c r="I69" s="1070"/>
      <c r="J69" s="1070"/>
      <c r="K69" s="1070"/>
      <c r="L69" s="1070"/>
      <c r="M69" s="1070"/>
      <c r="N69" s="1070"/>
      <c r="O69" s="1070"/>
      <c r="P69" s="1071"/>
      <c r="Q69" s="1072">
        <v>2120</v>
      </c>
      <c r="R69" s="1066"/>
      <c r="S69" s="1066"/>
      <c r="T69" s="1066"/>
      <c r="U69" s="1066"/>
      <c r="V69" s="1066">
        <v>2108</v>
      </c>
      <c r="W69" s="1066"/>
      <c r="X69" s="1066"/>
      <c r="Y69" s="1066"/>
      <c r="Z69" s="1066"/>
      <c r="AA69" s="1066">
        <v>13</v>
      </c>
      <c r="AB69" s="1066"/>
      <c r="AC69" s="1066"/>
      <c r="AD69" s="1066"/>
      <c r="AE69" s="1066"/>
      <c r="AF69" s="1066">
        <v>13</v>
      </c>
      <c r="AG69" s="1066"/>
      <c r="AH69" s="1066"/>
      <c r="AI69" s="1066"/>
      <c r="AJ69" s="1066"/>
      <c r="AK69" s="1066">
        <v>11</v>
      </c>
      <c r="AL69" s="1066"/>
      <c r="AM69" s="1066"/>
      <c r="AN69" s="1066"/>
      <c r="AO69" s="1066"/>
      <c r="AP69" s="1066">
        <v>675</v>
      </c>
      <c r="AQ69" s="1066"/>
      <c r="AR69" s="1066"/>
      <c r="AS69" s="1066"/>
      <c r="AT69" s="1066"/>
      <c r="AU69" s="1066">
        <v>65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589</v>
      </c>
      <c r="C70" s="1070"/>
      <c r="D70" s="1070"/>
      <c r="E70" s="1070"/>
      <c r="F70" s="1070"/>
      <c r="G70" s="1070"/>
      <c r="H70" s="1070"/>
      <c r="I70" s="1070"/>
      <c r="J70" s="1070"/>
      <c r="K70" s="1070"/>
      <c r="L70" s="1070"/>
      <c r="M70" s="1070"/>
      <c r="N70" s="1070"/>
      <c r="O70" s="1070"/>
      <c r="P70" s="1071"/>
      <c r="Q70" s="1072">
        <v>12990</v>
      </c>
      <c r="R70" s="1066"/>
      <c r="S70" s="1066"/>
      <c r="T70" s="1066"/>
      <c r="U70" s="1066"/>
      <c r="V70" s="1066">
        <v>12426</v>
      </c>
      <c r="W70" s="1066"/>
      <c r="X70" s="1066"/>
      <c r="Y70" s="1066"/>
      <c r="Z70" s="1066"/>
      <c r="AA70" s="1066">
        <v>564</v>
      </c>
      <c r="AB70" s="1066"/>
      <c r="AC70" s="1066"/>
      <c r="AD70" s="1066"/>
      <c r="AE70" s="1066"/>
      <c r="AF70" s="1066">
        <v>564</v>
      </c>
      <c r="AG70" s="1066"/>
      <c r="AH70" s="1066"/>
      <c r="AI70" s="1066"/>
      <c r="AJ70" s="1066"/>
      <c r="AK70" s="1066">
        <v>408</v>
      </c>
      <c r="AL70" s="1066"/>
      <c r="AM70" s="1066"/>
      <c r="AN70" s="1066"/>
      <c r="AO70" s="1066"/>
      <c r="AP70" s="1066" t="s">
        <v>586</v>
      </c>
      <c r="AQ70" s="1066"/>
      <c r="AR70" s="1066"/>
      <c r="AS70" s="1066"/>
      <c r="AT70" s="1066"/>
      <c r="AU70" s="1066" t="s">
        <v>586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590</v>
      </c>
      <c r="C71" s="1070"/>
      <c r="D71" s="1070"/>
      <c r="E71" s="1070"/>
      <c r="F71" s="1070"/>
      <c r="G71" s="1070"/>
      <c r="H71" s="1070"/>
      <c r="I71" s="1070"/>
      <c r="J71" s="1070"/>
      <c r="K71" s="1070"/>
      <c r="L71" s="1070"/>
      <c r="M71" s="1070"/>
      <c r="N71" s="1070"/>
      <c r="O71" s="1070"/>
      <c r="P71" s="1071"/>
      <c r="Q71" s="1072">
        <v>430</v>
      </c>
      <c r="R71" s="1066"/>
      <c r="S71" s="1066"/>
      <c r="T71" s="1066"/>
      <c r="U71" s="1066"/>
      <c r="V71" s="1066">
        <v>425</v>
      </c>
      <c r="W71" s="1066"/>
      <c r="X71" s="1066"/>
      <c r="Y71" s="1066"/>
      <c r="Z71" s="1066"/>
      <c r="AA71" s="1066">
        <v>5</v>
      </c>
      <c r="AB71" s="1066"/>
      <c r="AC71" s="1066"/>
      <c r="AD71" s="1066"/>
      <c r="AE71" s="1066"/>
      <c r="AF71" s="1066">
        <v>5</v>
      </c>
      <c r="AG71" s="1066"/>
      <c r="AH71" s="1066"/>
      <c r="AI71" s="1066"/>
      <c r="AJ71" s="1066"/>
      <c r="AK71" s="1066" t="s">
        <v>586</v>
      </c>
      <c r="AL71" s="1066"/>
      <c r="AM71" s="1066"/>
      <c r="AN71" s="1066"/>
      <c r="AO71" s="1066"/>
      <c r="AP71" s="1066" t="s">
        <v>586</v>
      </c>
      <c r="AQ71" s="1066"/>
      <c r="AR71" s="1066"/>
      <c r="AS71" s="1066"/>
      <c r="AT71" s="1066"/>
      <c r="AU71" s="1066" t="s">
        <v>586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591</v>
      </c>
      <c r="C72" s="1070"/>
      <c r="D72" s="1070"/>
      <c r="E72" s="1070"/>
      <c r="F72" s="1070"/>
      <c r="G72" s="1070"/>
      <c r="H72" s="1070"/>
      <c r="I72" s="1070"/>
      <c r="J72" s="1070"/>
      <c r="K72" s="1070"/>
      <c r="L72" s="1070"/>
      <c r="M72" s="1070"/>
      <c r="N72" s="1070"/>
      <c r="O72" s="1070"/>
      <c r="P72" s="1071"/>
      <c r="Q72" s="1072">
        <v>285091</v>
      </c>
      <c r="R72" s="1066"/>
      <c r="S72" s="1066"/>
      <c r="T72" s="1066"/>
      <c r="U72" s="1066"/>
      <c r="V72" s="1066">
        <v>273242</v>
      </c>
      <c r="W72" s="1066"/>
      <c r="X72" s="1066"/>
      <c r="Y72" s="1066"/>
      <c r="Z72" s="1066"/>
      <c r="AA72" s="1066">
        <v>11849</v>
      </c>
      <c r="AB72" s="1066"/>
      <c r="AC72" s="1066"/>
      <c r="AD72" s="1066"/>
      <c r="AE72" s="1066"/>
      <c r="AF72" s="1066">
        <v>11849</v>
      </c>
      <c r="AG72" s="1066"/>
      <c r="AH72" s="1066"/>
      <c r="AI72" s="1066"/>
      <c r="AJ72" s="1066"/>
      <c r="AK72" s="1066">
        <v>343</v>
      </c>
      <c r="AL72" s="1066"/>
      <c r="AM72" s="1066"/>
      <c r="AN72" s="1066"/>
      <c r="AO72" s="1066"/>
      <c r="AP72" s="1066" t="s">
        <v>586</v>
      </c>
      <c r="AQ72" s="1066"/>
      <c r="AR72" s="1066"/>
      <c r="AS72" s="1066"/>
      <c r="AT72" s="1066"/>
      <c r="AU72" s="1066" t="s">
        <v>586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398</v>
      </c>
      <c r="B88" s="1039" t="s">
        <v>429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12496</v>
      </c>
      <c r="AG88" s="1054"/>
      <c r="AH88" s="1054"/>
      <c r="AI88" s="1054"/>
      <c r="AJ88" s="1054"/>
      <c r="AK88" s="1058"/>
      <c r="AL88" s="1058"/>
      <c r="AM88" s="1058"/>
      <c r="AN88" s="1058"/>
      <c r="AO88" s="1058"/>
      <c r="AP88" s="1054">
        <v>1723</v>
      </c>
      <c r="AQ88" s="1054"/>
      <c r="AR88" s="1054"/>
      <c r="AS88" s="1054"/>
      <c r="AT88" s="1054"/>
      <c r="AU88" s="1054">
        <v>114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39" t="s">
        <v>430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435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437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438</v>
      </c>
      <c r="AB109" s="989"/>
      <c r="AC109" s="989"/>
      <c r="AD109" s="989"/>
      <c r="AE109" s="990"/>
      <c r="AF109" s="991" t="s">
        <v>439</v>
      </c>
      <c r="AG109" s="989"/>
      <c r="AH109" s="989"/>
      <c r="AI109" s="989"/>
      <c r="AJ109" s="990"/>
      <c r="AK109" s="991" t="s">
        <v>314</v>
      </c>
      <c r="AL109" s="989"/>
      <c r="AM109" s="989"/>
      <c r="AN109" s="989"/>
      <c r="AO109" s="990"/>
      <c r="AP109" s="991" t="s">
        <v>440</v>
      </c>
      <c r="AQ109" s="989"/>
      <c r="AR109" s="989"/>
      <c r="AS109" s="989"/>
      <c r="AT109" s="1020"/>
      <c r="AU109" s="988" t="s">
        <v>437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438</v>
      </c>
      <c r="BR109" s="989"/>
      <c r="BS109" s="989"/>
      <c r="BT109" s="989"/>
      <c r="BU109" s="990"/>
      <c r="BV109" s="991" t="s">
        <v>439</v>
      </c>
      <c r="BW109" s="989"/>
      <c r="BX109" s="989"/>
      <c r="BY109" s="989"/>
      <c r="BZ109" s="990"/>
      <c r="CA109" s="991" t="s">
        <v>314</v>
      </c>
      <c r="CB109" s="989"/>
      <c r="CC109" s="989"/>
      <c r="CD109" s="989"/>
      <c r="CE109" s="990"/>
      <c r="CF109" s="1027" t="s">
        <v>440</v>
      </c>
      <c r="CG109" s="1027"/>
      <c r="CH109" s="1027"/>
      <c r="CI109" s="1027"/>
      <c r="CJ109" s="1027"/>
      <c r="CK109" s="991" t="s">
        <v>441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438</v>
      </c>
      <c r="DH109" s="989"/>
      <c r="DI109" s="989"/>
      <c r="DJ109" s="989"/>
      <c r="DK109" s="990"/>
      <c r="DL109" s="991" t="s">
        <v>439</v>
      </c>
      <c r="DM109" s="989"/>
      <c r="DN109" s="989"/>
      <c r="DO109" s="989"/>
      <c r="DP109" s="990"/>
      <c r="DQ109" s="991" t="s">
        <v>314</v>
      </c>
      <c r="DR109" s="989"/>
      <c r="DS109" s="989"/>
      <c r="DT109" s="989"/>
      <c r="DU109" s="990"/>
      <c r="DV109" s="991" t="s">
        <v>440</v>
      </c>
      <c r="DW109" s="989"/>
      <c r="DX109" s="989"/>
      <c r="DY109" s="989"/>
      <c r="DZ109" s="1020"/>
    </row>
    <row r="110" spans="1:131" s="248" customFormat="1" ht="26.25" customHeight="1">
      <c r="A110" s="891" t="s">
        <v>442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524067</v>
      </c>
      <c r="AB110" s="982"/>
      <c r="AC110" s="982"/>
      <c r="AD110" s="982"/>
      <c r="AE110" s="983"/>
      <c r="AF110" s="984">
        <v>529302</v>
      </c>
      <c r="AG110" s="982"/>
      <c r="AH110" s="982"/>
      <c r="AI110" s="982"/>
      <c r="AJ110" s="983"/>
      <c r="AK110" s="984">
        <v>546923</v>
      </c>
      <c r="AL110" s="982"/>
      <c r="AM110" s="982"/>
      <c r="AN110" s="982"/>
      <c r="AO110" s="983"/>
      <c r="AP110" s="985">
        <v>22.2</v>
      </c>
      <c r="AQ110" s="986"/>
      <c r="AR110" s="986"/>
      <c r="AS110" s="986"/>
      <c r="AT110" s="987"/>
      <c r="AU110" s="1021" t="s">
        <v>73</v>
      </c>
      <c r="AV110" s="1022"/>
      <c r="AW110" s="1022"/>
      <c r="AX110" s="1022"/>
      <c r="AY110" s="1022"/>
      <c r="AZ110" s="947" t="s">
        <v>443</v>
      </c>
      <c r="BA110" s="892"/>
      <c r="BB110" s="892"/>
      <c r="BC110" s="892"/>
      <c r="BD110" s="892"/>
      <c r="BE110" s="892"/>
      <c r="BF110" s="892"/>
      <c r="BG110" s="892"/>
      <c r="BH110" s="892"/>
      <c r="BI110" s="892"/>
      <c r="BJ110" s="892"/>
      <c r="BK110" s="892"/>
      <c r="BL110" s="892"/>
      <c r="BM110" s="892"/>
      <c r="BN110" s="892"/>
      <c r="BO110" s="892"/>
      <c r="BP110" s="893"/>
      <c r="BQ110" s="948">
        <v>5551332</v>
      </c>
      <c r="BR110" s="929"/>
      <c r="BS110" s="929"/>
      <c r="BT110" s="929"/>
      <c r="BU110" s="929"/>
      <c r="BV110" s="929">
        <v>5721479</v>
      </c>
      <c r="BW110" s="929"/>
      <c r="BX110" s="929"/>
      <c r="BY110" s="929"/>
      <c r="BZ110" s="929"/>
      <c r="CA110" s="929">
        <v>5763109</v>
      </c>
      <c r="CB110" s="929"/>
      <c r="CC110" s="929"/>
      <c r="CD110" s="929"/>
      <c r="CE110" s="929"/>
      <c r="CF110" s="953">
        <v>233.9</v>
      </c>
      <c r="CG110" s="954"/>
      <c r="CH110" s="954"/>
      <c r="CI110" s="954"/>
      <c r="CJ110" s="954"/>
      <c r="CK110" s="1017" t="s">
        <v>444</v>
      </c>
      <c r="CL110" s="903"/>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446</v>
      </c>
      <c r="DH110" s="929"/>
      <c r="DI110" s="929"/>
      <c r="DJ110" s="929"/>
      <c r="DK110" s="929"/>
      <c r="DL110" s="929" t="s">
        <v>447</v>
      </c>
      <c r="DM110" s="929"/>
      <c r="DN110" s="929"/>
      <c r="DO110" s="929"/>
      <c r="DP110" s="929"/>
      <c r="DQ110" s="929" t="s">
        <v>448</v>
      </c>
      <c r="DR110" s="929"/>
      <c r="DS110" s="929"/>
      <c r="DT110" s="929"/>
      <c r="DU110" s="929"/>
      <c r="DV110" s="930" t="s">
        <v>448</v>
      </c>
      <c r="DW110" s="930"/>
      <c r="DX110" s="930"/>
      <c r="DY110" s="930"/>
      <c r="DZ110" s="931"/>
    </row>
    <row r="111" spans="1:131" s="248" customFormat="1" ht="26.25" customHeight="1">
      <c r="A111" s="858" t="s">
        <v>449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446</v>
      </c>
      <c r="AB111" s="1010"/>
      <c r="AC111" s="1010"/>
      <c r="AD111" s="1010"/>
      <c r="AE111" s="1011"/>
      <c r="AF111" s="1012" t="s">
        <v>446</v>
      </c>
      <c r="AG111" s="1010"/>
      <c r="AH111" s="1010"/>
      <c r="AI111" s="1010"/>
      <c r="AJ111" s="1011"/>
      <c r="AK111" s="1012" t="s">
        <v>130</v>
      </c>
      <c r="AL111" s="1010"/>
      <c r="AM111" s="1010"/>
      <c r="AN111" s="1010"/>
      <c r="AO111" s="1011"/>
      <c r="AP111" s="1013" t="s">
        <v>400</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v>324242</v>
      </c>
      <c r="BR111" s="901"/>
      <c r="BS111" s="901"/>
      <c r="BT111" s="901"/>
      <c r="BU111" s="901"/>
      <c r="BV111" s="901">
        <v>544863</v>
      </c>
      <c r="BW111" s="901"/>
      <c r="BX111" s="901"/>
      <c r="BY111" s="901"/>
      <c r="BZ111" s="901"/>
      <c r="CA111" s="901">
        <v>424726</v>
      </c>
      <c r="CB111" s="901"/>
      <c r="CC111" s="901"/>
      <c r="CD111" s="901"/>
      <c r="CE111" s="901"/>
      <c r="CF111" s="962">
        <v>17.2</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448</v>
      </c>
      <c r="DH111" s="901"/>
      <c r="DI111" s="901"/>
      <c r="DJ111" s="901"/>
      <c r="DK111" s="901"/>
      <c r="DL111" s="901" t="s">
        <v>452</v>
      </c>
      <c r="DM111" s="901"/>
      <c r="DN111" s="901"/>
      <c r="DO111" s="901"/>
      <c r="DP111" s="901"/>
      <c r="DQ111" s="901" t="s">
        <v>446</v>
      </c>
      <c r="DR111" s="901"/>
      <c r="DS111" s="901"/>
      <c r="DT111" s="901"/>
      <c r="DU111" s="901"/>
      <c r="DV111" s="878" t="s">
        <v>446</v>
      </c>
      <c r="DW111" s="878"/>
      <c r="DX111" s="878"/>
      <c r="DY111" s="878"/>
      <c r="DZ111" s="879"/>
    </row>
    <row r="112" spans="1:131" s="248" customFormat="1" ht="26.25" customHeight="1">
      <c r="A112" s="1003" t="s">
        <v>453</v>
      </c>
      <c r="B112" s="1004"/>
      <c r="C112" s="834" t="s">
        <v>454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452</v>
      </c>
      <c r="AB112" s="864"/>
      <c r="AC112" s="864"/>
      <c r="AD112" s="864"/>
      <c r="AE112" s="865"/>
      <c r="AF112" s="866" t="s">
        <v>448</v>
      </c>
      <c r="AG112" s="864"/>
      <c r="AH112" s="864"/>
      <c r="AI112" s="864"/>
      <c r="AJ112" s="865"/>
      <c r="AK112" s="866" t="s">
        <v>446</v>
      </c>
      <c r="AL112" s="864"/>
      <c r="AM112" s="864"/>
      <c r="AN112" s="864"/>
      <c r="AO112" s="865"/>
      <c r="AP112" s="911" t="s">
        <v>446</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330417</v>
      </c>
      <c r="BR112" s="901"/>
      <c r="BS112" s="901"/>
      <c r="BT112" s="901"/>
      <c r="BU112" s="901"/>
      <c r="BV112" s="901">
        <v>343698</v>
      </c>
      <c r="BW112" s="901"/>
      <c r="BX112" s="901"/>
      <c r="BY112" s="901"/>
      <c r="BZ112" s="901"/>
      <c r="CA112" s="901">
        <v>270533</v>
      </c>
      <c r="CB112" s="901"/>
      <c r="CC112" s="901"/>
      <c r="CD112" s="901"/>
      <c r="CE112" s="901"/>
      <c r="CF112" s="962">
        <v>11</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324242</v>
      </c>
      <c r="DH112" s="901"/>
      <c r="DI112" s="901"/>
      <c r="DJ112" s="901"/>
      <c r="DK112" s="901"/>
      <c r="DL112" s="901">
        <v>544863</v>
      </c>
      <c r="DM112" s="901"/>
      <c r="DN112" s="901"/>
      <c r="DO112" s="901"/>
      <c r="DP112" s="901"/>
      <c r="DQ112" s="901">
        <v>424726</v>
      </c>
      <c r="DR112" s="901"/>
      <c r="DS112" s="901"/>
      <c r="DT112" s="901"/>
      <c r="DU112" s="901"/>
      <c r="DV112" s="878">
        <v>17.2</v>
      </c>
      <c r="DW112" s="878"/>
      <c r="DX112" s="878"/>
      <c r="DY112" s="878"/>
      <c r="DZ112" s="879"/>
    </row>
    <row r="113" spans="1:130" s="248" customFormat="1" ht="26.25" customHeight="1">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10972</v>
      </c>
      <c r="AB113" s="1010"/>
      <c r="AC113" s="1010"/>
      <c r="AD113" s="1010"/>
      <c r="AE113" s="1011"/>
      <c r="AF113" s="1012">
        <v>17700</v>
      </c>
      <c r="AG113" s="1010"/>
      <c r="AH113" s="1010"/>
      <c r="AI113" s="1010"/>
      <c r="AJ113" s="1011"/>
      <c r="AK113" s="1012">
        <v>13200</v>
      </c>
      <c r="AL113" s="1010"/>
      <c r="AM113" s="1010"/>
      <c r="AN113" s="1010"/>
      <c r="AO113" s="1011"/>
      <c r="AP113" s="1013">
        <v>0.5</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v>200485</v>
      </c>
      <c r="BR113" s="901"/>
      <c r="BS113" s="901"/>
      <c r="BT113" s="901"/>
      <c r="BU113" s="901"/>
      <c r="BV113" s="901">
        <v>159743</v>
      </c>
      <c r="BW113" s="901"/>
      <c r="BX113" s="901"/>
      <c r="BY113" s="901"/>
      <c r="BZ113" s="901"/>
      <c r="CA113" s="901">
        <v>114081</v>
      </c>
      <c r="CB113" s="901"/>
      <c r="CC113" s="901"/>
      <c r="CD113" s="901"/>
      <c r="CE113" s="901"/>
      <c r="CF113" s="962">
        <v>4.5999999999999996</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130</v>
      </c>
      <c r="DH113" s="864"/>
      <c r="DI113" s="864"/>
      <c r="DJ113" s="864"/>
      <c r="DK113" s="865"/>
      <c r="DL113" s="866" t="s">
        <v>446</v>
      </c>
      <c r="DM113" s="864"/>
      <c r="DN113" s="864"/>
      <c r="DO113" s="864"/>
      <c r="DP113" s="865"/>
      <c r="DQ113" s="866" t="s">
        <v>446</v>
      </c>
      <c r="DR113" s="864"/>
      <c r="DS113" s="864"/>
      <c r="DT113" s="864"/>
      <c r="DU113" s="865"/>
      <c r="DV113" s="911" t="s">
        <v>400</v>
      </c>
      <c r="DW113" s="912"/>
      <c r="DX113" s="912"/>
      <c r="DY113" s="912"/>
      <c r="DZ113" s="913"/>
    </row>
    <row r="114" spans="1:130" s="248" customFormat="1" ht="26.25" customHeight="1">
      <c r="A114" s="1005"/>
      <c r="B114" s="1006"/>
      <c r="C114" s="834" t="s">
        <v>460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44136</v>
      </c>
      <c r="AB114" s="864"/>
      <c r="AC114" s="864"/>
      <c r="AD114" s="864"/>
      <c r="AE114" s="865"/>
      <c r="AF114" s="866">
        <v>44184</v>
      </c>
      <c r="AG114" s="864"/>
      <c r="AH114" s="864"/>
      <c r="AI114" s="864"/>
      <c r="AJ114" s="865"/>
      <c r="AK114" s="866">
        <v>45016</v>
      </c>
      <c r="AL114" s="864"/>
      <c r="AM114" s="864"/>
      <c r="AN114" s="864"/>
      <c r="AO114" s="865"/>
      <c r="AP114" s="911">
        <v>1.8</v>
      </c>
      <c r="AQ114" s="912"/>
      <c r="AR114" s="912"/>
      <c r="AS114" s="912"/>
      <c r="AT114" s="913"/>
      <c r="AU114" s="1023"/>
      <c r="AV114" s="1024"/>
      <c r="AW114" s="1024"/>
      <c r="AX114" s="1024"/>
      <c r="AY114" s="1024"/>
      <c r="AZ114" s="899" t="s">
        <v>461</v>
      </c>
      <c r="BA114" s="834"/>
      <c r="BB114" s="834"/>
      <c r="BC114" s="834"/>
      <c r="BD114" s="834"/>
      <c r="BE114" s="834"/>
      <c r="BF114" s="834"/>
      <c r="BG114" s="834"/>
      <c r="BH114" s="834"/>
      <c r="BI114" s="834"/>
      <c r="BJ114" s="834"/>
      <c r="BK114" s="834"/>
      <c r="BL114" s="834"/>
      <c r="BM114" s="834"/>
      <c r="BN114" s="834"/>
      <c r="BO114" s="834"/>
      <c r="BP114" s="835"/>
      <c r="BQ114" s="900">
        <v>450579</v>
      </c>
      <c r="BR114" s="901"/>
      <c r="BS114" s="901"/>
      <c r="BT114" s="901"/>
      <c r="BU114" s="901"/>
      <c r="BV114" s="901">
        <v>383531</v>
      </c>
      <c r="BW114" s="901"/>
      <c r="BX114" s="901"/>
      <c r="BY114" s="901"/>
      <c r="BZ114" s="901"/>
      <c r="CA114" s="901">
        <v>300494</v>
      </c>
      <c r="CB114" s="901"/>
      <c r="CC114" s="901"/>
      <c r="CD114" s="901"/>
      <c r="CE114" s="901"/>
      <c r="CF114" s="962">
        <v>12.2</v>
      </c>
      <c r="CG114" s="963"/>
      <c r="CH114" s="963"/>
      <c r="CI114" s="963"/>
      <c r="CJ114" s="963"/>
      <c r="CK114" s="1018"/>
      <c r="CL114" s="905"/>
      <c r="CM114" s="908" t="s">
        <v>462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452</v>
      </c>
      <c r="DH114" s="864"/>
      <c r="DI114" s="864"/>
      <c r="DJ114" s="864"/>
      <c r="DK114" s="865"/>
      <c r="DL114" s="866" t="s">
        <v>447</v>
      </c>
      <c r="DM114" s="864"/>
      <c r="DN114" s="864"/>
      <c r="DO114" s="864"/>
      <c r="DP114" s="865"/>
      <c r="DQ114" s="866" t="s">
        <v>448</v>
      </c>
      <c r="DR114" s="864"/>
      <c r="DS114" s="864"/>
      <c r="DT114" s="864"/>
      <c r="DU114" s="865"/>
      <c r="DV114" s="911" t="s">
        <v>446</v>
      </c>
      <c r="DW114" s="912"/>
      <c r="DX114" s="912"/>
      <c r="DY114" s="912"/>
      <c r="DZ114" s="913"/>
    </row>
    <row r="115" spans="1:130" s="248" customFormat="1" ht="26.25" customHeight="1">
      <c r="A115" s="1005"/>
      <c r="B115" s="1006"/>
      <c r="C115" s="834" t="s">
        <v>463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112</v>
      </c>
      <c r="AB115" s="1010"/>
      <c r="AC115" s="1010"/>
      <c r="AD115" s="1010"/>
      <c r="AE115" s="1011"/>
      <c r="AF115" s="1012">
        <v>159</v>
      </c>
      <c r="AG115" s="1010"/>
      <c r="AH115" s="1010"/>
      <c r="AI115" s="1010"/>
      <c r="AJ115" s="1011"/>
      <c r="AK115" s="1012">
        <v>73</v>
      </c>
      <c r="AL115" s="1010"/>
      <c r="AM115" s="1010"/>
      <c r="AN115" s="1010"/>
      <c r="AO115" s="1011"/>
      <c r="AP115" s="1013">
        <v>0</v>
      </c>
      <c r="AQ115" s="1014"/>
      <c r="AR115" s="1014"/>
      <c r="AS115" s="1014"/>
      <c r="AT115" s="1015"/>
      <c r="AU115" s="1023"/>
      <c r="AV115" s="1024"/>
      <c r="AW115" s="1024"/>
      <c r="AX115" s="1024"/>
      <c r="AY115" s="1024"/>
      <c r="AZ115" s="899" t="s">
        <v>464</v>
      </c>
      <c r="BA115" s="834"/>
      <c r="BB115" s="834"/>
      <c r="BC115" s="834"/>
      <c r="BD115" s="834"/>
      <c r="BE115" s="834"/>
      <c r="BF115" s="834"/>
      <c r="BG115" s="834"/>
      <c r="BH115" s="834"/>
      <c r="BI115" s="834"/>
      <c r="BJ115" s="834"/>
      <c r="BK115" s="834"/>
      <c r="BL115" s="834"/>
      <c r="BM115" s="834"/>
      <c r="BN115" s="834"/>
      <c r="BO115" s="834"/>
      <c r="BP115" s="835"/>
      <c r="BQ115" s="900" t="s">
        <v>400</v>
      </c>
      <c r="BR115" s="901"/>
      <c r="BS115" s="901"/>
      <c r="BT115" s="901"/>
      <c r="BU115" s="901"/>
      <c r="BV115" s="901" t="s">
        <v>130</v>
      </c>
      <c r="BW115" s="901"/>
      <c r="BX115" s="901"/>
      <c r="BY115" s="901"/>
      <c r="BZ115" s="901"/>
      <c r="CA115" s="901" t="s">
        <v>130</v>
      </c>
      <c r="CB115" s="901"/>
      <c r="CC115" s="901"/>
      <c r="CD115" s="901"/>
      <c r="CE115" s="901"/>
      <c r="CF115" s="962" t="s">
        <v>446</v>
      </c>
      <c r="CG115" s="963"/>
      <c r="CH115" s="963"/>
      <c r="CI115" s="963"/>
      <c r="CJ115" s="963"/>
      <c r="CK115" s="1018"/>
      <c r="CL115" s="905"/>
      <c r="CM115" s="899"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447</v>
      </c>
      <c r="DH115" s="864"/>
      <c r="DI115" s="864"/>
      <c r="DJ115" s="864"/>
      <c r="DK115" s="865"/>
      <c r="DL115" s="866" t="s">
        <v>446</v>
      </c>
      <c r="DM115" s="864"/>
      <c r="DN115" s="864"/>
      <c r="DO115" s="864"/>
      <c r="DP115" s="865"/>
      <c r="DQ115" s="866" t="s">
        <v>446</v>
      </c>
      <c r="DR115" s="864"/>
      <c r="DS115" s="864"/>
      <c r="DT115" s="864"/>
      <c r="DU115" s="865"/>
      <c r="DV115" s="911" t="s">
        <v>446</v>
      </c>
      <c r="DW115" s="912"/>
      <c r="DX115" s="912"/>
      <c r="DY115" s="912"/>
      <c r="DZ115" s="913"/>
    </row>
    <row r="116" spans="1:130" s="248" customFormat="1" ht="26.25" customHeight="1">
      <c r="A116" s="1007"/>
      <c r="B116" s="1008"/>
      <c r="C116" s="967" t="s">
        <v>466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10</v>
      </c>
      <c r="AB116" s="864"/>
      <c r="AC116" s="864"/>
      <c r="AD116" s="864"/>
      <c r="AE116" s="865"/>
      <c r="AF116" s="866">
        <v>14</v>
      </c>
      <c r="AG116" s="864"/>
      <c r="AH116" s="864"/>
      <c r="AI116" s="864"/>
      <c r="AJ116" s="865"/>
      <c r="AK116" s="866" t="s">
        <v>447</v>
      </c>
      <c r="AL116" s="864"/>
      <c r="AM116" s="864"/>
      <c r="AN116" s="864"/>
      <c r="AO116" s="865"/>
      <c r="AP116" s="911" t="s">
        <v>400</v>
      </c>
      <c r="AQ116" s="912"/>
      <c r="AR116" s="912"/>
      <c r="AS116" s="912"/>
      <c r="AT116" s="913"/>
      <c r="AU116" s="1023"/>
      <c r="AV116" s="1024"/>
      <c r="AW116" s="1024"/>
      <c r="AX116" s="1024"/>
      <c r="AY116" s="1024"/>
      <c r="AZ116" s="950" t="s">
        <v>467</v>
      </c>
      <c r="BA116" s="951"/>
      <c r="BB116" s="951"/>
      <c r="BC116" s="951"/>
      <c r="BD116" s="951"/>
      <c r="BE116" s="951"/>
      <c r="BF116" s="951"/>
      <c r="BG116" s="951"/>
      <c r="BH116" s="951"/>
      <c r="BI116" s="951"/>
      <c r="BJ116" s="951"/>
      <c r="BK116" s="951"/>
      <c r="BL116" s="951"/>
      <c r="BM116" s="951"/>
      <c r="BN116" s="951"/>
      <c r="BO116" s="951"/>
      <c r="BP116" s="952"/>
      <c r="BQ116" s="900" t="s">
        <v>446</v>
      </c>
      <c r="BR116" s="901"/>
      <c r="BS116" s="901"/>
      <c r="BT116" s="901"/>
      <c r="BU116" s="901"/>
      <c r="BV116" s="901" t="s">
        <v>448</v>
      </c>
      <c r="BW116" s="901"/>
      <c r="BX116" s="901"/>
      <c r="BY116" s="901"/>
      <c r="BZ116" s="901"/>
      <c r="CA116" s="901" t="s">
        <v>448</v>
      </c>
      <c r="CB116" s="901"/>
      <c r="CC116" s="901"/>
      <c r="CD116" s="901"/>
      <c r="CE116" s="901"/>
      <c r="CF116" s="962" t="s">
        <v>448</v>
      </c>
      <c r="CG116" s="963"/>
      <c r="CH116" s="963"/>
      <c r="CI116" s="963"/>
      <c r="CJ116" s="963"/>
      <c r="CK116" s="1018"/>
      <c r="CL116" s="905"/>
      <c r="CM116" s="908" t="s">
        <v>468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130</v>
      </c>
      <c r="DH116" s="864"/>
      <c r="DI116" s="864"/>
      <c r="DJ116" s="864"/>
      <c r="DK116" s="865"/>
      <c r="DL116" s="866" t="s">
        <v>400</v>
      </c>
      <c r="DM116" s="864"/>
      <c r="DN116" s="864"/>
      <c r="DO116" s="864"/>
      <c r="DP116" s="865"/>
      <c r="DQ116" s="866" t="s">
        <v>130</v>
      </c>
      <c r="DR116" s="864"/>
      <c r="DS116" s="864"/>
      <c r="DT116" s="864"/>
      <c r="DU116" s="865"/>
      <c r="DV116" s="911" t="s">
        <v>130</v>
      </c>
      <c r="DW116" s="912"/>
      <c r="DX116" s="912"/>
      <c r="DY116" s="912"/>
      <c r="DZ116" s="913"/>
    </row>
    <row r="117" spans="1:130" s="248" customFormat="1" ht="26.25" customHeight="1">
      <c r="A117" s="988" t="s">
        <v>193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469</v>
      </c>
      <c r="Z117" s="990"/>
      <c r="AA117" s="995">
        <v>579297</v>
      </c>
      <c r="AB117" s="996"/>
      <c r="AC117" s="996"/>
      <c r="AD117" s="996"/>
      <c r="AE117" s="997"/>
      <c r="AF117" s="998">
        <v>591359</v>
      </c>
      <c r="AG117" s="996"/>
      <c r="AH117" s="996"/>
      <c r="AI117" s="996"/>
      <c r="AJ117" s="997"/>
      <c r="AK117" s="998">
        <v>605212</v>
      </c>
      <c r="AL117" s="996"/>
      <c r="AM117" s="996"/>
      <c r="AN117" s="996"/>
      <c r="AO117" s="997"/>
      <c r="AP117" s="999"/>
      <c r="AQ117" s="1000"/>
      <c r="AR117" s="1000"/>
      <c r="AS117" s="1000"/>
      <c r="AT117" s="1001"/>
      <c r="AU117" s="1023"/>
      <c r="AV117" s="1024"/>
      <c r="AW117" s="1024"/>
      <c r="AX117" s="1024"/>
      <c r="AY117" s="1024"/>
      <c r="AZ117" s="950" t="s">
        <v>470</v>
      </c>
      <c r="BA117" s="951"/>
      <c r="BB117" s="951"/>
      <c r="BC117" s="951"/>
      <c r="BD117" s="951"/>
      <c r="BE117" s="951"/>
      <c r="BF117" s="951"/>
      <c r="BG117" s="951"/>
      <c r="BH117" s="951"/>
      <c r="BI117" s="951"/>
      <c r="BJ117" s="951"/>
      <c r="BK117" s="951"/>
      <c r="BL117" s="951"/>
      <c r="BM117" s="951"/>
      <c r="BN117" s="951"/>
      <c r="BO117" s="951"/>
      <c r="BP117" s="952"/>
      <c r="BQ117" s="900" t="s">
        <v>446</v>
      </c>
      <c r="BR117" s="901"/>
      <c r="BS117" s="901"/>
      <c r="BT117" s="901"/>
      <c r="BU117" s="901"/>
      <c r="BV117" s="901" t="s">
        <v>447</v>
      </c>
      <c r="BW117" s="901"/>
      <c r="BX117" s="901"/>
      <c r="BY117" s="901"/>
      <c r="BZ117" s="901"/>
      <c r="CA117" s="901" t="s">
        <v>446</v>
      </c>
      <c r="CB117" s="901"/>
      <c r="CC117" s="901"/>
      <c r="CD117" s="901"/>
      <c r="CE117" s="901"/>
      <c r="CF117" s="962" t="s">
        <v>446</v>
      </c>
      <c r="CG117" s="963"/>
      <c r="CH117" s="963"/>
      <c r="CI117" s="963"/>
      <c r="CJ117" s="963"/>
      <c r="CK117" s="1018"/>
      <c r="CL117" s="905"/>
      <c r="CM117" s="908" t="s">
        <v>471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130</v>
      </c>
      <c r="DH117" s="864"/>
      <c r="DI117" s="864"/>
      <c r="DJ117" s="864"/>
      <c r="DK117" s="865"/>
      <c r="DL117" s="866" t="s">
        <v>447</v>
      </c>
      <c r="DM117" s="864"/>
      <c r="DN117" s="864"/>
      <c r="DO117" s="864"/>
      <c r="DP117" s="865"/>
      <c r="DQ117" s="866" t="s">
        <v>448</v>
      </c>
      <c r="DR117" s="864"/>
      <c r="DS117" s="864"/>
      <c r="DT117" s="864"/>
      <c r="DU117" s="865"/>
      <c r="DV117" s="911" t="s">
        <v>472</v>
      </c>
      <c r="DW117" s="912"/>
      <c r="DX117" s="912"/>
      <c r="DY117" s="912"/>
      <c r="DZ117" s="913"/>
    </row>
    <row r="118" spans="1:130" s="248" customFormat="1" ht="26.25" customHeight="1">
      <c r="A118" s="988" t="s">
        <v>441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438</v>
      </c>
      <c r="AB118" s="989"/>
      <c r="AC118" s="989"/>
      <c r="AD118" s="989"/>
      <c r="AE118" s="990"/>
      <c r="AF118" s="991" t="s">
        <v>439</v>
      </c>
      <c r="AG118" s="989"/>
      <c r="AH118" s="989"/>
      <c r="AI118" s="989"/>
      <c r="AJ118" s="990"/>
      <c r="AK118" s="991" t="s">
        <v>314</v>
      </c>
      <c r="AL118" s="989"/>
      <c r="AM118" s="989"/>
      <c r="AN118" s="989"/>
      <c r="AO118" s="990"/>
      <c r="AP118" s="992" t="s">
        <v>440</v>
      </c>
      <c r="AQ118" s="993"/>
      <c r="AR118" s="993"/>
      <c r="AS118" s="993"/>
      <c r="AT118" s="994"/>
      <c r="AU118" s="1023"/>
      <c r="AV118" s="1024"/>
      <c r="AW118" s="1024"/>
      <c r="AX118" s="1024"/>
      <c r="AY118" s="1024"/>
      <c r="AZ118" s="966" t="s">
        <v>473</v>
      </c>
      <c r="BA118" s="967"/>
      <c r="BB118" s="967"/>
      <c r="BC118" s="967"/>
      <c r="BD118" s="967"/>
      <c r="BE118" s="967"/>
      <c r="BF118" s="967"/>
      <c r="BG118" s="967"/>
      <c r="BH118" s="967"/>
      <c r="BI118" s="967"/>
      <c r="BJ118" s="967"/>
      <c r="BK118" s="967"/>
      <c r="BL118" s="967"/>
      <c r="BM118" s="967"/>
      <c r="BN118" s="967"/>
      <c r="BO118" s="967"/>
      <c r="BP118" s="968"/>
      <c r="BQ118" s="969" t="s">
        <v>446</v>
      </c>
      <c r="BR118" s="932"/>
      <c r="BS118" s="932"/>
      <c r="BT118" s="932"/>
      <c r="BU118" s="932"/>
      <c r="BV118" s="932" t="s">
        <v>448</v>
      </c>
      <c r="BW118" s="932"/>
      <c r="BX118" s="932"/>
      <c r="BY118" s="932"/>
      <c r="BZ118" s="932"/>
      <c r="CA118" s="932" t="s">
        <v>472</v>
      </c>
      <c r="CB118" s="932"/>
      <c r="CC118" s="932"/>
      <c r="CD118" s="932"/>
      <c r="CE118" s="932"/>
      <c r="CF118" s="962" t="s">
        <v>448</v>
      </c>
      <c r="CG118" s="963"/>
      <c r="CH118" s="963"/>
      <c r="CI118" s="963"/>
      <c r="CJ118" s="963"/>
      <c r="CK118" s="1018"/>
      <c r="CL118" s="905"/>
      <c r="CM118" s="908" t="s">
        <v>474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446</v>
      </c>
      <c r="DH118" s="864"/>
      <c r="DI118" s="864"/>
      <c r="DJ118" s="864"/>
      <c r="DK118" s="865"/>
      <c r="DL118" s="866" t="s">
        <v>400</v>
      </c>
      <c r="DM118" s="864"/>
      <c r="DN118" s="864"/>
      <c r="DO118" s="864"/>
      <c r="DP118" s="865"/>
      <c r="DQ118" s="866" t="s">
        <v>130</v>
      </c>
      <c r="DR118" s="864"/>
      <c r="DS118" s="864"/>
      <c r="DT118" s="864"/>
      <c r="DU118" s="865"/>
      <c r="DV118" s="911" t="s">
        <v>446</v>
      </c>
      <c r="DW118" s="912"/>
      <c r="DX118" s="912"/>
      <c r="DY118" s="912"/>
      <c r="DZ118" s="913"/>
    </row>
    <row r="119" spans="1:130" s="248" customFormat="1" ht="26.25" customHeight="1">
      <c r="A119" s="902" t="s">
        <v>444</v>
      </c>
      <c r="B119" s="903"/>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446</v>
      </c>
      <c r="AB119" s="982"/>
      <c r="AC119" s="982"/>
      <c r="AD119" s="982"/>
      <c r="AE119" s="983"/>
      <c r="AF119" s="984" t="s">
        <v>452</v>
      </c>
      <c r="AG119" s="982"/>
      <c r="AH119" s="982"/>
      <c r="AI119" s="982"/>
      <c r="AJ119" s="983"/>
      <c r="AK119" s="984" t="s">
        <v>447</v>
      </c>
      <c r="AL119" s="982"/>
      <c r="AM119" s="982"/>
      <c r="AN119" s="982"/>
      <c r="AO119" s="983"/>
      <c r="AP119" s="985" t="s">
        <v>400</v>
      </c>
      <c r="AQ119" s="986"/>
      <c r="AR119" s="986"/>
      <c r="AS119" s="986"/>
      <c r="AT119" s="987"/>
      <c r="AU119" s="1025"/>
      <c r="AV119" s="1026"/>
      <c r="AW119" s="1026"/>
      <c r="AX119" s="1026"/>
      <c r="AY119" s="1026"/>
      <c r="AZ119" s="279" t="s">
        <v>193</v>
      </c>
      <c r="BA119" s="279"/>
      <c r="BB119" s="279"/>
      <c r="BC119" s="279"/>
      <c r="BD119" s="279"/>
      <c r="BE119" s="279"/>
      <c r="BF119" s="279"/>
      <c r="BG119" s="279"/>
      <c r="BH119" s="279"/>
      <c r="BI119" s="279"/>
      <c r="BJ119" s="279"/>
      <c r="BK119" s="279"/>
      <c r="BL119" s="279"/>
      <c r="BM119" s="279"/>
      <c r="BN119" s="279"/>
      <c r="BO119" s="964" t="s">
        <v>475</v>
      </c>
      <c r="BP119" s="965"/>
      <c r="BQ119" s="969">
        <v>6857055</v>
      </c>
      <c r="BR119" s="932"/>
      <c r="BS119" s="932"/>
      <c r="BT119" s="932"/>
      <c r="BU119" s="932"/>
      <c r="BV119" s="932">
        <v>7153314</v>
      </c>
      <c r="BW119" s="932"/>
      <c r="BX119" s="932"/>
      <c r="BY119" s="932"/>
      <c r="BZ119" s="932"/>
      <c r="CA119" s="932">
        <v>6872943</v>
      </c>
      <c r="CB119" s="932"/>
      <c r="CC119" s="932"/>
      <c r="CD119" s="932"/>
      <c r="CE119" s="932"/>
      <c r="CF119" s="830"/>
      <c r="CG119" s="831"/>
      <c r="CH119" s="831"/>
      <c r="CI119" s="831"/>
      <c r="CJ119" s="921"/>
      <c r="CK119" s="1019"/>
      <c r="CL119" s="907"/>
      <c r="CM119" s="925" t="s">
        <v>476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446</v>
      </c>
      <c r="DH119" s="847"/>
      <c r="DI119" s="847"/>
      <c r="DJ119" s="847"/>
      <c r="DK119" s="848"/>
      <c r="DL119" s="849" t="s">
        <v>446</v>
      </c>
      <c r="DM119" s="847"/>
      <c r="DN119" s="847"/>
      <c r="DO119" s="847"/>
      <c r="DP119" s="848"/>
      <c r="DQ119" s="849" t="s">
        <v>130</v>
      </c>
      <c r="DR119" s="847"/>
      <c r="DS119" s="847"/>
      <c r="DT119" s="847"/>
      <c r="DU119" s="848"/>
      <c r="DV119" s="935" t="s">
        <v>130</v>
      </c>
      <c r="DW119" s="936"/>
      <c r="DX119" s="936"/>
      <c r="DY119" s="936"/>
      <c r="DZ119" s="937"/>
    </row>
    <row r="120" spans="1:130" s="248" customFormat="1" ht="26.25" customHeight="1">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400</v>
      </c>
      <c r="AB120" s="864"/>
      <c r="AC120" s="864"/>
      <c r="AD120" s="864"/>
      <c r="AE120" s="865"/>
      <c r="AF120" s="866" t="s">
        <v>446</v>
      </c>
      <c r="AG120" s="864"/>
      <c r="AH120" s="864"/>
      <c r="AI120" s="864"/>
      <c r="AJ120" s="865"/>
      <c r="AK120" s="866" t="s">
        <v>472</v>
      </c>
      <c r="AL120" s="864"/>
      <c r="AM120" s="864"/>
      <c r="AN120" s="864"/>
      <c r="AO120" s="865"/>
      <c r="AP120" s="911" t="s">
        <v>130</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2699740</v>
      </c>
      <c r="BR120" s="929"/>
      <c r="BS120" s="929"/>
      <c r="BT120" s="929"/>
      <c r="BU120" s="929"/>
      <c r="BV120" s="929">
        <v>2738087</v>
      </c>
      <c r="BW120" s="929"/>
      <c r="BX120" s="929"/>
      <c r="BY120" s="929"/>
      <c r="BZ120" s="929"/>
      <c r="CA120" s="929">
        <v>3101237</v>
      </c>
      <c r="CB120" s="929"/>
      <c r="CC120" s="929"/>
      <c r="CD120" s="929"/>
      <c r="CE120" s="929"/>
      <c r="CF120" s="953">
        <v>125.8</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t="s">
        <v>472</v>
      </c>
      <c r="DH120" s="929"/>
      <c r="DI120" s="929"/>
      <c r="DJ120" s="929"/>
      <c r="DK120" s="929"/>
      <c r="DL120" s="929" t="s">
        <v>446</v>
      </c>
      <c r="DM120" s="929"/>
      <c r="DN120" s="929"/>
      <c r="DO120" s="929"/>
      <c r="DP120" s="929"/>
      <c r="DQ120" s="929">
        <v>270533</v>
      </c>
      <c r="DR120" s="929"/>
      <c r="DS120" s="929"/>
      <c r="DT120" s="929"/>
      <c r="DU120" s="929"/>
      <c r="DV120" s="930">
        <v>11</v>
      </c>
      <c r="DW120" s="930"/>
      <c r="DX120" s="930"/>
      <c r="DY120" s="930"/>
      <c r="DZ120" s="931"/>
    </row>
    <row r="121" spans="1:130" s="248" customFormat="1" ht="26.25" customHeight="1">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472</v>
      </c>
      <c r="AB121" s="864"/>
      <c r="AC121" s="864"/>
      <c r="AD121" s="864"/>
      <c r="AE121" s="865"/>
      <c r="AF121" s="866" t="s">
        <v>472</v>
      </c>
      <c r="AG121" s="864"/>
      <c r="AH121" s="864"/>
      <c r="AI121" s="864"/>
      <c r="AJ121" s="865"/>
      <c r="AK121" s="866" t="s">
        <v>446</v>
      </c>
      <c r="AL121" s="864"/>
      <c r="AM121" s="864"/>
      <c r="AN121" s="864"/>
      <c r="AO121" s="865"/>
      <c r="AP121" s="911" t="s">
        <v>472</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80683</v>
      </c>
      <c r="BR121" s="901"/>
      <c r="BS121" s="901"/>
      <c r="BT121" s="901"/>
      <c r="BU121" s="901"/>
      <c r="BV121" s="901">
        <v>66990</v>
      </c>
      <c r="BW121" s="901"/>
      <c r="BX121" s="901"/>
      <c r="BY121" s="901"/>
      <c r="BZ121" s="901"/>
      <c r="CA121" s="901">
        <v>53032</v>
      </c>
      <c r="CB121" s="901"/>
      <c r="CC121" s="901"/>
      <c r="CD121" s="901"/>
      <c r="CE121" s="901"/>
      <c r="CF121" s="962">
        <v>2.2000000000000002</v>
      </c>
      <c r="CG121" s="963"/>
      <c r="CH121" s="963"/>
      <c r="CI121" s="963"/>
      <c r="CJ121" s="963"/>
      <c r="CK121" s="956"/>
      <c r="CL121" s="942"/>
      <c r="CM121" s="942"/>
      <c r="CN121" s="942"/>
      <c r="CO121" s="943"/>
      <c r="CP121" s="922" t="s">
        <v>483</v>
      </c>
      <c r="CQ121" s="923"/>
      <c r="CR121" s="923"/>
      <c r="CS121" s="923"/>
      <c r="CT121" s="923"/>
      <c r="CU121" s="923"/>
      <c r="CV121" s="923"/>
      <c r="CW121" s="923"/>
      <c r="CX121" s="923"/>
      <c r="CY121" s="923"/>
      <c r="CZ121" s="923"/>
      <c r="DA121" s="923"/>
      <c r="DB121" s="923"/>
      <c r="DC121" s="923"/>
      <c r="DD121" s="923"/>
      <c r="DE121" s="923"/>
      <c r="DF121" s="924"/>
      <c r="DG121" s="900" t="s">
        <v>448</v>
      </c>
      <c r="DH121" s="901"/>
      <c r="DI121" s="901"/>
      <c r="DJ121" s="901"/>
      <c r="DK121" s="901"/>
      <c r="DL121" s="901" t="s">
        <v>446</v>
      </c>
      <c r="DM121" s="901"/>
      <c r="DN121" s="901"/>
      <c r="DO121" s="901"/>
      <c r="DP121" s="901"/>
      <c r="DQ121" s="901" t="s">
        <v>446</v>
      </c>
      <c r="DR121" s="901"/>
      <c r="DS121" s="901"/>
      <c r="DT121" s="901"/>
      <c r="DU121" s="901"/>
      <c r="DV121" s="878" t="s">
        <v>400</v>
      </c>
      <c r="DW121" s="878"/>
      <c r="DX121" s="878"/>
      <c r="DY121" s="878"/>
      <c r="DZ121" s="879"/>
    </row>
    <row r="122" spans="1:130" s="248" customFormat="1" ht="26.25" customHeight="1">
      <c r="A122" s="904"/>
      <c r="B122" s="905"/>
      <c r="C122" s="908" t="s">
        <v>462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400</v>
      </c>
      <c r="AB122" s="864"/>
      <c r="AC122" s="864"/>
      <c r="AD122" s="864"/>
      <c r="AE122" s="865"/>
      <c r="AF122" s="866" t="s">
        <v>446</v>
      </c>
      <c r="AG122" s="864"/>
      <c r="AH122" s="864"/>
      <c r="AI122" s="864"/>
      <c r="AJ122" s="865"/>
      <c r="AK122" s="866" t="s">
        <v>448</v>
      </c>
      <c r="AL122" s="864"/>
      <c r="AM122" s="864"/>
      <c r="AN122" s="864"/>
      <c r="AO122" s="865"/>
      <c r="AP122" s="911" t="s">
        <v>130</v>
      </c>
      <c r="AQ122" s="912"/>
      <c r="AR122" s="912"/>
      <c r="AS122" s="912"/>
      <c r="AT122" s="913"/>
      <c r="AU122" s="973"/>
      <c r="AV122" s="974"/>
      <c r="AW122" s="974"/>
      <c r="AX122" s="974"/>
      <c r="AY122" s="975"/>
      <c r="AZ122" s="966" t="s">
        <v>484</v>
      </c>
      <c r="BA122" s="967"/>
      <c r="BB122" s="967"/>
      <c r="BC122" s="967"/>
      <c r="BD122" s="967"/>
      <c r="BE122" s="967"/>
      <c r="BF122" s="967"/>
      <c r="BG122" s="967"/>
      <c r="BH122" s="967"/>
      <c r="BI122" s="967"/>
      <c r="BJ122" s="967"/>
      <c r="BK122" s="967"/>
      <c r="BL122" s="967"/>
      <c r="BM122" s="967"/>
      <c r="BN122" s="967"/>
      <c r="BO122" s="967"/>
      <c r="BP122" s="968"/>
      <c r="BQ122" s="969">
        <v>4685729</v>
      </c>
      <c r="BR122" s="932"/>
      <c r="BS122" s="932"/>
      <c r="BT122" s="932"/>
      <c r="BU122" s="932"/>
      <c r="BV122" s="932">
        <v>4711081</v>
      </c>
      <c r="BW122" s="932"/>
      <c r="BX122" s="932"/>
      <c r="BY122" s="932"/>
      <c r="BZ122" s="932"/>
      <c r="CA122" s="932">
        <v>4448210</v>
      </c>
      <c r="CB122" s="932"/>
      <c r="CC122" s="932"/>
      <c r="CD122" s="932"/>
      <c r="CE122" s="932"/>
      <c r="CF122" s="933">
        <v>180.5</v>
      </c>
      <c r="CG122" s="934"/>
      <c r="CH122" s="934"/>
      <c r="CI122" s="934"/>
      <c r="CJ122" s="934"/>
      <c r="CK122" s="956"/>
      <c r="CL122" s="942"/>
      <c r="CM122" s="942"/>
      <c r="CN122" s="942"/>
      <c r="CO122" s="943"/>
      <c r="CP122" s="922" t="s">
        <v>485</v>
      </c>
      <c r="CQ122" s="923"/>
      <c r="CR122" s="923"/>
      <c r="CS122" s="923"/>
      <c r="CT122" s="923"/>
      <c r="CU122" s="923"/>
      <c r="CV122" s="923"/>
      <c r="CW122" s="923"/>
      <c r="CX122" s="923"/>
      <c r="CY122" s="923"/>
      <c r="CZ122" s="923"/>
      <c r="DA122" s="923"/>
      <c r="DB122" s="923"/>
      <c r="DC122" s="923"/>
      <c r="DD122" s="923"/>
      <c r="DE122" s="923"/>
      <c r="DF122" s="924"/>
      <c r="DG122" s="900" t="s">
        <v>130</v>
      </c>
      <c r="DH122" s="901"/>
      <c r="DI122" s="901"/>
      <c r="DJ122" s="901"/>
      <c r="DK122" s="901"/>
      <c r="DL122" s="901" t="s">
        <v>400</v>
      </c>
      <c r="DM122" s="901"/>
      <c r="DN122" s="901"/>
      <c r="DO122" s="901"/>
      <c r="DP122" s="901"/>
      <c r="DQ122" s="901" t="s">
        <v>446</v>
      </c>
      <c r="DR122" s="901"/>
      <c r="DS122" s="901"/>
      <c r="DT122" s="901"/>
      <c r="DU122" s="901"/>
      <c r="DV122" s="878" t="s">
        <v>130</v>
      </c>
      <c r="DW122" s="878"/>
      <c r="DX122" s="878"/>
      <c r="DY122" s="878"/>
      <c r="DZ122" s="879"/>
    </row>
    <row r="123" spans="1:130" s="248" customFormat="1" ht="26.25" customHeight="1">
      <c r="A123" s="904"/>
      <c r="B123" s="905"/>
      <c r="C123" s="908" t="s">
        <v>468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130</v>
      </c>
      <c r="AB123" s="864"/>
      <c r="AC123" s="864"/>
      <c r="AD123" s="864"/>
      <c r="AE123" s="865"/>
      <c r="AF123" s="866" t="s">
        <v>472</v>
      </c>
      <c r="AG123" s="864"/>
      <c r="AH123" s="864"/>
      <c r="AI123" s="864"/>
      <c r="AJ123" s="865"/>
      <c r="AK123" s="866" t="s">
        <v>452</v>
      </c>
      <c r="AL123" s="864"/>
      <c r="AM123" s="864"/>
      <c r="AN123" s="864"/>
      <c r="AO123" s="865"/>
      <c r="AP123" s="911" t="s">
        <v>472</v>
      </c>
      <c r="AQ123" s="912"/>
      <c r="AR123" s="912"/>
      <c r="AS123" s="912"/>
      <c r="AT123" s="913"/>
      <c r="AU123" s="976"/>
      <c r="AV123" s="977"/>
      <c r="AW123" s="977"/>
      <c r="AX123" s="977"/>
      <c r="AY123" s="977"/>
      <c r="AZ123" s="279" t="s">
        <v>193</v>
      </c>
      <c r="BA123" s="279"/>
      <c r="BB123" s="279"/>
      <c r="BC123" s="279"/>
      <c r="BD123" s="279"/>
      <c r="BE123" s="279"/>
      <c r="BF123" s="279"/>
      <c r="BG123" s="279"/>
      <c r="BH123" s="279"/>
      <c r="BI123" s="279"/>
      <c r="BJ123" s="279"/>
      <c r="BK123" s="279"/>
      <c r="BL123" s="279"/>
      <c r="BM123" s="279"/>
      <c r="BN123" s="279"/>
      <c r="BO123" s="964" t="s">
        <v>486</v>
      </c>
      <c r="BP123" s="965"/>
      <c r="BQ123" s="919">
        <v>7466152</v>
      </c>
      <c r="BR123" s="920"/>
      <c r="BS123" s="920"/>
      <c r="BT123" s="920"/>
      <c r="BU123" s="920"/>
      <c r="BV123" s="920">
        <v>7516158</v>
      </c>
      <c r="BW123" s="920"/>
      <c r="BX123" s="920"/>
      <c r="BY123" s="920"/>
      <c r="BZ123" s="920"/>
      <c r="CA123" s="920">
        <v>7602479</v>
      </c>
      <c r="CB123" s="920"/>
      <c r="CC123" s="920"/>
      <c r="CD123" s="920"/>
      <c r="CE123" s="920"/>
      <c r="CF123" s="830"/>
      <c r="CG123" s="831"/>
      <c r="CH123" s="831"/>
      <c r="CI123" s="831"/>
      <c r="CJ123" s="921"/>
      <c r="CK123" s="956"/>
      <c r="CL123" s="942"/>
      <c r="CM123" s="942"/>
      <c r="CN123" s="942"/>
      <c r="CO123" s="943"/>
      <c r="CP123" s="922" t="s">
        <v>487</v>
      </c>
      <c r="CQ123" s="923"/>
      <c r="CR123" s="923"/>
      <c r="CS123" s="923"/>
      <c r="CT123" s="923"/>
      <c r="CU123" s="923"/>
      <c r="CV123" s="923"/>
      <c r="CW123" s="923"/>
      <c r="CX123" s="923"/>
      <c r="CY123" s="923"/>
      <c r="CZ123" s="923"/>
      <c r="DA123" s="923"/>
      <c r="DB123" s="923"/>
      <c r="DC123" s="923"/>
      <c r="DD123" s="923"/>
      <c r="DE123" s="923"/>
      <c r="DF123" s="924"/>
      <c r="DG123" s="863" t="s">
        <v>446</v>
      </c>
      <c r="DH123" s="864"/>
      <c r="DI123" s="864"/>
      <c r="DJ123" s="864"/>
      <c r="DK123" s="865"/>
      <c r="DL123" s="866" t="s">
        <v>446</v>
      </c>
      <c r="DM123" s="864"/>
      <c r="DN123" s="864"/>
      <c r="DO123" s="864"/>
      <c r="DP123" s="865"/>
      <c r="DQ123" s="866" t="s">
        <v>130</v>
      </c>
      <c r="DR123" s="864"/>
      <c r="DS123" s="864"/>
      <c r="DT123" s="864"/>
      <c r="DU123" s="865"/>
      <c r="DV123" s="911" t="s">
        <v>446</v>
      </c>
      <c r="DW123" s="912"/>
      <c r="DX123" s="912"/>
      <c r="DY123" s="912"/>
      <c r="DZ123" s="913"/>
    </row>
    <row r="124" spans="1:130" s="248" customFormat="1" ht="26.25" customHeight="1" thickBot="1">
      <c r="A124" s="904"/>
      <c r="B124" s="905"/>
      <c r="C124" s="908" t="s">
        <v>471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448</v>
      </c>
      <c r="AG124" s="864"/>
      <c r="AH124" s="864"/>
      <c r="AI124" s="864"/>
      <c r="AJ124" s="865"/>
      <c r="AK124" s="866" t="s">
        <v>130</v>
      </c>
      <c r="AL124" s="864"/>
      <c r="AM124" s="864"/>
      <c r="AN124" s="864"/>
      <c r="AO124" s="865"/>
      <c r="AP124" s="911" t="s">
        <v>130</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130</v>
      </c>
      <c r="BR124" s="918"/>
      <c r="BS124" s="918"/>
      <c r="BT124" s="918"/>
      <c r="BU124" s="918"/>
      <c r="BV124" s="918" t="s">
        <v>446</v>
      </c>
      <c r="BW124" s="918"/>
      <c r="BX124" s="918"/>
      <c r="BY124" s="918"/>
      <c r="BZ124" s="918"/>
      <c r="CA124" s="918" t="s">
        <v>446</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v>330417</v>
      </c>
      <c r="DH124" s="847"/>
      <c r="DI124" s="847"/>
      <c r="DJ124" s="847"/>
      <c r="DK124" s="848"/>
      <c r="DL124" s="849">
        <v>343698</v>
      </c>
      <c r="DM124" s="847"/>
      <c r="DN124" s="847"/>
      <c r="DO124" s="847"/>
      <c r="DP124" s="848"/>
      <c r="DQ124" s="849" t="s">
        <v>130</v>
      </c>
      <c r="DR124" s="847"/>
      <c r="DS124" s="847"/>
      <c r="DT124" s="847"/>
      <c r="DU124" s="848"/>
      <c r="DV124" s="935" t="s">
        <v>446</v>
      </c>
      <c r="DW124" s="936"/>
      <c r="DX124" s="936"/>
      <c r="DY124" s="936"/>
      <c r="DZ124" s="937"/>
    </row>
    <row r="125" spans="1:130" s="248" customFormat="1" ht="26.25" customHeight="1">
      <c r="A125" s="904"/>
      <c r="B125" s="905"/>
      <c r="C125" s="908" t="s">
        <v>474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446</v>
      </c>
      <c r="AB125" s="864"/>
      <c r="AC125" s="864"/>
      <c r="AD125" s="864"/>
      <c r="AE125" s="865"/>
      <c r="AF125" s="866" t="s">
        <v>446</v>
      </c>
      <c r="AG125" s="864"/>
      <c r="AH125" s="864"/>
      <c r="AI125" s="864"/>
      <c r="AJ125" s="865"/>
      <c r="AK125" s="866" t="s">
        <v>446</v>
      </c>
      <c r="AL125" s="864"/>
      <c r="AM125" s="864"/>
      <c r="AN125" s="864"/>
      <c r="AO125" s="865"/>
      <c r="AP125" s="911" t="s">
        <v>446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400</v>
      </c>
      <c r="DH125" s="929"/>
      <c r="DI125" s="929"/>
      <c r="DJ125" s="929"/>
      <c r="DK125" s="929"/>
      <c r="DL125" s="929" t="s">
        <v>446</v>
      </c>
      <c r="DM125" s="929"/>
      <c r="DN125" s="929"/>
      <c r="DO125" s="929"/>
      <c r="DP125" s="929"/>
      <c r="DQ125" s="929" t="s">
        <v>472</v>
      </c>
      <c r="DR125" s="929"/>
      <c r="DS125" s="929"/>
      <c r="DT125" s="929"/>
      <c r="DU125" s="929"/>
      <c r="DV125" s="930" t="s">
        <v>130</v>
      </c>
      <c r="DW125" s="930"/>
      <c r="DX125" s="930"/>
      <c r="DY125" s="930"/>
      <c r="DZ125" s="931"/>
    </row>
    <row r="126" spans="1:130" s="248" customFormat="1" ht="26.25" customHeight="1" thickBot="1">
      <c r="A126" s="904"/>
      <c r="B126" s="905"/>
      <c r="C126" s="908" t="s">
        <v>476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446</v>
      </c>
      <c r="AB126" s="864"/>
      <c r="AC126" s="864"/>
      <c r="AD126" s="864"/>
      <c r="AE126" s="865"/>
      <c r="AF126" s="866" t="s">
        <v>448</v>
      </c>
      <c r="AG126" s="864"/>
      <c r="AH126" s="864"/>
      <c r="AI126" s="864"/>
      <c r="AJ126" s="865"/>
      <c r="AK126" s="866" t="s">
        <v>446</v>
      </c>
      <c r="AL126" s="864"/>
      <c r="AM126" s="864"/>
      <c r="AN126" s="864"/>
      <c r="AO126" s="865"/>
      <c r="AP126" s="911" t="s">
        <v>130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446</v>
      </c>
      <c r="DH126" s="901"/>
      <c r="DI126" s="901"/>
      <c r="DJ126" s="901"/>
      <c r="DK126" s="901"/>
      <c r="DL126" s="901" t="s">
        <v>400</v>
      </c>
      <c r="DM126" s="901"/>
      <c r="DN126" s="901"/>
      <c r="DO126" s="901"/>
      <c r="DP126" s="901"/>
      <c r="DQ126" s="901" t="s">
        <v>446</v>
      </c>
      <c r="DR126" s="901"/>
      <c r="DS126" s="901"/>
      <c r="DT126" s="901"/>
      <c r="DU126" s="901"/>
      <c r="DV126" s="878" t="s">
        <v>130</v>
      </c>
      <c r="DW126" s="878"/>
      <c r="DX126" s="878"/>
      <c r="DY126" s="878"/>
      <c r="DZ126" s="879"/>
    </row>
    <row r="127" spans="1:130" s="248" customFormat="1" ht="26.25" customHeight="1">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112</v>
      </c>
      <c r="AB127" s="864"/>
      <c r="AC127" s="864"/>
      <c r="AD127" s="864"/>
      <c r="AE127" s="865"/>
      <c r="AF127" s="866">
        <v>159</v>
      </c>
      <c r="AG127" s="864"/>
      <c r="AH127" s="864"/>
      <c r="AI127" s="864"/>
      <c r="AJ127" s="865"/>
      <c r="AK127" s="866">
        <v>73</v>
      </c>
      <c r="AL127" s="864"/>
      <c r="AM127" s="864"/>
      <c r="AN127" s="864"/>
      <c r="AO127" s="865"/>
      <c r="AP127" s="911">
        <v>0</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400</v>
      </c>
      <c r="DH127" s="901"/>
      <c r="DI127" s="901"/>
      <c r="DJ127" s="901"/>
      <c r="DK127" s="901"/>
      <c r="DL127" s="901" t="s">
        <v>130</v>
      </c>
      <c r="DM127" s="901"/>
      <c r="DN127" s="901"/>
      <c r="DO127" s="901"/>
      <c r="DP127" s="901"/>
      <c r="DQ127" s="901" t="s">
        <v>130</v>
      </c>
      <c r="DR127" s="901"/>
      <c r="DS127" s="901"/>
      <c r="DT127" s="901"/>
      <c r="DU127" s="901"/>
      <c r="DV127" s="878" t="s">
        <v>400</v>
      </c>
      <c r="DW127" s="878"/>
      <c r="DX127" s="878"/>
      <c r="DY127" s="878"/>
      <c r="DZ127" s="879"/>
    </row>
    <row r="128" spans="1:130" s="248" customFormat="1" ht="26.25" customHeight="1" thickBot="1">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16325</v>
      </c>
      <c r="AB128" s="885"/>
      <c r="AC128" s="885"/>
      <c r="AD128" s="885"/>
      <c r="AE128" s="886"/>
      <c r="AF128" s="887">
        <v>13693</v>
      </c>
      <c r="AG128" s="885"/>
      <c r="AH128" s="885"/>
      <c r="AI128" s="885"/>
      <c r="AJ128" s="886"/>
      <c r="AK128" s="887">
        <v>13958</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446</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446</v>
      </c>
      <c r="DH128" s="875"/>
      <c r="DI128" s="875"/>
      <c r="DJ128" s="875"/>
      <c r="DK128" s="875"/>
      <c r="DL128" s="875" t="s">
        <v>448</v>
      </c>
      <c r="DM128" s="875"/>
      <c r="DN128" s="875"/>
      <c r="DO128" s="875"/>
      <c r="DP128" s="875"/>
      <c r="DQ128" s="875" t="s">
        <v>448</v>
      </c>
      <c r="DR128" s="875"/>
      <c r="DS128" s="875"/>
      <c r="DT128" s="875"/>
      <c r="DU128" s="875"/>
      <c r="DV128" s="876" t="s">
        <v>448</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2673584</v>
      </c>
      <c r="AB129" s="864"/>
      <c r="AC129" s="864"/>
      <c r="AD129" s="864"/>
      <c r="AE129" s="865"/>
      <c r="AF129" s="866">
        <v>2708344</v>
      </c>
      <c r="AG129" s="864"/>
      <c r="AH129" s="864"/>
      <c r="AI129" s="864"/>
      <c r="AJ129" s="865"/>
      <c r="AK129" s="866">
        <v>2863443</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505</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379417</v>
      </c>
      <c r="AB130" s="864"/>
      <c r="AC130" s="864"/>
      <c r="AD130" s="864"/>
      <c r="AE130" s="865"/>
      <c r="AF130" s="866">
        <v>397642</v>
      </c>
      <c r="AG130" s="864"/>
      <c r="AH130" s="864"/>
      <c r="AI130" s="864"/>
      <c r="AJ130" s="865"/>
      <c r="AK130" s="866">
        <v>399114</v>
      </c>
      <c r="AL130" s="864"/>
      <c r="AM130" s="864"/>
      <c r="AN130" s="864"/>
      <c r="AO130" s="865"/>
      <c r="AP130" s="867"/>
      <c r="AQ130" s="868"/>
      <c r="AR130" s="868"/>
      <c r="AS130" s="868"/>
      <c r="AT130" s="869"/>
      <c r="AU130" s="286"/>
      <c r="AV130" s="286"/>
      <c r="AW130" s="286"/>
      <c r="AX130" s="833" t="s">
        <v>508</v>
      </c>
      <c r="AY130" s="834"/>
      <c r="AZ130" s="834"/>
      <c r="BA130" s="834"/>
      <c r="BB130" s="834"/>
      <c r="BC130" s="834"/>
      <c r="BD130" s="834"/>
      <c r="BE130" s="835"/>
      <c r="BF130" s="836">
        <v>7.8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2294167</v>
      </c>
      <c r="AB131" s="847"/>
      <c r="AC131" s="847"/>
      <c r="AD131" s="847"/>
      <c r="AE131" s="848"/>
      <c r="AF131" s="849">
        <v>2310702</v>
      </c>
      <c r="AG131" s="847"/>
      <c r="AH131" s="847"/>
      <c r="AI131" s="847"/>
      <c r="AJ131" s="848"/>
      <c r="AK131" s="849">
        <v>2464329</v>
      </c>
      <c r="AL131" s="847"/>
      <c r="AM131" s="847"/>
      <c r="AN131" s="847"/>
      <c r="AO131" s="848"/>
      <c r="AP131" s="850"/>
      <c r="AQ131" s="851"/>
      <c r="AR131" s="851"/>
      <c r="AS131" s="851"/>
      <c r="AT131" s="852"/>
      <c r="AU131" s="286"/>
      <c r="AV131" s="286"/>
      <c r="AW131" s="286"/>
      <c r="AX131" s="811" t="s">
        <v>510</v>
      </c>
      <c r="AY131" s="812"/>
      <c r="AZ131" s="812"/>
      <c r="BA131" s="812"/>
      <c r="BB131" s="812"/>
      <c r="BC131" s="812"/>
      <c r="BD131" s="812"/>
      <c r="BE131" s="813"/>
      <c r="BF131" s="814" t="s">
        <v>505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512</v>
      </c>
      <c r="W132" s="824"/>
      <c r="X132" s="824"/>
      <c r="Y132" s="824"/>
      <c r="Z132" s="825"/>
      <c r="AA132" s="826">
        <v>8.0009432619999998</v>
      </c>
      <c r="AB132" s="827"/>
      <c r="AC132" s="827"/>
      <c r="AD132" s="827"/>
      <c r="AE132" s="828"/>
      <c r="AF132" s="829">
        <v>7.790879135</v>
      </c>
      <c r="AG132" s="827"/>
      <c r="AH132" s="827"/>
      <c r="AI132" s="827"/>
      <c r="AJ132" s="828"/>
      <c r="AK132" s="829">
        <v>7.7968485540000003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513</v>
      </c>
      <c r="W133" s="803"/>
      <c r="X133" s="803"/>
      <c r="Y133" s="803"/>
      <c r="Z133" s="804"/>
      <c r="AA133" s="805">
        <v>6.6</v>
      </c>
      <c r="AB133" s="806"/>
      <c r="AC133" s="806"/>
      <c r="AD133" s="806"/>
      <c r="AE133" s="807"/>
      <c r="AF133" s="805">
        <v>7.4</v>
      </c>
      <c r="AG133" s="806"/>
      <c r="AH133" s="806"/>
      <c r="AI133" s="806"/>
      <c r="AJ133" s="807"/>
      <c r="AK133" s="805">
        <v>7.8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OiQoxMJQcwDtN5/D7j7ELa4h+c3B04AEmI8ragVu84AROzOg6XWUX14xc84eDJAY1NfOKtE67NCOGRgT/+2cQ==" saltValue="VjHUokjeWmBdB7p2onyoI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5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514</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auMI0MnA1FXXgqRu5jGIpCJqokMl5fESydK+5TdbH8ZThlgMcs8romuBSxjVqw6qgC0eRIzY/pLGISoeAT0QwA==" saltValue="XMNsSfutmP9E0njst43C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dpv7YVIH6rQg6WGDoD0XxEUpuQajWhOBUieai18Tgea4T9izfz0rAWOmoeJbRsbkADHERwnup8CosAFUgvGFQ==" saltValue="z6iyqAK7ji8ouKDraAvrl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517</v>
      </c>
      <c r="AP7" s="305"/>
      <c r="AQ7" s="306" t="s">
        <v>518</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519</v>
      </c>
      <c r="AQ8" s="312" t="s">
        <v>520</v>
      </c>
      <c r="AR8" s="313" t="s">
        <v>521</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522</v>
      </c>
      <c r="AL9" s="1228"/>
      <c r="AM9" s="1228"/>
      <c r="AN9" s="1229"/>
      <c r="AO9" s="314">
        <v>814187</v>
      </c>
      <c r="AP9" s="314">
        <v>124532</v>
      </c>
      <c r="AQ9" s="315">
        <v>156065</v>
      </c>
      <c r="AR9" s="316">
        <v>-20.2</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523</v>
      </c>
      <c r="AL10" s="1228"/>
      <c r="AM10" s="1228"/>
      <c r="AN10" s="1229"/>
      <c r="AO10" s="317">
        <v>127027</v>
      </c>
      <c r="AP10" s="317">
        <v>19429</v>
      </c>
      <c r="AQ10" s="318">
        <v>24089</v>
      </c>
      <c r="AR10" s="319">
        <v>-19.3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524</v>
      </c>
      <c r="AL11" s="1228"/>
      <c r="AM11" s="1228"/>
      <c r="AN11" s="1229"/>
      <c r="AO11" s="317" t="s">
        <v>525</v>
      </c>
      <c r="AP11" s="317" t="s">
        <v>525</v>
      </c>
      <c r="AQ11" s="318">
        <v>3903</v>
      </c>
      <c r="AR11" s="319" t="s">
        <v>525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526</v>
      </c>
      <c r="AL12" s="1228"/>
      <c r="AM12" s="1228"/>
      <c r="AN12" s="1229"/>
      <c r="AO12" s="317" t="s">
        <v>525</v>
      </c>
      <c r="AP12" s="317" t="s">
        <v>525</v>
      </c>
      <c r="AQ12" s="318" t="s">
        <v>525</v>
      </c>
      <c r="AR12" s="319" t="s">
        <v>525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527</v>
      </c>
      <c r="AL13" s="1228"/>
      <c r="AM13" s="1228"/>
      <c r="AN13" s="1229"/>
      <c r="AO13" s="317" t="s">
        <v>525</v>
      </c>
      <c r="AP13" s="317" t="s">
        <v>525</v>
      </c>
      <c r="AQ13" s="318">
        <v>6134</v>
      </c>
      <c r="AR13" s="319" t="s">
        <v>525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528</v>
      </c>
      <c r="AL14" s="1228"/>
      <c r="AM14" s="1228"/>
      <c r="AN14" s="1229"/>
      <c r="AO14" s="317">
        <v>66515</v>
      </c>
      <c r="AP14" s="317">
        <v>10174</v>
      </c>
      <c r="AQ14" s="318">
        <v>6841</v>
      </c>
      <c r="AR14" s="319">
        <v>48.7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529</v>
      </c>
      <c r="AL15" s="1231"/>
      <c r="AM15" s="1231"/>
      <c r="AN15" s="1232"/>
      <c r="AO15" s="317">
        <v>-120617</v>
      </c>
      <c r="AP15" s="317">
        <v>-18449</v>
      </c>
      <c r="AQ15" s="318">
        <v>-12699</v>
      </c>
      <c r="AR15" s="319">
        <v>45.3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193</v>
      </c>
      <c r="AL16" s="1231"/>
      <c r="AM16" s="1231"/>
      <c r="AN16" s="1232"/>
      <c r="AO16" s="317">
        <v>887112</v>
      </c>
      <c r="AP16" s="317">
        <v>135686</v>
      </c>
      <c r="AQ16" s="318">
        <v>184332</v>
      </c>
      <c r="AR16" s="319">
        <v>-26.4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534</v>
      </c>
      <c r="AL21" s="1234"/>
      <c r="AM21" s="1234"/>
      <c r="AN21" s="1235"/>
      <c r="AO21" s="330">
        <v>12.24</v>
      </c>
      <c r="AP21" s="331">
        <v>15.68</v>
      </c>
      <c r="AQ21" s="332">
        <v>-3.44</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535</v>
      </c>
      <c r="AL22" s="1234"/>
      <c r="AM22" s="1234"/>
      <c r="AN22" s="1235"/>
      <c r="AO22" s="335">
        <v>95.4</v>
      </c>
      <c r="AP22" s="336">
        <v>95.9</v>
      </c>
      <c r="AQ22" s="337">
        <v>-0.5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517</v>
      </c>
      <c r="AP30" s="305"/>
      <c r="AQ30" s="306" t="s">
        <v>518</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519</v>
      </c>
      <c r="AQ31" s="312" t="s">
        <v>520</v>
      </c>
      <c r="AR31" s="313" t="s">
        <v>521</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539</v>
      </c>
      <c r="AL32" s="1217"/>
      <c r="AM32" s="1217"/>
      <c r="AN32" s="1218"/>
      <c r="AO32" s="345">
        <v>546923</v>
      </c>
      <c r="AP32" s="345">
        <v>83653</v>
      </c>
      <c r="AQ32" s="346">
        <v>108331</v>
      </c>
      <c r="AR32" s="347">
        <v>-22.8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540</v>
      </c>
      <c r="AL33" s="1217"/>
      <c r="AM33" s="1217"/>
      <c r="AN33" s="1218"/>
      <c r="AO33" s="345" t="s">
        <v>525</v>
      </c>
      <c r="AP33" s="345" t="s">
        <v>525</v>
      </c>
      <c r="AQ33" s="346">
        <v>132</v>
      </c>
      <c r="AR33" s="347" t="s">
        <v>525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541</v>
      </c>
      <c r="AL34" s="1217"/>
      <c r="AM34" s="1217"/>
      <c r="AN34" s="1218"/>
      <c r="AO34" s="345" t="s">
        <v>525</v>
      </c>
      <c r="AP34" s="345" t="s">
        <v>525</v>
      </c>
      <c r="AQ34" s="346">
        <v>205</v>
      </c>
      <c r="AR34" s="347" t="s">
        <v>525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542</v>
      </c>
      <c r="AL35" s="1217"/>
      <c r="AM35" s="1217"/>
      <c r="AN35" s="1218"/>
      <c r="AO35" s="345">
        <v>13200</v>
      </c>
      <c r="AP35" s="345">
        <v>2019</v>
      </c>
      <c r="AQ35" s="346">
        <v>22911</v>
      </c>
      <c r="AR35" s="347">
        <v>-91.2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543</v>
      </c>
      <c r="AL36" s="1217"/>
      <c r="AM36" s="1217"/>
      <c r="AN36" s="1218"/>
      <c r="AO36" s="345">
        <v>45016</v>
      </c>
      <c r="AP36" s="345">
        <v>6885</v>
      </c>
      <c r="AQ36" s="346">
        <v>3832</v>
      </c>
      <c r="AR36" s="347">
        <v>79.7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544</v>
      </c>
      <c r="AL37" s="1217"/>
      <c r="AM37" s="1217"/>
      <c r="AN37" s="1218"/>
      <c r="AO37" s="345">
        <v>73</v>
      </c>
      <c r="AP37" s="345">
        <v>11</v>
      </c>
      <c r="AQ37" s="346">
        <v>1000</v>
      </c>
      <c r="AR37" s="347">
        <v>-98.9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545</v>
      </c>
      <c r="AL38" s="1214"/>
      <c r="AM38" s="1214"/>
      <c r="AN38" s="1215"/>
      <c r="AO38" s="348" t="s">
        <v>525</v>
      </c>
      <c r="AP38" s="348" t="s">
        <v>525</v>
      </c>
      <c r="AQ38" s="349">
        <v>21</v>
      </c>
      <c r="AR38" s="337" t="s">
        <v>525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546</v>
      </c>
      <c r="AL39" s="1214"/>
      <c r="AM39" s="1214"/>
      <c r="AN39" s="1215"/>
      <c r="AO39" s="345">
        <v>-13958</v>
      </c>
      <c r="AP39" s="345">
        <v>-2135</v>
      </c>
      <c r="AQ39" s="346">
        <v>-5292</v>
      </c>
      <c r="AR39" s="347">
        <v>-59.7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547</v>
      </c>
      <c r="AL40" s="1217"/>
      <c r="AM40" s="1217"/>
      <c r="AN40" s="1218"/>
      <c r="AO40" s="345">
        <v>-399114</v>
      </c>
      <c r="AP40" s="345">
        <v>-61045</v>
      </c>
      <c r="AQ40" s="346">
        <v>-91315</v>
      </c>
      <c r="AR40" s="347">
        <v>-33.1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306</v>
      </c>
      <c r="AL41" s="1220"/>
      <c r="AM41" s="1220"/>
      <c r="AN41" s="1221"/>
      <c r="AO41" s="345">
        <v>192140</v>
      </c>
      <c r="AP41" s="345">
        <v>29388</v>
      </c>
      <c r="AQ41" s="346">
        <v>39824</v>
      </c>
      <c r="AR41" s="347">
        <v>-26.2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517</v>
      </c>
      <c r="AN49" s="1224" t="s">
        <v>551</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552</v>
      </c>
      <c r="AO50" s="362" t="s">
        <v>553</v>
      </c>
      <c r="AP50" s="363" t="s">
        <v>554</v>
      </c>
      <c r="AQ50" s="364" t="s">
        <v>555</v>
      </c>
      <c r="AR50" s="365" t="s">
        <v>556</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919202</v>
      </c>
      <c r="AN51" s="367">
        <v>135097</v>
      </c>
      <c r="AO51" s="368">
        <v>23.9</v>
      </c>
      <c r="AP51" s="369">
        <v>168868</v>
      </c>
      <c r="AQ51" s="370">
        <v>4.0999999999999996</v>
      </c>
      <c r="AR51" s="371">
        <v>19.8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396690</v>
      </c>
      <c r="AN52" s="375">
        <v>58302</v>
      </c>
      <c r="AO52" s="376">
        <v>-16.2</v>
      </c>
      <c r="AP52" s="377">
        <v>79360</v>
      </c>
      <c r="AQ52" s="378">
        <v>-0.8</v>
      </c>
      <c r="AR52" s="379">
        <v>-15.4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1051411</v>
      </c>
      <c r="AN53" s="367">
        <v>156530</v>
      </c>
      <c r="AO53" s="368">
        <v>15.9</v>
      </c>
      <c r="AP53" s="369">
        <v>202870</v>
      </c>
      <c r="AQ53" s="370">
        <v>20.100000000000001</v>
      </c>
      <c r="AR53" s="371">
        <v>-4.2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646623</v>
      </c>
      <c r="AN54" s="375">
        <v>96267</v>
      </c>
      <c r="AO54" s="376">
        <v>65.099999999999994</v>
      </c>
      <c r="AP54" s="377">
        <v>79735</v>
      </c>
      <c r="AQ54" s="378">
        <v>0.5</v>
      </c>
      <c r="AR54" s="379">
        <v>64.599999999999994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902585</v>
      </c>
      <c r="AN55" s="367">
        <v>135138</v>
      </c>
      <c r="AO55" s="368">
        <v>-13.7</v>
      </c>
      <c r="AP55" s="369">
        <v>167497</v>
      </c>
      <c r="AQ55" s="370">
        <v>-17.399999999999999</v>
      </c>
      <c r="AR55" s="371">
        <v>3.7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478969</v>
      </c>
      <c r="AN56" s="375">
        <v>71713</v>
      </c>
      <c r="AO56" s="376">
        <v>-25.5</v>
      </c>
      <c r="AP56" s="377">
        <v>82571</v>
      </c>
      <c r="AQ56" s="378">
        <v>3.6</v>
      </c>
      <c r="AR56" s="379">
        <v>-29.1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1115592</v>
      </c>
      <c r="AN57" s="367">
        <v>169646</v>
      </c>
      <c r="AO57" s="368">
        <v>25.5</v>
      </c>
      <c r="AP57" s="369">
        <v>190274</v>
      </c>
      <c r="AQ57" s="370">
        <v>13.6</v>
      </c>
      <c r="AR57" s="371">
        <v>11.9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385882</v>
      </c>
      <c r="AN58" s="375">
        <v>58680</v>
      </c>
      <c r="AO58" s="376">
        <v>-18.2</v>
      </c>
      <c r="AP58" s="377">
        <v>88584</v>
      </c>
      <c r="AQ58" s="378">
        <v>7.3</v>
      </c>
      <c r="AR58" s="379">
        <v>-25.5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1020092</v>
      </c>
      <c r="AN59" s="367">
        <v>156025</v>
      </c>
      <c r="AO59" s="368">
        <v>-8</v>
      </c>
      <c r="AP59" s="369">
        <v>200194</v>
      </c>
      <c r="AQ59" s="370">
        <v>5.2</v>
      </c>
      <c r="AR59" s="371">
        <v>-13.2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336649</v>
      </c>
      <c r="AN60" s="375">
        <v>51491</v>
      </c>
      <c r="AO60" s="376">
        <v>-12.3</v>
      </c>
      <c r="AP60" s="377">
        <v>106422</v>
      </c>
      <c r="AQ60" s="378">
        <v>20.100000000000001</v>
      </c>
      <c r="AR60" s="379">
        <v>-32.4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1001776</v>
      </c>
      <c r="AN61" s="382">
        <v>150487</v>
      </c>
      <c r="AO61" s="383">
        <v>8.6999999999999993</v>
      </c>
      <c r="AP61" s="384">
        <v>185941</v>
      </c>
      <c r="AQ61" s="385">
        <v>5.0999999999999996</v>
      </c>
      <c r="AR61" s="371">
        <v>3.6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448963</v>
      </c>
      <c r="AN62" s="375">
        <v>67291</v>
      </c>
      <c r="AO62" s="376">
        <v>-1.4</v>
      </c>
      <c r="AP62" s="377">
        <v>87334</v>
      </c>
      <c r="AQ62" s="378">
        <v>6.1</v>
      </c>
      <c r="AR62" s="379">
        <v>-7.5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sBBodn2hPIs2P6p/aD6qVt+epBizb3o1wga/PTeR5jwwgoiC0WFQz+95COlZzbtSnevlZDamBfVIH8OdbDC2Ng==" saltValue="8xoNQsK3qLM1xpaiMTLUG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565</v>
      </c>
    </row>
    <row r="120" spans="125:125" ht="13.5" hidden="1" customHeight="1"/>
    <row r="121" spans="125:125" ht="13.5" hidden="1" customHeight="1">
      <c r="DU121" s="292"/>
    </row>
  </sheetData>
  <sheetProtection algorithmName="SHA-512" hashValue="x804JhPBVvKIR3Ticu6zkBPJskLFnOXg2A624X6BnrP0AiWQDSQtYD+yARZGQyhnQU5QJL+d+imhKwTFGKg+bA==" saltValue="1yZQXv981rHrV4bwyrC6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566</v>
      </c>
    </row>
  </sheetData>
  <sheetProtection algorithmName="SHA-512" hashValue="2Aeub8pD2bqr9zXMfdX2GwnTeTmJajw343avSSDixQS8fVKJh9TUhKSngSCgJ4CwX9uBCWnro3V3Gw+zi575dg==" saltValue="im0FymhnrgIzx2oZNagj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38" t="s">
        <v>3</v>
      </c>
      <c r="D47" s="1238"/>
      <c r="E47" s="1239"/>
      <c r="F47" s="11">
        <v>60.95</v>
      </c>
      <c r="G47" s="12">
        <v>64.849999999999994</v>
      </c>
      <c r="H47" s="12">
        <v>63.48</v>
      </c>
      <c r="I47" s="12">
        <v>63.72</v>
      </c>
      <c r="J47" s="13">
        <v>64.02</v>
      </c>
    </row>
    <row r="48" spans="2:10" ht="57.75" customHeight="1">
      <c r="B48" s="14"/>
      <c r="C48" s="1240" t="s">
        <v>4</v>
      </c>
      <c r="D48" s="1240"/>
      <c r="E48" s="1241"/>
      <c r="F48" s="15">
        <v>8.6999999999999993</v>
      </c>
      <c r="G48" s="16">
        <v>5.4</v>
      </c>
      <c r="H48" s="16">
        <v>7.18</v>
      </c>
      <c r="I48" s="16">
        <v>7.87</v>
      </c>
      <c r="J48" s="17">
        <v>8.17</v>
      </c>
    </row>
    <row r="49" spans="2:10" ht="57.75" customHeight="1" thickBot="1">
      <c r="B49" s="18"/>
      <c r="C49" s="1242" t="s">
        <v>5</v>
      </c>
      <c r="D49" s="1242"/>
      <c r="E49" s="1243"/>
      <c r="F49" s="19">
        <v>7.8</v>
      </c>
      <c r="G49" s="20">
        <v>0.78</v>
      </c>
      <c r="H49" s="20">
        <v>1.02</v>
      </c>
      <c r="I49" s="20">
        <v>1.84</v>
      </c>
      <c r="J49" s="21">
        <v>4.47</v>
      </c>
    </row>
    <row r="50" spans="2:10" ht="13.5" customHeight="1"/>
  </sheetData>
  <sheetProtection algorithmName="SHA-512" hashValue="/QZVmiplVaCIYJs7Owgm7tjWKs02AtsNsX7AGlXf7AzKs7wY2gIAvHcChqgXg+BUUdHePxPDbJ9RQIcZ0lmN8g==" saltValue="3k4Z/qOfYO25MykCPI3v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2022-09-13T07:47:47Z</cp:lastPrinted>
  <dcterms:created xsi:type="dcterms:W3CDTF">2022-02-02T07:40:21Z</dcterms:created>
  <dcterms:modified xsi:type="dcterms:W3CDTF">2022-09-22T09:38:06Z</dcterms:modified>
  <cp:category/>
</cp:coreProperties>
</file>