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9435\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<sst xmlns="http://schemas.openxmlformats.org/spreadsheetml/2006/main" count="1135" uniqueCount="606">
  <si>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</si>
  <si>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</si>
  <si>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</si>
  <si>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</si>
  <si>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</si>
  <si>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</si>
  <si>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</si>
  <si>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</si>
  <si>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</si>
  <si>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</si>
  <si>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</si>
  <si>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</si>
  <si>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</si>
  <si>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</si>
  <si>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</si>
  <si>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</si>
  <si>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</si>
  <si>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</si>
  <si>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</si>
  <si>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</si>
  <si>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</si>
  <si>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</si>
  <si>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</si>
  <si>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</si>
  <si>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</si>
  <si>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</si>
  <si>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</si>
  <si>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</si>
  <si>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</si>
  <si>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</si>
  <si>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</si>
  <si>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</si>
  <si>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</si>
  <si>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</si>
  <si>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</si>
  <si>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</si>
  <si>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</si>
  <si>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</si>
  <si>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</si>
  <si>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</si>
  <si>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</si>
  <si>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</si>
  <si>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</si>
  <si>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</si>
  <si>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</si>
  <si>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</si>
  <si>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</si>
  <si>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</si>
  <si>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</si>
  <si>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</si>
  <si>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</si>
  <si>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</si>
  <si>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</si>
  <si>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</si>
  <si>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</si>
  <si>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</si>
  <si>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</si>
  <si>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</si>
  <si>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</si>
  <si>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</si>
  <si>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</si>
  <si>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</si>
  <si>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</si>
  <si>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</si>
  <si>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</si>
  <si>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</si>
  <si>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</si>
  <si>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</si>
  <si>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</si>
  <si>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</si>
  <si>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</si>
  <si>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</si>
  <si>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</si>
  <si>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</si>
  <si>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</si>
  <si>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</si>
  <si>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</si>
  <si>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</si>
  <si>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</si>
  <si>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</si>
  <si>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</si>
  <si>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</si>
  <si>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</si>
  <si>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</si>
  <si>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</si>
  <si>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</si>
  <si>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</si>
  <si>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</si>
  <si>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</si>
  <si>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</si>
  <si>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</si>
  <si>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</si>
  <si>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</si>
  <si>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</si>
  <si>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</si>
  <si>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</si>
  <si>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</si>
  <si>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</si>
  <si>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肝付町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</si>
  <si>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</si>
  <si>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</si>
  <si>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</si>
  <si>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</si>
  <si>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</si>
  <si>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</si>
  <si>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</si>
  <si>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</si>
  <si>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</si>
  <si>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</si>
  <si>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</si>
  <si>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</si>
  <si>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</si>
  <si>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</si>
  <si>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</si>
  <si>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</si>
  <si>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</si>
  <si>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</si>
  <si>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</si>
  <si>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</si>
  <si>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</si>
  <si>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</si>
  <si>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</si>
  <si>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</si>
  <si>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</si>
  <si>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</si>
  <si>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</si>
  <si>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</si>
  <si>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</si>
  <si>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</si>
  <si>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</si>
  <si>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</si>
  <si>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</si>
  <si>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</si>
  <si>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</si>
  <si>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</si>
  <si>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</si>
  <si>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</si>
  <si>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</si>
  <si>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</si>
  <si>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</si>
  <si>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</si>
  <si>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</si>
  <si>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</si>
  <si>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</si>
  <si>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</si>
  <si>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</si>
  <si>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</si>
  <si>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</si>
  <si>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</si>
  <si>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</si>
  <si>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</si>
  <si>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</si>
  <si>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</si>
  <si>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</si>
  <si>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</si>
  <si>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</si>
  <si>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</si>
  <si>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</si>
  <si>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</si>
  <si>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</si>
  <si>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</si>
  <si>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</si>
  <si>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</si>
  <si>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</si>
  <si>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</si>
  <si>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</si>
  <si>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</si>
  <si>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</si>
  <si>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</si>
  <si>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</si>
  <si>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</si>
  <si>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</si>
  <si>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</si>
  <si>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</si>
  <si>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</si>
  <si>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</si>
  <si>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</si>
  <si>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</si>
  <si>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</si>
  <si>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</si>
  <si>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</si>
  <si>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</si>
  <si>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</si>
  <si>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</si>
  <si>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</si>
  <si>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</si>
  <si>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</si>
  <si>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</si>
  <si>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</si>
  <si>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</si>
  <si>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</si>
  <si>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</si>
  <si>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</si>
  <si>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</si>
  <si>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</si>
  <si>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</si>
  <si>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</si>
  <si>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</si>
  <si>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</si>
  <si>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</si>
  <si>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</si>
  <si>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</si>
  <si>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</si>
  <si>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</si>
  <si>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</si>
  <si>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</si>
  <si>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</si>
  <si>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</si>
  <si>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</si>
  <si>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</si>
  <si>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</si>
  <si>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</si>
  <si>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</si>
  <si>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</si>
  <si>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</si>
  <si>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</si>
  <si>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</si>
  <si>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</si>
  <si>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</si>
  <si>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鹿児島県肝付町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</si>
  <si>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</si>
  <si>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</si>
  <si>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</si>
  <si>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</si>
  <si>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</si>
  <si>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</si>
  <si>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</si>
  <si>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</si>
  <si>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</si>
  <si>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</si>
  <si>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</si>
  <si>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</si>
  <si>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</si>
  <si>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</si>
  <si>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</si>
  <si>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</si>
  <si>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</si>
  <si>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</si>
  <si>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</si>
  <si>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</si>
  <si>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</si>
  <si>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</si>
  <si>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</si>
  <si>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</si>
  <si>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</si>
  <si>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</si>
  <si>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</si>
  <si>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</si>
  <si>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</si>
  <si>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</si>
  <si>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</si>
  <si>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</si>
  <si>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</si>
  <si>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</si>
  <si>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</si>
  <si>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</si>
  <si>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</si>
  <si>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</si>
  <si>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</si>
  <si>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</si>
  <si>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</si>
  <si>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</si>
  <si>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</si>
  <si>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</si>
  <si>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</si>
  <si>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</si>
  <si>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</si>
  <si>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</si>
  <si>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</si>
  <si>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</si>
  <si>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</si>
  <si>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</si>
  <si>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</si>
  <si>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</si>
  <si>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</si>
  <si>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</si>
  <si>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</si>
  <si>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</si>
  <si>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</si>
  <si>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</si>
  <si>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</si>
  <si>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</si>
  <si>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</si>
  <si>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</si>
  <si>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</si>
  <si>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</si>
  <si>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</si>
  <si>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</si>
  <si>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</si>
  <si>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</si>
  <si>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</si>
  <si>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</si>
  <si>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</si>
  <si>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</si>
  <si>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</si>
  <si>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</si>
  <si>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</si>
  <si>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</si>
  <si>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</si>
  <si>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</si>
  <si>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</si>
  <si>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</si>
  <si>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</si>
  <si>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</si>
  <si>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</si>
  <si>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</si>
  <si>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</si>
  <si>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</si>
  <si>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</si>
  <si>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</si>
  <si>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</si>
  <si>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</si>
  <si>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</si>
  <si>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</si>
  <si>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</si>
  <si>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</si>
  <si>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</si>
  <si>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</si>
  <si>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</si>
  <si>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</si>
  <si>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</si>
  <si>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</si>
  <si>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</si>
  <si>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</si>
  <si>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</si>
  <si>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</si>
  <si>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</si>
  <si>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</si>
  <si>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</si>
  <si>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</si>
  <si>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</si>
  <si>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</si>
  <si>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</si>
  <si>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</si>
  <si>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</si>
  <si>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</si>
  <si>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</si>
  <si>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</si>
  <si>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</si>
  <si>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</si>
  <si>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</si>
  <si>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</si>
  <si>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</si>
  <si>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</si>
  <si>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</si>
  <si>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</si>
  <si>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</si>
  <si>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</si>
  <si>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</si>
  <si>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</si>
  <si>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</si>
  <si>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</si>
  <si>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</si>
  <si>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</si>
  <si>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</si>
  <si>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</si>
  <si>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</si>
  <si>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</si>
  <si>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</si>
  <si>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</si>
  <si>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</si>
  <si>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</si>
  <si>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</si>
  <si>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</si>
  <si>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</si>
  <si>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</si>
  <si>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</si>
  <si>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</si>
  <si>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</si>
  <si>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</si>
  <si>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</si>
  <si>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</si>
  <si>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</si>
  <si>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</si>
  <si>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鹿児島県肝付町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</si>
  <si>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</si>
  <si>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</si>
  <si>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</si>
  <si>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</si>
  <si>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</si>
  <si>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</si>
  <si>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</si>
  <si>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</si>
  <si>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</si>
  <si>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</si>
  <si>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</si>
  <si>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</si>
  <si>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</si>
  <si>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</si>
  <si>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</si>
  <si>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</si>
  <si>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</si>
  <si>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</si>
  <si>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</si>
  <si>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</si>
  <si>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</si>
  <si>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</si>
  <si>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</si>
  <si>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</si>
  <si>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</si>
  <si>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</si>
  <si>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</si>
  <si>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</si>
  <si>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</si>
  <si>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</si>
  <si>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</si>
  <si>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</si>
  <si>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</si>
  <si>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</si>
  <si>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</si>
  <si>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</si>
  <si>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後期高齢者医療事業特別会計</t>
    <phoneticPr fontId="5"/>
  </si>
  <si>
    <t>上水道事業特別会計</t>
    <phoneticPr fontId="5"/>
  </si>
  <si>
    <t>法適用企業</t>
    <phoneticPr fontId="5"/>
  </si>
  <si>
    <t>病院事業特別会計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</si>
  <si>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</si>
  <si>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</si>
  <si>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</si>
  <si>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</si>
  <si>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</si>
  <si>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</si>
  <si>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</si>
  <si>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</si>
  <si>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</si>
  <si>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</si>
  <si>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</si>
  <si>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</si>
  <si>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</si>
  <si>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</si>
  <si>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</si>
  <si>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</si>
  <si>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</si>
  <si>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</si>
  <si>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</si>
  <si>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</si>
  <si>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</si>
  <si>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</si>
  <si>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</si>
  <si>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</si>
  <si>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</si>
  <si>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</si>
  <si>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</si>
  <si>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</si>
  <si>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</si>
  <si>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</si>
  <si>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</si>
  <si>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</si>
  <si>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</si>
  <si>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</si>
  <si>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</si>
  <si>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</si>
  <si>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</si>
  <si>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</si>
  <si>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</si>
  <si>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</si>
  <si>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</si>
  <si>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</si>
  <si>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</si>
  <si>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</si>
  <si>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</si>
  <si>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</si>
  <si>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</si>
  <si>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</si>
  <si>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</si>
  <si>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</si>
  <si>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</si>
  <si>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</si>
  <si>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</si>
  <si>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</si>
  <si>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</si>
  <si>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</si>
  <si>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</si>
  <si>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</si>
  <si>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</si>
  <si>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</si>
  <si>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</si>
  <si>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</si>
  <si>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</si>
  <si>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</si>
  <si>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</si>
  <si>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</si>
  <si>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</si>
  <si>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</si>
  <si>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</si>
  <si>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</si>
  <si>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</si>
  <si>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</si>
  <si>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</si>
  <si>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</si>
  <si>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</si>
  <si>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</si>
  <si>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</si>
  <si>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</si>
  <si>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</si>
  <si>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</si>
  <si>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</si>
  <si>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</si>
  <si>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</si>
  <si>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</si>
  <si>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</si>
  <si>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</si>
  <si>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</si>
  <si>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</si>
  <si>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</si>
  <si>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</si>
  <si>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</si>
  <si>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</si>
  <si>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</si>
  <si>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</si>
  <si>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</si>
  <si>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</si>
  <si>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</si>
  <si>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</si>
  <si>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</si>
  <si>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</si>
  <si>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</si>
  <si>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</si>
  <si>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</si>
  <si>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</si>
  <si>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</si>
  <si>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</si>
  <si>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</si>
  <si>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</si>
  <si>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</si>
  <si>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</si>
  <si>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</si>
  <si>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</si>
  <si>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</si>
  <si>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</si>
  <si>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</si>
  <si>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</si>
  <si>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</si>
  <si>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</si>
  <si>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</si>
  <si>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</si>
  <si>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</si>
  <si>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</si>
  <si>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</si>
  <si>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</si>
  <si>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</si>
  <si>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</si>
  <si>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</si>
  <si>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</si>
  <si>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</si>
  <si>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</si>
  <si>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</si>
  <si>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</si>
  <si>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</si>
  <si>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</si>
  <si>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</si>
  <si>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</si>
  <si>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</si>
  <si>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</si>
  <si>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</si>
  <si>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</si>
  <si>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</si>
  <si>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</si>
  <si>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</si>
  <si>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</si>
  <si>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</si>
  <si>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</si>
  <si>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</si>
  <si>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</si>
  <si>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3.77</t>
  </si>
  <si>
    <t>▲ 3.09</t>
  </si>
  <si>
    <t>▲ 3.56</t>
  </si>
  <si>
    <t>上水道事業特別会計</t>
  </si>
  <si>
    <t>一般会計</t>
  </si>
  <si>
    <t>病院事業特別会計</t>
  </si>
  <si>
    <t>国民健康保険事業特別会計</t>
  </si>
  <si>
    <t>介護保険事業特別会計（保険事業勘定）</t>
  </si>
  <si>
    <t>介護保険事業特別会計（介護サービス事業勘定）</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</si>
  <si>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</si>
  <si>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</si>
  <si>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</si>
  <si>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</si>
  <si>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</si>
  <si>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</si>
  <si>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</si>
  <si>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</si>
  <si>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</si>
  <si>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</si>
  <si>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鹿児島県市町村総合事務組合</t>
    <rPh sb="0" eb="4">
      <t>カゴシマケン</t>
    </rPh>
    <rPh sb="4" eb="7">
      <t>シチョウソン</t>
    </rPh>
    <rPh sb="7" eb="9">
      <t>ソウゴウ</t>
    </rPh>
    <rPh sb="9" eb="11">
      <t>ジム</t>
    </rPh>
    <rPh sb="11" eb="13">
      <t>クミアイ</t>
    </rPh>
    <phoneticPr fontId="2"/>
  </si>
  <si>
    <t>大隅肝属地区消防組合</t>
    <rPh sb="0" eb="2">
      <t>オオスミ</t>
    </rPh>
    <rPh sb="2" eb="4">
      <t>キモツキ</t>
    </rPh>
    <rPh sb="4" eb="6">
      <t>チク</t>
    </rPh>
    <rPh sb="6" eb="8">
      <t>ショウボウ</t>
    </rPh>
    <rPh sb="8" eb="10">
      <t>クミアイ</t>
    </rPh>
    <phoneticPr fontId="2"/>
  </si>
  <si>
    <t>大隅肝属広域事務組合</t>
    <rPh sb="0" eb="2">
      <t>オオスミ</t>
    </rPh>
    <rPh sb="2" eb="4">
      <t>キモツキ</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</si>
  <si>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</si>
  <si>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</si>
  <si>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肝付町農業振興センター</t>
    <rPh sb="0" eb="3">
      <t>キモツキチョウ</t>
    </rPh>
    <rPh sb="3" eb="5">
      <t>ノウギョウ</t>
    </rPh>
    <rPh sb="5" eb="7">
      <t>シンコウ</t>
    </rPh>
    <phoneticPr fontId="2"/>
  </si>
  <si>
    <t>おおすみ半島スマートエネルギー</t>
    <rPh sb="4" eb="6">
      <t>ハントウ</t>
    </rPh>
    <phoneticPr fontId="2"/>
  </si>
  <si>
    <t>ふるさと活性化基金</t>
    <rPh sb="4" eb="7">
      <t>カッセイカ</t>
    </rPh>
    <rPh sb="7" eb="9">
      <t>キキン</t>
    </rPh>
    <phoneticPr fontId="5"/>
  </si>
  <si>
    <t>肝付町地域振興基金</t>
    <rPh sb="0" eb="3">
      <t>キモツキチョウ</t>
    </rPh>
    <rPh sb="3" eb="5">
      <t>チイキ</t>
    </rPh>
    <rPh sb="5" eb="7">
      <t>シンコウ</t>
    </rPh>
    <rPh sb="7" eb="9">
      <t>キキン</t>
    </rPh>
    <phoneticPr fontId="5"/>
  </si>
  <si>
    <t>肝付町キバレふるさと基金</t>
    <rPh sb="0" eb="3">
      <t>キモツキチョウ</t>
    </rPh>
    <rPh sb="10" eb="12">
      <t>キキン</t>
    </rPh>
    <phoneticPr fontId="5"/>
  </si>
  <si>
    <t>肝付町農業農村整備事業基金</t>
    <rPh sb="0" eb="3">
      <t>キモツキチョウ</t>
    </rPh>
    <rPh sb="3" eb="5">
      <t>ノウギョウ</t>
    </rPh>
    <rPh sb="5" eb="7">
      <t>ノウソン</t>
    </rPh>
    <rPh sb="7" eb="9">
      <t>セイビ</t>
    </rPh>
    <rPh sb="9" eb="11">
      <t>ジギョウ</t>
    </rPh>
    <rPh sb="11" eb="13">
      <t>キキン</t>
    </rPh>
    <phoneticPr fontId="5"/>
  </si>
  <si>
    <t>肝付町地域環境整備事業基金</t>
    <rPh sb="0" eb="3">
      <t>キモツキチョウ</t>
    </rPh>
    <rPh sb="3" eb="5">
      <t>チイキ</t>
    </rPh>
    <rPh sb="5" eb="7">
      <t>カンキョウ</t>
    </rPh>
    <rPh sb="7" eb="9">
      <t>セイビ</t>
    </rPh>
    <rPh sb="9" eb="11">
      <t>ジギョウ</t>
    </rPh>
    <rPh sb="11" eb="13">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</si>
  <si>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</si>
  <si>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</si>
  <si>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</si>
  <si>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</si>
  <si>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</si>
  <si>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</si>
  <si>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</si>
  <si>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</si>
  <si>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</si>
  <si>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</si>
  <si>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算定されていない一方で、実質公債費比率は増加しており、類似団体平均よりも低い水準にある。これは、本町の地方債残高そのものは増加しているものの、起債に当たってはなるべく有利な制度を活用していることの効果が出ていると考えられる。しかし、公共施設等の総量を削減しなければ、今後は、臨時的な大規模事業により地方債残高が増加し償還も始まり、将来負担比率も実質公債費比率も増加傾向になることが予想される。そのため、地方債の借り入れ抑制に向けて、現在、作成中の公共施設等総合管理計画の個別計画に沿って、公共施設等の総量を削減し、適切な財政規模・地方債規模に見合った公共施設等の総量となるよう見直し・更新優先順位付けを行い、公債費の適正化に取り組んでいく必要がある。</t>
    <rPh sb="27" eb="29">
      <t>ゾウカ</t>
    </rPh>
    <phoneticPr fontId="5"/>
  </si>
  <si>
    <r>
      <t>有形固定資産減価償却率は上昇している。類似団体と比べてH28～H30は低い数値となっていたが、R01～R02は高い数値となっている</t>
    </r>
    <r>
      <rPr>
        <sz val="11"/>
        <color theme="1"/>
        <rFont val="ＭＳ Ｐゴシック"/>
        <family val="3"/>
        <charset val="128"/>
      </rPr>
      <t>。公共施設等総合管理計画で公共施設等の総量を削減する目標を設定しており、策定中の個別計画に沿って、公共施設等の総量から見直し・更新優先順位付けを行っていき、老朽化対策に積極的に取り組んでいく。</t>
    </r>
    <rPh sb="19" eb="21">
      <t>ルイジ</t>
    </rPh>
    <rPh sb="21" eb="23">
      <t>ダンタイ</t>
    </rPh>
    <rPh sb="24" eb="25">
      <t>クラ</t>
    </rPh>
    <rPh sb="35" eb="36">
      <t>ヒク</t>
    </rPh>
    <rPh sb="37" eb="39">
      <t>スウチ</t>
    </rPh>
    <rPh sb="55" eb="56">
      <t>タカ</t>
    </rPh>
    <rPh sb="57" eb="59">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</si>
</sst>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117234</c:v>
                </c:pt>
              </c:numCache>
            </c:numRef>
          </c:val>
          <c:smooth val="0"/>
          <c:extLst>
            <c:ext xmlns:c16="http://schemas.microsoft.com/office/drawing/2014/chart" uri="{C3380CC4-5D6E-409C-BE32-E72D297353CC}">
              <c16:uniqueId val="{00000000-9FCC-432B-91C4-B7CF9DCFE3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91308</c:v>
                </c:pt>
                <c:pt idx="1">
                  <c:v>111032</c:v>
                </c:pt>
                <c:pt idx="2">
                  <c:v>141581</c:v>
                </c:pt>
                <c:pt idx="3">
                  <c:v>125377</c:v>
                </c:pt>
                <c:pt idx="4">
                  <c:v>139001</c:v>
                </c:pt>
              </c:numCache>
            </c:numRef>
          </c:val>
          <c:smooth val="0"/>
          <c:extLst>
            <c:ext xmlns:c16="http://schemas.microsoft.com/office/drawing/2014/chart" uri="{C3380CC4-5D6E-409C-BE32-E72D297353CC}">
              <c16:uniqueId val="{00000001-9FCC-432B-91C4-B7CF9DCFE3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4.6100000000000003</c:v>
                </c:pt>
                <c:pt idx="1">
                  <c:v>5.23</c:v>
                </c:pt>
                <c:pt idx="2">
                  <c:v>3.93</c:v>
                </c:pt>
                <c:pt idx="3">
                  <c:v>5.71</c:v>
                </c:pt>
                <c:pt idx="4">
                  <c:v>8.92</c:v>
                </c:pt>
              </c:numCache>
            </c:numRef>
          </c:val>
          <c:extLst>
            <c:ext xmlns:c16="http://schemas.microsoft.com/office/drawing/2014/chart" uri="{C3380CC4-5D6E-409C-BE32-E72D297353CC}">
              <c16:uniqueId val="{00000000-69C5-424D-B6D6-F60F8CC331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53.95</c:v>
                </c:pt>
                <c:pt idx="1">
                  <c:v>52.44</c:v>
                </c:pt>
                <c:pt idx="2">
                  <c:v>56.21</c:v>
                </c:pt>
                <c:pt idx="3">
                  <c:v>52.39</c:v>
                </c:pt>
                <c:pt idx="4">
                  <c:v>44.07</c:v>
                </c:pt>
              </c:numCache>
            </c:numRef>
          </c:val>
          <c:extLst>
            <c:ext xmlns:c16="http://schemas.microsoft.com/office/drawing/2014/chart" uri="{C3380CC4-5D6E-409C-BE32-E72D297353CC}">
              <c16:uniqueId val="{00000001-69C5-424D-B6D6-F60F8CC331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-3.77</c:v>
                </c:pt>
                <c:pt idx="1">
                  <c:v>-3.09</c:v>
                </c:pt>
                <c:pt idx="2">
                  <c:v>1.48</c:v>
                </c:pt>
                <c:pt idx="3">
                  <c:v>-3.09</c:v>
                </c:pt>
                <c:pt idx="4">
                  <c:v>-3.56</c:v>
                </c:pt>
              </c:numCache>
            </c:numRef>
          </c:val>
          <c:smooth val="0"/>
          <c:extLst>
            <c:ext xmlns:c16="http://schemas.microsoft.com/office/drawing/2014/chart" uri="{C3380CC4-5D6E-409C-BE32-E72D297353CC}">
              <c16:uniqueId val="{00000002-69C5-424D-B6D6-F60F8CC331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0.95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82C-44AF-AAF6-ECEB7D9A09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2C-44AF-AAF6-ECEB7D9A096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82C-44AF-AAF6-ECEB7D9A096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0.04</c:v>
                </c:pt>
                <c:pt idx="4">
                  <c:v>#N/A</c:v>
                </c:pt>
                <c:pt idx="5">
                  <c:v>0.04</c:v>
                </c:pt>
                <c:pt idx="6">
                  <c:v>#N/A</c:v>
                </c:pt>
                <c:pt idx="7">
                  <c:v>0.04</c:v>
                </c:pt>
                <c:pt idx="8">
                  <c:v>#N/A</c:v>
                </c:pt>
                <c:pt idx="9">
                  <c:v>7.0000000000000007E-2</c:v>
                </c:pt>
              </c:numCache>
            </c:numRef>
          </c:val>
          <c:extLst>
            <c:ext xmlns:c16="http://schemas.microsoft.com/office/drawing/2014/chart" uri="{C3380CC4-5D6E-409C-BE32-E72D297353CC}">
              <c16:uniqueId val="{00000003-282C-44AF-AAF6-ECEB7D9A0964}"/>
            </c:ext>
          </c:extLst>
        </c:ser>
        <c:ser>
          <c:idx val="4"/>
          <c:order val="4"/>
          <c:tx>
            <c:strRef>
              <c:f>データシート!$A$31</c:f>
              <c:strCache>
                <c:ptCount val="1"/>
                <c:pt idx="0">
                  <c:v>介護保険事業特別会計（介護サービス事業勘定）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c:v>
                </c:pt>
                <c:pt idx="2">
                  <c:v>#N/A</c:v>
                </c:pt>
                <c:pt idx="3">
                  <c:v>0.12</c:v>
                </c:pt>
                <c:pt idx="4">
                  <c:v>#N/A</c:v>
                </c:pt>
                <c:pt idx="5">
                  <c:v>0.12</c:v>
                </c:pt>
                <c:pt idx="6">
                  <c:v>#N/A</c:v>
                </c:pt>
                <c:pt idx="7">
                  <c:v>0.16</c:v>
                </c:pt>
                <c:pt idx="8">
                  <c:v>#N/A</c:v>
                </c:pt>
                <c:pt idx="9">
                  <c:v>0.1</c:v>
                </c:pt>
              </c:numCache>
            </c:numRef>
          </c:val>
          <c:extLst>
            <c:ext xmlns:c16="http://schemas.microsoft.com/office/drawing/2014/chart" uri="{C3380CC4-5D6E-409C-BE32-E72D297353CC}">
              <c16:uniqueId val="{00000004-282C-44AF-AAF6-ECEB7D9A0964}"/>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1.83</c:v>
                </c:pt>
                <c:pt idx="2">
                  <c:v>#N/A</c:v>
                </c:pt>
                <c:pt idx="3">
                  <c:v>1.55</c:v>
                </c:pt>
                <c:pt idx="4">
                  <c:v>#N/A</c:v>
                </c:pt>
                <c:pt idx="5">
                  <c:v>1.1299999999999999</c:v>
                </c:pt>
                <c:pt idx="6">
                  <c:v>#N/A</c:v>
                </c:pt>
                <c:pt idx="7">
                  <c:v>0.95</c:v>
                </c:pt>
                <c:pt idx="8">
                  <c:v>#N/A</c:v>
                </c:pt>
                <c:pt idx="9">
                  <c:v>1.24</c:v>
                </c:pt>
              </c:numCache>
            </c:numRef>
          </c:val>
          <c:extLst>
            <c:ext xmlns:c16="http://schemas.microsoft.com/office/drawing/2014/chart" uri="{C3380CC4-5D6E-409C-BE32-E72D297353CC}">
              <c16:uniqueId val="{00000005-282C-44AF-AAF6-ECEB7D9A096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2.2799999999999998</c:v>
                </c:pt>
                <c:pt idx="2">
                  <c:v>#N/A</c:v>
                </c:pt>
                <c:pt idx="3">
                  <c:v>2.5499999999999998</c:v>
                </c:pt>
                <c:pt idx="4">
                  <c:v>#N/A</c:v>
                </c:pt>
                <c:pt idx="5">
                  <c:v>0.9</c:v>
                </c:pt>
                <c:pt idx="6">
                  <c:v>#N/A</c:v>
                </c:pt>
                <c:pt idx="7">
                  <c:v>0.88</c:v>
                </c:pt>
                <c:pt idx="8">
                  <c:v>#N/A</c:v>
                </c:pt>
                <c:pt idx="9">
                  <c:v>1.35</c:v>
                </c:pt>
              </c:numCache>
            </c:numRef>
          </c:val>
          <c:extLst>
            <c:ext xmlns:c16="http://schemas.microsoft.com/office/drawing/2014/chart" uri="{C3380CC4-5D6E-409C-BE32-E72D297353CC}">
              <c16:uniqueId val="{00000006-282C-44AF-AAF6-ECEB7D9A0964}"/>
            </c:ext>
          </c:extLst>
        </c:ser>
        <c:ser>
          <c:idx val="7"/>
          <c:order val="7"/>
          <c:tx>
            <c:strRef>
              <c:f>データシート!$A$34</c:f>
              <c:strCache>
                <c:ptCount val="1"/>
                <c:pt idx="0">
                  <c:v>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2.95</c:v>
                </c:pt>
                <c:pt idx="2">
                  <c:v>#N/A</c:v>
                </c:pt>
                <c:pt idx="3">
                  <c:v>3.16</c:v>
                </c:pt>
                <c:pt idx="4">
                  <c:v>#N/A</c:v>
                </c:pt>
                <c:pt idx="5">
                  <c:v>3.28</c:v>
                </c:pt>
                <c:pt idx="6">
                  <c:v>#N/A</c:v>
                </c:pt>
                <c:pt idx="7">
                  <c:v>2.41</c:v>
                </c:pt>
                <c:pt idx="8">
                  <c:v>#N/A</c:v>
                </c:pt>
                <c:pt idx="9">
                  <c:v>2.64</c:v>
                </c:pt>
              </c:numCache>
            </c:numRef>
          </c:val>
          <c:extLst>
            <c:ext xmlns:c16="http://schemas.microsoft.com/office/drawing/2014/chart" uri="{C3380CC4-5D6E-409C-BE32-E72D297353CC}">
              <c16:uniqueId val="{00000007-282C-44AF-AAF6-ECEB7D9A096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4.5999999999999996</c:v>
                </c:pt>
                <c:pt idx="2">
                  <c:v>#N/A</c:v>
                </c:pt>
                <c:pt idx="3">
                  <c:v>5.23</c:v>
                </c:pt>
                <c:pt idx="4">
                  <c:v>#N/A</c:v>
                </c:pt>
                <c:pt idx="5">
                  <c:v>3.93</c:v>
                </c:pt>
                <c:pt idx="6">
                  <c:v>#N/A</c:v>
                </c:pt>
                <c:pt idx="7">
                  <c:v>5.71</c:v>
                </c:pt>
                <c:pt idx="8">
                  <c:v>#N/A</c:v>
                </c:pt>
                <c:pt idx="9">
                  <c:v>8.92</c:v>
                </c:pt>
              </c:numCache>
            </c:numRef>
          </c:val>
          <c:extLst>
            <c:ext xmlns:c16="http://schemas.microsoft.com/office/drawing/2014/chart" uri="{C3380CC4-5D6E-409C-BE32-E72D297353CC}">
              <c16:uniqueId val="{00000008-282C-44AF-AAF6-ECEB7D9A0964}"/>
            </c:ext>
          </c:extLst>
        </c:ser>
        <c:ser>
          <c:idx val="9"/>
          <c:order val="9"/>
          <c:tx>
            <c:strRef>
              <c:f>データシート!$A$36</c:f>
              <c:strCache>
                <c:ptCount val="1"/>
                <c:pt idx="0">
                  <c:v>上水道事業特別会計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9.5500000000000007</c:v>
                </c:pt>
                <c:pt idx="2">
                  <c:v>#N/A</c:v>
                </c:pt>
                <c:pt idx="3">
                  <c:v>11.9</c:v>
                </c:pt>
                <c:pt idx="4">
                  <c:v>#N/A</c:v>
                </c:pt>
                <c:pt idx="5">
                  <c:v>12.25</c:v>
                </c:pt>
                <c:pt idx="6">
                  <c:v>#N/A</c:v>
                </c:pt>
                <c:pt idx="7">
                  <c:v>12.49</c:v>
                </c:pt>
                <c:pt idx="8">
                  <c:v>#N/A</c:v>
                </c:pt>
                <c:pt idx="9">
                  <c:v>11.71</c:v>
                </c:pt>
              </c:numCache>
            </c:numRef>
          </c:val>
          <c:extLst>
            <c:ext xmlns:c16="http://schemas.microsoft.com/office/drawing/2014/chart" uri="{C3380CC4-5D6E-409C-BE32-E72D297353CC}">
              <c16:uniqueId val="{00000009-282C-44AF-AAF6-ECEB7D9A096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1031</c:v>
                </c:pt>
                <c:pt idx="5">
                  <c:v>999</c:v>
                </c:pt>
                <c:pt idx="8">
                  <c:v>971</c:v>
                </c:pt>
                <c:pt idx="11">
                  <c:v>905</c:v>
                </c:pt>
                <c:pt idx="14">
                  <c:v>866</c:v>
                </c:pt>
              </c:numCache>
            </c:numRef>
          </c:val>
          <c:extLst>
            <c:ext xmlns:c16="http://schemas.microsoft.com/office/drawing/2014/chart" uri="{C3380CC4-5D6E-409C-BE32-E72D297353CC}">
              <c16:uniqueId val="{00000000-DAC2-47F0-8E93-3D4B9102FA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C2-47F0-8E93-3D4B9102FA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3</c:v>
                </c:pt>
                <c:pt idx="6">
                  <c:v>2</c:v>
                </c:pt>
                <c:pt idx="9">
                  <c:v>0</c:v>
                </c:pt>
                <c:pt idx="12">
                  <c:v>1</c:v>
                </c:pt>
              </c:numCache>
            </c:numRef>
          </c:val>
          <c:extLst>
            <c:ext xmlns:c16="http://schemas.microsoft.com/office/drawing/2014/chart" uri="{C3380CC4-5D6E-409C-BE32-E72D297353CC}">
              <c16:uniqueId val="{00000002-DAC2-47F0-8E93-3D4B9102FA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90</c:v>
                </c:pt>
                <c:pt idx="3">
                  <c:v>89</c:v>
                </c:pt>
                <c:pt idx="6">
                  <c:v>90</c:v>
                </c:pt>
                <c:pt idx="9">
                  <c:v>91</c:v>
                </c:pt>
                <c:pt idx="12">
                  <c:v>91</c:v>
                </c:pt>
              </c:numCache>
            </c:numRef>
          </c:val>
          <c:extLst>
            <c:ext xmlns:c16="http://schemas.microsoft.com/office/drawing/2014/chart" uri="{C3380CC4-5D6E-409C-BE32-E72D297353CC}">
              <c16:uniqueId val="{00000003-DAC2-47F0-8E93-3D4B9102FA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c:v>
                </c:pt>
                <c:pt idx="3">
                  <c:v>39</c:v>
                </c:pt>
                <c:pt idx="6">
                  <c:v>40</c:v>
                </c:pt>
                <c:pt idx="9">
                  <c:v>43</c:v>
                </c:pt>
                <c:pt idx="12">
                  <c:v>43</c:v>
                </c:pt>
              </c:numCache>
            </c:numRef>
          </c:val>
          <c:extLst>
            <c:ext xmlns:c16="http://schemas.microsoft.com/office/drawing/2014/chart" uri="{C3380CC4-5D6E-409C-BE32-E72D297353CC}">
              <c16:uniqueId val="{00000004-DAC2-47F0-8E93-3D4B9102FA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C2-47F0-8E93-3D4B9102FA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C2-47F0-8E93-3D4B9102FA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1227</c:v>
                </c:pt>
                <c:pt idx="3">
                  <c:v>1203</c:v>
                </c:pt>
                <c:pt idx="6">
                  <c:v>1124</c:v>
                </c:pt>
                <c:pt idx="9">
                  <c:v>1072</c:v>
                </c:pt>
                <c:pt idx="12">
                  <c:v>1084</c:v>
                </c:pt>
              </c:numCache>
            </c:numRef>
          </c:val>
          <c:extLst>
            <c:ext xmlns:c16="http://schemas.microsoft.com/office/drawing/2014/chart" uri="{C3380CC4-5D6E-409C-BE32-E72D297353CC}">
              <c16:uniqueId val="{00000007-DAC2-47F0-8E93-3D4B9102FAE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324</c:v>
                </c:pt>
                <c:pt idx="2">
                  <c:v>#N/A</c:v>
                </c:pt>
                <c:pt idx="3">
                  <c:v>#N/A</c:v>
                </c:pt>
                <c:pt idx="4">
                  <c:v>335</c:v>
                </c:pt>
                <c:pt idx="5">
                  <c:v>#N/A</c:v>
                </c:pt>
                <c:pt idx="6">
                  <c:v>#N/A</c:v>
                </c:pt>
                <c:pt idx="7">
                  <c:v>285</c:v>
                </c:pt>
                <c:pt idx="8">
                  <c:v>#N/A</c:v>
                </c:pt>
                <c:pt idx="9">
                  <c:v>#N/A</c:v>
                </c:pt>
                <c:pt idx="10">
                  <c:v>301</c:v>
                </c:pt>
                <c:pt idx="11">
                  <c:v>#N/A</c:v>
                </c:pt>
                <c:pt idx="12">
                  <c:v>#N/A</c:v>
                </c:pt>
                <c:pt idx="13">
                  <c:v>353</c:v>
                </c:pt>
                <c:pt idx="14">
                  <c:v>#N/A</c:v>
                </c:pt>
              </c:numCache>
            </c:numRef>
          </c:val>
          <c:smooth val="0"/>
          <c:extLst>
            <c:ext xmlns:c16="http://schemas.microsoft.com/office/drawing/2014/chart" uri="{C3380CC4-5D6E-409C-BE32-E72D297353CC}">
              <c16:uniqueId val="{00000008-DAC2-47F0-8E93-3D4B9102FAE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8101</c:v>
                </c:pt>
                <c:pt idx="5">
                  <c:v>8242</c:v>
                </c:pt>
                <c:pt idx="8">
                  <c:v>8454</c:v>
                </c:pt>
                <c:pt idx="11">
                  <c:v>9017</c:v>
                </c:pt>
                <c:pt idx="14">
                  <c:v>9679</c:v>
                </c:pt>
              </c:numCache>
            </c:numRef>
          </c:val>
          <c:extLst>
            <c:ext xmlns:c16="http://schemas.microsoft.com/office/drawing/2014/chart" uri="{C3380CC4-5D6E-409C-BE32-E72D297353CC}">
              <c16:uniqueId val="{00000000-FAEE-41A6-8426-378C9DAE24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281</c:v>
                </c:pt>
                <c:pt idx="5">
                  <c:v>689</c:v>
                </c:pt>
                <c:pt idx="8">
                  <c:v>627</c:v>
                </c:pt>
                <c:pt idx="11">
                  <c:v>609</c:v>
                </c:pt>
                <c:pt idx="14">
                  <c:v>674</c:v>
                </c:pt>
              </c:numCache>
            </c:numRef>
          </c:val>
          <c:extLst>
            <c:ext xmlns:c16="http://schemas.microsoft.com/office/drawing/2014/chart" uri="{C3380CC4-5D6E-409C-BE32-E72D297353CC}">
              <c16:uniqueId val="{00000001-FAEE-41A6-8426-378C9DAE24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5688</c:v>
                </c:pt>
                <c:pt idx="5">
                  <c:v>5820</c:v>
                </c:pt>
                <c:pt idx="8">
                  <c:v>5808</c:v>
                </c:pt>
                <c:pt idx="11">
                  <c:v>5515</c:v>
                </c:pt>
                <c:pt idx="14">
                  <c:v>5025</c:v>
                </c:pt>
              </c:numCache>
            </c:numRef>
          </c:val>
          <c:extLst>
            <c:ext xmlns:c16="http://schemas.microsoft.com/office/drawing/2014/chart" uri="{C3380CC4-5D6E-409C-BE32-E72D297353CC}">
              <c16:uniqueId val="{00000002-FAEE-41A6-8426-378C9DAE24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EE-41A6-8426-378C9DAE24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EE-41A6-8426-378C9DAE24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EE-41A6-8426-378C9DAE24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2020</c:v>
                </c:pt>
                <c:pt idx="3">
                  <c:v>1757</c:v>
                </c:pt>
                <c:pt idx="6">
                  <c:v>1630</c:v>
                </c:pt>
                <c:pt idx="9">
                  <c:v>1636</c:v>
                </c:pt>
                <c:pt idx="12">
                  <c:v>1607</c:v>
                </c:pt>
              </c:numCache>
            </c:numRef>
          </c:val>
          <c:extLst>
            <c:ext xmlns:c16="http://schemas.microsoft.com/office/drawing/2014/chart" uri="{C3380CC4-5D6E-409C-BE32-E72D297353CC}">
              <c16:uniqueId val="{00000006-FAEE-41A6-8426-378C9DAE24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545</c:v>
                </c:pt>
                <c:pt idx="3">
                  <c:v>440</c:v>
                </c:pt>
                <c:pt idx="6">
                  <c:v>384</c:v>
                </c:pt>
                <c:pt idx="9">
                  <c:v>300</c:v>
                </c:pt>
                <c:pt idx="12">
                  <c:v>211</c:v>
                </c:pt>
              </c:numCache>
            </c:numRef>
          </c:val>
          <c:extLst>
            <c:ext xmlns:c16="http://schemas.microsoft.com/office/drawing/2014/chart" uri="{C3380CC4-5D6E-409C-BE32-E72D297353CC}">
              <c16:uniqueId val="{00000007-FAEE-41A6-8426-378C9DAE24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437</c:v>
                </c:pt>
                <c:pt idx="3">
                  <c:v>373</c:v>
                </c:pt>
                <c:pt idx="6">
                  <c:v>403</c:v>
                </c:pt>
                <c:pt idx="9">
                  <c:v>544</c:v>
                </c:pt>
                <c:pt idx="12">
                  <c:v>523</c:v>
                </c:pt>
              </c:numCache>
            </c:numRef>
          </c:val>
          <c:extLst>
            <c:ext xmlns:c16="http://schemas.microsoft.com/office/drawing/2014/chart" uri="{C3380CC4-5D6E-409C-BE32-E72D297353CC}">
              <c16:uniqueId val="{00000008-FAEE-41A6-8426-378C9DAE24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AEE-41A6-8426-378C9DAE24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9384</c:v>
                </c:pt>
                <c:pt idx="3">
                  <c:v>10034</c:v>
                </c:pt>
                <c:pt idx="6">
                  <c:v>10403</c:v>
                </c:pt>
                <c:pt idx="9">
                  <c:v>11569</c:v>
                </c:pt>
                <c:pt idx="12">
                  <c:v>12374</c:v>
                </c:pt>
              </c:numCache>
            </c:numRef>
          </c:val>
          <c:extLst>
            <c:ext xmlns:c16="http://schemas.microsoft.com/office/drawing/2014/chart" uri="{C3380CC4-5D6E-409C-BE32-E72D297353CC}">
              <c16:uniqueId val="{0000000A-FAEE-41A6-8426-378C9DAE24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AEE-41A6-8426-378C9DAE24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3334</c:v>
                </c:pt>
                <c:pt idx="1">
                  <c:v>3055</c:v>
                </c:pt>
                <c:pt idx="2">
                  <c:v>2640</c:v>
                </c:pt>
              </c:numCache>
            </c:numRef>
          </c:val>
          <c:extLst>
            <c:ext xmlns:c16="http://schemas.microsoft.com/office/drawing/2014/chart" uri="{C3380CC4-5D6E-409C-BE32-E72D297353CC}">
              <c16:uniqueId val="{00000000-F9F4-459D-9FD9-AD8158656A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580</c:v>
                </c:pt>
                <c:pt idx="1">
                  <c:v>585</c:v>
                </c:pt>
                <c:pt idx="2">
                  <c:v>612</c:v>
                </c:pt>
              </c:numCache>
            </c:numRef>
          </c:val>
          <c:extLst>
            <c:ext xmlns:c16="http://schemas.microsoft.com/office/drawing/2014/chart" uri="{C3380CC4-5D6E-409C-BE32-E72D297353CC}">
              <c16:uniqueId val="{00000001-F9F4-459D-9FD9-AD8158656A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2628</c:v>
                </c:pt>
                <c:pt idx="1">
                  <c:v>2638</c:v>
                </c:pt>
                <c:pt idx="2">
                  <c:v>2469</c:v>
                </c:pt>
              </c:numCache>
            </c:numRef>
          </c:val>
          <c:extLst>
            <c:ext xmlns:c16="http://schemas.microsoft.com/office/drawing/2014/chart" uri="{C3380CC4-5D6E-409C-BE32-E72D297353CC}">
              <c16:uniqueId val="{00000002-F9F4-459D-9FD9-AD8158656A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{55C9F7A8-3D90-4DA1-B51B-F77C1C8BCA49}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576-45C6-9B78-DA664E83E9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{8553B57D-0A41-4A0C-BEAD-23F1243E2964}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76-45C6-9B78-DA664E83E9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{0EE90768-BBE8-4346-AB04-66D0479EDA1B}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76-45C6-9B78-DA664E83E9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{CD823604-A64C-4222-AE05-4669133FE1A8}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76-45C6-9B78-DA664E83E9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{19883C31-B772-45A5-940F-D809C46204EE}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76-45C6-9B78-DA664E83E9E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{1AE32B37-34B4-4328-8ED4-D0278053BBD7}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576-45C6-9B78-DA664E83E9E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{DA5344B4-21D0-42AC-9EBC-D7E6EBEDBA8B}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576-45C6-9B78-DA664E83E9E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{08DE84BB-1BA7-48B5-B68B-EB010CCB6D20}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576-45C6-9B78-DA664E83E9E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{4A3BFB6A-C231-4C7B-B8B8-EA798E7B4828}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576-45C6-9B78-DA664E83E9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57.5</c:v>
                </c:pt>
                <c:pt idx="8">
                  <c:v>58.6</c:v>
                </c:pt>
                <c:pt idx="16">
                  <c:v>59.8</c:v>
                </c:pt>
                <c:pt idx="24">
                  <c:v>61.1</c:v>
                </c:pt>
                <c:pt idx="32">
                  <c:v>62.5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576-45C6-9B78-DA664E83E9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{7F57E0A3-F214-4841-AD84-F4EBE01479C0}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576-45C6-9B78-DA664E83E9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{A84B4263-7B6E-499D-ABEC-87A1EDCD3B05}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76-45C6-9B78-DA664E83E9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{66FB3F21-40FA-4BDC-B972-B927A84B701B}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76-45C6-9B78-DA664E83E9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{7B019ABF-5A8A-47E2-AAD9-312EC0C556CB}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76-45C6-9B78-DA664E83E9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{F582EFEB-4C85-4702-AB85-DAC9CE514A6A}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76-45C6-9B78-DA664E83E9E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{7F1B156B-7B82-4D39-B14E-2886C367BB89}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576-45C6-9B78-DA664E83E9E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{2760EB76-513D-432A-A3D1-36CCA75C90BD}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576-45C6-9B78-DA664E83E9E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{357F78C7-8EBD-4BA9-90CC-62A02046D7F0}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576-45C6-9B78-DA664E83E9E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{973543C7-C327-463F-B0AD-E70A85A710C1}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576-45C6-9B78-DA664E83E9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61.9</c:v>
                </c:pt>
              </c:numCache>
            </c:numRef>
          </c:xVal>
          <c:yVal>
            <c:numRef>
              <c:f>公会計指標分析・財政指標組合せ分析表!$BP$55:$DC$55</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A576-45C6-9B78-DA664E83E9E9}"/>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{1841688C-4CBE-4FBE-99CD-3BDD61485E19}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DA3-4EF6-A34E-2537F3A14F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{903A90EF-AED8-4E58-91E3-B271BB4F8765}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A3-4EF6-A34E-2537F3A14F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{2169A8C3-CBF0-45F8-B01A-58B9A80A08D1}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A3-4EF6-A34E-2537F3A14F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{4902D743-1655-4D24-B0D7-B2AD11E92392}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A3-4EF6-A34E-2537F3A14F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{5FF1FFFD-FBA7-4910-9D6B-C7081651D05F}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A3-4EF6-A34E-2537F3A14F5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{B7ED82EB-AE6F-41FC-9D65-0811ECC9281B}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DA3-4EF6-A34E-2537F3A14F5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{F79C6EF9-2D9C-4502-82F6-3EB52075C75A}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DA3-4EF6-A34E-2537F3A14F5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{665515B4-3DDB-4B00-8634-FF35400B73C7}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DA3-4EF6-A34E-2537F3A14F5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{9FFC8630-78BC-4E41-969C-69F35DAB1FCF}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DA3-4EF6-A34E-2537F3A14F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6.3</c:v>
                </c:pt>
                <c:pt idx="16">
                  <c:v>6.1</c:v>
                </c:pt>
                <c:pt idx="24">
                  <c:v>6</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DA3-4EF6-A34E-2537F3A14F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{DEDA26AF-B1F6-40D6-A225-08CE561E264D}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DA3-4EF6-A34E-2537F3A14F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{F82D0B0F-AF9D-4837-8080-84CCF1C7B722}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A3-4EF6-A34E-2537F3A14F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{1623A8D7-DBBB-4AE2-8953-3D383FCF399A}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A3-4EF6-A34E-2537F3A14F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{85EE35D0-118E-4DED-B8D1-B3A0BE382EE8}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A3-4EF6-A34E-2537F3A14F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{FEB3A284-119E-4C61-8F56-87C5746E870D}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A3-4EF6-A34E-2537F3A14F5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{1361C969-CF14-4494-B28F-8E599897913D}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DA3-4EF6-A34E-2537F3A14F5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{79E0E064-A053-4BBA-9ADD-8DD70499F9E2}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DA3-4EF6-A34E-2537F3A14F5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{5FBA7A54-680C-438D-9ADA-59F502C80DE8}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DA3-4EF6-A34E-2537F3A14F5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{3A8EC4A7-2849-45EE-B41C-5ECED61E7EED}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DA3-4EF6-A34E-2537F3A14F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7.9</c:v>
                </c:pt>
              </c:numCache>
            </c:numRef>
          </c:xVal>
          <c:yVal>
            <c:numRef>
              <c:f>公会計指標分析・財政指標組合せ分析表!$BP$77:$DC$77</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1DA3-4EF6-A34E-2537F3A14F57}"/>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実質公債費比率は、３年平均で</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％で前年度からすると</a:t>
          </a:r>
          <a:r>
            <a:rPr kumimoji="1" lang="ja-JP" altLang="en-US" sz="1100">
              <a:solidFill>
                <a:schemeClr val="dk1"/>
              </a:solidFill>
              <a:effectLst/>
              <a:latin typeface="+mn-lt"/>
              <a:ea typeface="+mn-ea"/>
              <a:cs typeface="+mn-cs"/>
            </a:rPr>
            <a:t>微増</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算入公債費等</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減少しているが、元利償還金が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いるため</a:t>
          </a:r>
          <a:r>
            <a:rPr kumimoji="1" lang="ja-JP" altLang="ja-JP" sz="1100">
              <a:solidFill>
                <a:schemeClr val="dk1"/>
              </a:solidFill>
              <a:effectLst/>
              <a:latin typeface="+mn-lt"/>
              <a:ea typeface="+mn-ea"/>
              <a:cs typeface="+mn-cs"/>
            </a:rPr>
            <a:t>比率が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今後は大規模な事業に地方債を充当する予定で、増加していくことが見込まれるため、抜本的な行財政改革を進め、この比率の抑制に努めていく。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減債基金残高のうち、実質公債費比率に用いる満期一括償還地方債の償還の財源として積み立てた額に係るものはない。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将来負担比率の分子については、前年比</a:t>
          </a:r>
          <a:r>
            <a:rPr kumimoji="1" lang="en-US" altLang="ja-JP" sz="1100">
              <a:solidFill>
                <a:schemeClr val="dk1"/>
              </a:solidFill>
              <a:effectLst/>
              <a:latin typeface="+mn-lt"/>
              <a:ea typeface="+mn-ea"/>
              <a:cs typeface="+mn-cs"/>
            </a:rPr>
            <a:t>428</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将来負担額の組合等負担等見込額は減少したが、一般会計等に係る地方債の現在高が、国営土地改良事業、</a:t>
          </a:r>
          <a:r>
            <a:rPr kumimoji="1" lang="ja-JP" altLang="en-US" sz="1100">
              <a:solidFill>
                <a:schemeClr val="dk1"/>
              </a:solidFill>
              <a:effectLst/>
              <a:latin typeface="+mn-lt"/>
              <a:ea typeface="+mn-ea"/>
              <a:cs typeface="+mn-cs"/>
            </a:rPr>
            <a:t>新神之市橋新設整備</a:t>
          </a:r>
          <a:r>
            <a:rPr kumimoji="1" lang="ja-JP" altLang="ja-JP" sz="1100">
              <a:solidFill>
                <a:schemeClr val="dk1"/>
              </a:solidFill>
              <a:effectLst/>
              <a:latin typeface="+mn-lt"/>
              <a:ea typeface="+mn-ea"/>
              <a:cs typeface="+mn-cs"/>
            </a:rPr>
            <a:t>事業等で起債したため、前年度より増額となった。</a:t>
          </a:r>
          <a:endParaRPr lang="ja-JP" altLang="ja-JP" sz="1400">
            <a:effectLst/>
          </a:endParaRPr>
        </a:p>
        <a:p>
          <a:r>
            <a:rPr kumimoji="1" lang="ja-JP" altLang="ja-JP" sz="1100">
              <a:solidFill>
                <a:schemeClr val="dk1"/>
              </a:solidFill>
              <a:effectLst/>
              <a:latin typeface="+mn-lt"/>
              <a:ea typeface="+mn-ea"/>
              <a:cs typeface="+mn-cs"/>
            </a:rPr>
            <a:t>また、充当可能財源等については、充当可能基金は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したものの、基準財政需要額算入見込額については、交付税措置率の良い地方債の借り入れ等により増加し、全体でも増となった。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鹿児島県肝付町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減債基金に大きな変動はなかったが、その他特定目的基金</a:t>
          </a:r>
          <a:r>
            <a:rPr kumimoji="1" lang="ja-JP" altLang="en-US" sz="1100">
              <a:solidFill>
                <a:schemeClr val="dk1"/>
              </a:solidFill>
              <a:effectLst/>
              <a:latin typeface="+mn-lt"/>
              <a:ea typeface="+mn-ea"/>
              <a:cs typeface="+mn-cs"/>
            </a:rPr>
            <a:t>（地域振興基金）からコロナウイルス感染症対策事業費として</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百万円を取り崩し、</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から約</a:t>
          </a:r>
          <a:r>
            <a:rPr kumimoji="1" lang="en-US" altLang="ja-JP" sz="1100">
              <a:solidFill>
                <a:schemeClr val="dk1"/>
              </a:solidFill>
              <a:effectLst/>
              <a:latin typeface="+mn-lt"/>
              <a:ea typeface="+mn-ea"/>
              <a:cs typeface="+mn-cs"/>
            </a:rPr>
            <a:t>400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取り崩したことにより</a:t>
          </a:r>
          <a:r>
            <a:rPr kumimoji="1" lang="ja-JP" altLang="en-US" sz="1100">
              <a:solidFill>
                <a:schemeClr val="dk1"/>
              </a:solidFill>
              <a:effectLst/>
              <a:latin typeface="+mn-lt"/>
              <a:ea typeface="+mn-ea"/>
              <a:cs typeface="+mn-cs"/>
            </a:rPr>
            <a:t>基金</a:t>
          </a:r>
          <a:r>
            <a:rPr kumimoji="1" lang="ja-JP" altLang="ja-JP" sz="1100">
              <a:solidFill>
                <a:schemeClr val="dk1"/>
              </a:solidFill>
              <a:effectLst/>
              <a:latin typeface="+mn-lt"/>
              <a:ea typeface="+mn-ea"/>
              <a:cs typeface="+mn-cs"/>
            </a:rPr>
            <a:t>全体</a:t>
          </a:r>
          <a:r>
            <a:rPr kumimoji="1" lang="ja-JP" altLang="en-US" sz="1100">
              <a:solidFill>
                <a:schemeClr val="dk1"/>
              </a:solidFill>
              <a:effectLst/>
              <a:latin typeface="+mn-lt"/>
              <a:ea typeface="+mn-ea"/>
              <a:cs typeface="+mn-cs"/>
            </a:rPr>
            <a:t>として約</a:t>
          </a:r>
          <a:r>
            <a:rPr kumimoji="1" lang="en-US" altLang="ja-JP" sz="1100">
              <a:solidFill>
                <a:schemeClr val="dk1"/>
              </a:solidFill>
              <a:effectLst/>
              <a:latin typeface="+mn-lt"/>
              <a:ea typeface="+mn-ea"/>
              <a:cs typeface="+mn-cs"/>
            </a:rPr>
            <a:t>5.6</a:t>
          </a:r>
          <a:r>
            <a:rPr kumimoji="1" lang="ja-JP" altLang="en-US" sz="1100">
              <a:solidFill>
                <a:schemeClr val="dk1"/>
              </a:solidFill>
              <a:effectLst/>
              <a:latin typeface="+mn-lt"/>
              <a:ea typeface="+mn-ea"/>
              <a:cs typeface="+mn-cs"/>
            </a:rPr>
            <a:t>億円の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公共施設の老朽化などに備え、更新、統廃合及び長寿命化などに要する経費の財源に充てるため公共施設等総合管理基金への積み立てを増やしつつ、財政調整基金については現状維持を目指す。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肝付町</a:t>
          </a:r>
          <a:r>
            <a:rPr kumimoji="1" lang="ja-JP" altLang="ja-JP" sz="1100" b="0" i="0" baseline="0">
              <a:solidFill>
                <a:schemeClr val="dk1"/>
              </a:solidFill>
              <a:effectLst/>
              <a:latin typeface="+mn-lt"/>
              <a:ea typeface="+mn-ea"/>
              <a:cs typeface="+mn-cs"/>
            </a:rPr>
            <a:t>地域振興基金：肝付町における町民の連帯の強化及び均衡ある地域振興を図る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・ふるさと活性化基金：地域活性化対策の一環として行う事業推進の資金に充てる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肝付町</a:t>
          </a:r>
          <a:r>
            <a:rPr kumimoji="1" lang="ja-JP" altLang="ja-JP" sz="1100" b="0" i="0" baseline="0">
              <a:solidFill>
                <a:schemeClr val="dk1"/>
              </a:solidFill>
              <a:effectLst/>
              <a:latin typeface="+mn-lt"/>
              <a:ea typeface="+mn-ea"/>
              <a:cs typeface="+mn-cs"/>
            </a:rPr>
            <a:t>キバレふるさと基金：肝付町の活性化と振興を願う皆様から寄せられた寄附金を財源とし、当該寄附を行った個人、法人その他の団体の意向を具体的に政策に反映することにより、多様な人々の参加による魅力あるふるさとづくりに資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新型コロナウイルス感染症対策事業費用として、地域振興基金を取り崩した（</a:t>
          </a:r>
          <a:r>
            <a:rPr kumimoji="1" lang="en-US" altLang="ja-JP" sz="1100">
              <a:solidFill>
                <a:schemeClr val="dk1"/>
              </a:solidFill>
              <a:effectLst/>
              <a:latin typeface="+mn-ea"/>
              <a:ea typeface="+mn-ea"/>
              <a:cs typeface="+mn-cs"/>
            </a:rPr>
            <a:t>100</a:t>
          </a:r>
          <a:r>
            <a:rPr kumimoji="1" lang="ja-JP" altLang="en-US" sz="1100">
              <a:solidFill>
                <a:schemeClr val="dk1"/>
              </a:solidFill>
              <a:effectLst/>
              <a:latin typeface="+mn-ea"/>
              <a:ea typeface="+mn-ea"/>
              <a:cs typeface="+mn-cs"/>
            </a:rPr>
            <a:t>百万円）ことによる減</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公共施設の老朽化等による更新、統廃合及び長寿命化などに要する経費の財源に充てるため</a:t>
          </a:r>
          <a:r>
            <a:rPr kumimoji="1" lang="ja-JP" altLang="en-US" sz="1100" b="0" i="0" baseline="0">
              <a:solidFill>
                <a:schemeClr val="dk1"/>
              </a:solidFill>
              <a:effectLst/>
              <a:latin typeface="+mn-lt"/>
              <a:ea typeface="+mn-ea"/>
              <a:cs typeface="+mn-cs"/>
            </a:rPr>
            <a:t>肝付町</a:t>
          </a:r>
          <a:r>
            <a:rPr kumimoji="1" lang="ja-JP" altLang="ja-JP" sz="1100" b="0" i="0" baseline="0">
              <a:solidFill>
                <a:schemeClr val="dk1"/>
              </a:solidFill>
              <a:effectLst/>
              <a:latin typeface="+mn-lt"/>
              <a:ea typeface="+mn-ea"/>
              <a:cs typeface="+mn-cs"/>
            </a:rPr>
            <a:t>公共施設等総合管理基金を新設し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この目的の</a:t>
          </a:r>
          <a:r>
            <a:rPr kumimoji="1" lang="ja-JP" altLang="en-US" sz="1100" b="0" i="0" baseline="0">
              <a:solidFill>
                <a:schemeClr val="dk1"/>
              </a:solidFill>
              <a:effectLst/>
              <a:latin typeface="+mn-lt"/>
              <a:ea typeface="+mn-ea"/>
              <a:cs typeface="+mn-cs"/>
            </a:rPr>
            <a:t>歳出増加</a:t>
          </a:r>
          <a:r>
            <a:rPr kumimoji="1" lang="ja-JP" altLang="ja-JP" sz="1100" b="0" i="0" baseline="0">
              <a:solidFill>
                <a:schemeClr val="dk1"/>
              </a:solidFill>
              <a:effectLst/>
              <a:latin typeface="+mn-lt"/>
              <a:ea typeface="+mn-ea"/>
              <a:cs typeface="+mn-cs"/>
            </a:rPr>
            <a:t>に備え</a:t>
          </a:r>
          <a:r>
            <a:rPr kumimoji="1" lang="ja-JP" altLang="en-US" sz="1100" b="0" i="0" baseline="0">
              <a:solidFill>
                <a:schemeClr val="dk1"/>
              </a:solidFill>
              <a:effectLst/>
              <a:latin typeface="+mn-lt"/>
              <a:ea typeface="+mn-ea"/>
              <a:cs typeface="+mn-cs"/>
            </a:rPr>
            <a:t>今後</a:t>
          </a:r>
          <a:r>
            <a:rPr kumimoji="1" lang="en-US" altLang="ja-JP" sz="1100" b="0" i="0" baseline="0">
              <a:solidFill>
                <a:schemeClr val="dk1"/>
              </a:solidFill>
              <a:effectLst/>
              <a:latin typeface="+mn-lt"/>
              <a:ea typeface="+mn-ea"/>
              <a:cs typeface="+mn-cs"/>
            </a:rPr>
            <a:t>10</a:t>
          </a:r>
          <a:r>
            <a:rPr kumimoji="1" lang="ja-JP" altLang="en-US" sz="1100" b="0" i="0" baseline="0">
              <a:solidFill>
                <a:schemeClr val="dk1"/>
              </a:solidFill>
              <a:effectLst/>
              <a:latin typeface="+mn-lt"/>
              <a:ea typeface="+mn-ea"/>
              <a:cs typeface="+mn-cs"/>
            </a:rPr>
            <a:t>年で</a:t>
          </a:r>
          <a:r>
            <a:rPr kumimoji="1" lang="en-US" altLang="ja-JP" sz="1100" b="0" i="0" baseline="0">
              <a:solidFill>
                <a:schemeClr val="dk1"/>
              </a:solidFill>
              <a:effectLst/>
              <a:latin typeface="+mn-lt"/>
              <a:ea typeface="+mn-ea"/>
              <a:cs typeface="+mn-cs"/>
            </a:rPr>
            <a:t>500</a:t>
          </a:r>
          <a:r>
            <a:rPr kumimoji="1" lang="ja-JP" altLang="en-US" sz="1100" b="0" i="0" baseline="0">
              <a:solidFill>
                <a:schemeClr val="dk1"/>
              </a:solidFill>
              <a:effectLst/>
              <a:latin typeface="+mn-lt"/>
              <a:ea typeface="+mn-ea"/>
              <a:cs typeface="+mn-cs"/>
            </a:rPr>
            <a:t>百万円を目標に基金を増やす計画である。肝付町</a:t>
          </a:r>
          <a:r>
            <a:rPr kumimoji="1" lang="ja-JP" altLang="ja-JP" sz="1100" b="0" i="0" baseline="0">
              <a:solidFill>
                <a:schemeClr val="dk1"/>
              </a:solidFill>
              <a:effectLst/>
              <a:latin typeface="+mn-lt"/>
              <a:ea typeface="+mn-ea"/>
              <a:cs typeface="+mn-cs"/>
            </a:rPr>
            <a:t>キバレふるさと基金についても、ふるさと納税寄附金の状況によ</a:t>
          </a:r>
          <a:r>
            <a:rPr kumimoji="1" lang="ja-JP" altLang="en-US" sz="1100" b="0" i="0" baseline="0">
              <a:solidFill>
                <a:schemeClr val="dk1"/>
              </a:solidFill>
              <a:effectLst/>
              <a:latin typeface="+mn-lt"/>
              <a:ea typeface="+mn-ea"/>
              <a:cs typeface="+mn-cs"/>
            </a:rPr>
            <a:t>っては</a:t>
          </a:r>
          <a:r>
            <a:rPr kumimoji="1" lang="ja-JP" altLang="ja-JP" sz="1100" b="0" i="0" baseline="0">
              <a:solidFill>
                <a:schemeClr val="dk1"/>
              </a:solidFill>
              <a:effectLst/>
              <a:latin typeface="+mn-lt"/>
              <a:ea typeface="+mn-ea"/>
              <a:cs typeface="+mn-cs"/>
            </a:rPr>
            <a:t>増加することが予想される。</a:t>
          </a:r>
          <a:endParaRPr lang="ja-JP" altLang="ja-JP" sz="1400">
            <a:effectLst/>
          </a:endParaRPr>
        </a:p>
        <a:p>
          <a:r>
            <a:rPr kumimoji="1" lang="ja-JP" altLang="ja-JP" sz="1100" b="0" i="0" baseline="0">
              <a:solidFill>
                <a:schemeClr val="dk1"/>
              </a:solidFill>
              <a:effectLst/>
              <a:latin typeface="+mn-lt"/>
              <a:ea typeface="+mn-ea"/>
              <a:cs typeface="+mn-cs"/>
            </a:rPr>
            <a:t>基金の取り崩しについては、現在保有する基金の中では、農業農村整備事業基金が目的の事業執行により、今後</a:t>
          </a:r>
          <a:r>
            <a:rPr kumimoji="1" lang="ja-JP" altLang="en-US" sz="1100" b="0" i="0" baseline="0">
              <a:solidFill>
                <a:schemeClr val="dk1"/>
              </a:solidFill>
              <a:effectLst/>
              <a:latin typeface="+mn-lt"/>
              <a:ea typeface="+mn-ea"/>
              <a:cs typeface="+mn-cs"/>
            </a:rPr>
            <a:t>段階的に</a:t>
          </a:r>
          <a:r>
            <a:rPr kumimoji="1" lang="ja-JP" altLang="ja-JP" sz="1100" b="0" i="0" baseline="0">
              <a:solidFill>
                <a:schemeClr val="dk1"/>
              </a:solidFill>
              <a:effectLst/>
              <a:latin typeface="+mn-lt"/>
              <a:ea typeface="+mn-ea"/>
              <a:cs typeface="+mn-cs"/>
            </a:rPr>
            <a:t>取り崩されていく予定である。他の基金について</a:t>
          </a:r>
          <a:r>
            <a:rPr kumimoji="1" lang="ja-JP" altLang="en-US" sz="1100" b="0" i="0" baseline="0">
              <a:solidFill>
                <a:schemeClr val="dk1"/>
              </a:solidFill>
              <a:effectLst/>
              <a:latin typeface="+mn-lt"/>
              <a:ea typeface="+mn-ea"/>
              <a:cs typeface="+mn-cs"/>
            </a:rPr>
            <a:t>はも</a:t>
          </a:r>
          <a:r>
            <a:rPr kumimoji="1" lang="ja-JP" altLang="ja-JP" sz="1100" b="0" i="0" baseline="0">
              <a:solidFill>
                <a:schemeClr val="dk1"/>
              </a:solidFill>
              <a:effectLst/>
              <a:latin typeface="+mn-lt"/>
              <a:ea typeface="+mn-ea"/>
              <a:cs typeface="+mn-cs"/>
            </a:rPr>
            <a:t>必要に応じ取り崩す予定である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地方交付税</a:t>
          </a:r>
          <a:r>
            <a:rPr kumimoji="1" lang="ja-JP" altLang="en-US" sz="1100">
              <a:solidFill>
                <a:schemeClr val="dk1"/>
              </a:solidFill>
              <a:effectLst/>
              <a:latin typeface="+mn-lt"/>
              <a:ea typeface="+mn-ea"/>
              <a:cs typeface="+mn-cs"/>
            </a:rPr>
            <a:t>が合併算定替えによる特例措置の終了に伴い</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したため</a:t>
          </a:r>
          <a:r>
            <a:rPr kumimoji="1" lang="ja-JP" altLang="ja-JP" sz="1100">
              <a:solidFill>
                <a:schemeClr val="dk1"/>
              </a:solidFill>
              <a:effectLst/>
              <a:latin typeface="+mn-lt"/>
              <a:ea typeface="+mn-ea"/>
              <a:cs typeface="+mn-cs"/>
            </a:rPr>
            <a:t>当初予算編成時に大きく取り崩しを行った</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830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。例年であれば取り崩した金額以上の積立が可能であったが、本年度は余剰財源が少なく</a:t>
          </a:r>
          <a:r>
            <a:rPr kumimoji="1" lang="ja-JP" altLang="en-US" sz="1100">
              <a:solidFill>
                <a:schemeClr val="dk1"/>
              </a:solidFill>
              <a:effectLst/>
              <a:latin typeface="+mn-lt"/>
              <a:ea typeface="+mn-ea"/>
              <a:cs typeface="+mn-cs"/>
            </a:rPr>
            <a:t>取り崩し以上の</a:t>
          </a:r>
          <a:r>
            <a:rPr kumimoji="1" lang="ja-JP" altLang="ja-JP" sz="1100">
              <a:solidFill>
                <a:schemeClr val="dk1"/>
              </a:solidFill>
              <a:effectLst/>
              <a:latin typeface="+mn-lt"/>
              <a:ea typeface="+mn-ea"/>
              <a:cs typeface="+mn-cs"/>
            </a:rPr>
            <a:t>積み増</a:t>
          </a:r>
          <a:r>
            <a:rPr kumimoji="1" lang="ja-JP" altLang="en-US" sz="1100">
              <a:solidFill>
                <a:schemeClr val="dk1"/>
              </a:solidFill>
              <a:effectLst/>
              <a:latin typeface="+mn-lt"/>
              <a:ea typeface="+mn-ea"/>
              <a:cs typeface="+mn-cs"/>
            </a:rPr>
            <a:t>しが</a:t>
          </a:r>
          <a:r>
            <a:rPr kumimoji="1" lang="ja-JP" altLang="ja-JP" sz="1100">
              <a:solidFill>
                <a:schemeClr val="dk1"/>
              </a:solidFill>
              <a:effectLst/>
              <a:latin typeface="+mn-lt"/>
              <a:ea typeface="+mn-ea"/>
              <a:cs typeface="+mn-cs"/>
            </a:rPr>
            <a:t>でき</a:t>
          </a:r>
          <a:r>
            <a:rPr kumimoji="1" lang="ja-JP" altLang="en-US" sz="1100">
              <a:solidFill>
                <a:schemeClr val="dk1"/>
              </a:solidFill>
              <a:effectLst/>
              <a:latin typeface="+mn-lt"/>
              <a:ea typeface="+mn-ea"/>
              <a:cs typeface="+mn-cs"/>
            </a:rPr>
            <a:t>なかったため</a:t>
          </a:r>
          <a:r>
            <a:rPr kumimoji="1" lang="ja-JP" altLang="ja-JP" sz="1100">
              <a:solidFill>
                <a:schemeClr val="dk1"/>
              </a:solidFill>
              <a:effectLst/>
              <a:latin typeface="+mn-lt"/>
              <a:ea typeface="+mn-ea"/>
              <a:cs typeface="+mn-cs"/>
            </a:rPr>
            <a:t>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大規模災害など予期せぬ歳出に備え、一人あたり</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万円必要とされる災害支援費用の半額程度を賄える規模として、人口</a:t>
          </a:r>
          <a:r>
            <a:rPr kumimoji="1" lang="en-US" altLang="ja-JP" sz="1100">
              <a:solidFill>
                <a:schemeClr val="dk1"/>
              </a:solidFill>
              <a:effectLst/>
              <a:latin typeface="+mn-lt"/>
              <a:ea typeface="+mn-ea"/>
              <a:cs typeface="+mn-cs"/>
            </a:rPr>
            <a:t>14,683</a:t>
          </a:r>
          <a:r>
            <a:rPr kumimoji="1" lang="ja-JP" altLang="en-US"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2,900</a:t>
          </a:r>
          <a:r>
            <a:rPr kumimoji="1" lang="ja-JP" altLang="en-US" sz="1100">
              <a:solidFill>
                <a:schemeClr val="dk1"/>
              </a:solidFill>
              <a:effectLst/>
              <a:latin typeface="+mn-lt"/>
              <a:ea typeface="+mn-ea"/>
              <a:cs typeface="+mn-cs"/>
            </a:rPr>
            <a:t>百万円を目標に積み立てることとしている。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決算剰余金、</a:t>
          </a:r>
          <a:r>
            <a:rPr kumimoji="1" lang="ja-JP" altLang="ja-JP" sz="1100">
              <a:solidFill>
                <a:schemeClr val="dk1"/>
              </a:solidFill>
              <a:effectLst/>
              <a:latin typeface="+mn-lt"/>
              <a:ea typeface="+mn-ea"/>
              <a:cs typeface="+mn-cs"/>
            </a:rPr>
            <a:t>基金利子等を</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百万円積み立てた</a:t>
          </a:r>
          <a:r>
            <a:rPr kumimoji="1" lang="ja-JP" altLang="ja-JP" sz="1100">
              <a:solidFill>
                <a:schemeClr val="dk1"/>
              </a:solidFill>
              <a:effectLst/>
              <a:latin typeface="+mn-lt"/>
              <a:ea typeface="+mn-ea"/>
              <a:cs typeface="+mn-cs"/>
            </a:rPr>
            <a:t>したことによる増</a:t>
          </a:r>
          <a:r>
            <a:rPr kumimoji="1" lang="ja-JP" altLang="en-US" sz="1100">
              <a:solidFill>
                <a:schemeClr val="dk1"/>
              </a:solidFill>
              <a:effectLst/>
              <a:latin typeface="+mn-lt"/>
              <a:ea typeface="+mn-ea"/>
              <a:cs typeface="+mn-cs"/>
            </a:rPr>
            <a:t>加</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地方交付税が減少傾向にある中、必要な適債事業への起債を見込み、その分の償還に備え、地方債現在高</a:t>
          </a:r>
          <a:r>
            <a:rPr kumimoji="1" lang="en-US" altLang="ja-JP" sz="1100">
              <a:solidFill>
                <a:schemeClr val="dk1"/>
              </a:solidFill>
              <a:effectLst/>
              <a:latin typeface="+mn-lt"/>
              <a:ea typeface="+mn-ea"/>
              <a:cs typeface="+mn-cs"/>
            </a:rPr>
            <a:t>12,373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年度末</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を目標に積み立てていく。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14,856
14,751
308.10
14,054,166
13,512,487
534,488
5,990,122
12,373,681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令和</a:t>
          </a:r>
          <a:r>
            <a:rPr kumimoji="1" lang="en-US" altLang="ja-JP" sz="800">
              <a:solidFill>
                <a:schemeClr val="dk1"/>
              </a:solidFill>
              <a:effectLst/>
              <a:latin typeface="+mn-lt"/>
              <a:ea typeface="+mn-ea"/>
              <a:cs typeface="+mn-cs"/>
            </a:rPr>
            <a:t>2</a:t>
          </a:r>
          <a:r>
            <a:rPr kumimoji="1" lang="ja-JP" altLang="ja-JP" sz="800">
              <a:solidFill>
                <a:schemeClr val="dk1"/>
              </a:solidFill>
              <a:effectLst/>
              <a:latin typeface="+mn-lt"/>
              <a:ea typeface="+mn-ea"/>
              <a:cs typeface="+mn-cs"/>
            </a:rPr>
            <a:t>年度決算では</a:t>
          </a:r>
          <a:r>
            <a:rPr kumimoji="1" lang="en-US" altLang="ja-JP" sz="800">
              <a:solidFill>
                <a:schemeClr val="dk1"/>
              </a:solidFill>
              <a:effectLst/>
              <a:latin typeface="+mn-lt"/>
              <a:ea typeface="+mn-ea"/>
              <a:cs typeface="+mn-cs"/>
            </a:rPr>
            <a:t>62.5</a:t>
          </a:r>
          <a:r>
            <a:rPr kumimoji="1" lang="ja-JP" altLang="ja-JP" sz="800">
              <a:solidFill>
                <a:schemeClr val="dk1"/>
              </a:solidFill>
              <a:effectLst/>
              <a:latin typeface="+mn-lt"/>
              <a:ea typeface="+mn-ea"/>
              <a:cs typeface="+mn-cs"/>
            </a:rPr>
            <a:t>％と平成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年度決算と比較しても</a:t>
          </a:r>
          <a:r>
            <a:rPr kumimoji="1" lang="en-US" altLang="ja-JP" sz="800">
              <a:solidFill>
                <a:schemeClr val="dk1"/>
              </a:solidFill>
              <a:effectLst/>
              <a:latin typeface="+mn-lt"/>
              <a:ea typeface="+mn-ea"/>
              <a:cs typeface="+mn-cs"/>
            </a:rPr>
            <a:t>1.4</a:t>
          </a:r>
          <a:r>
            <a:rPr kumimoji="1" lang="ja-JP" altLang="ja-JP" sz="800">
              <a:solidFill>
                <a:schemeClr val="dk1"/>
              </a:solidFill>
              <a:effectLst/>
              <a:latin typeface="+mn-lt"/>
              <a:ea typeface="+mn-ea"/>
              <a:cs typeface="+mn-cs"/>
            </a:rPr>
            <a:t>ポイント上昇している。本町では一般会計の減価償却累計額が増加しているが、その大半は道路橋梁といった工作物（インフラ資産）であることから、公共施設のみならず工作物（インフラ資産）で老朽化に伴う問題が発生していないかを確認し、計画的に対応していく。</a:t>
          </a:r>
          <a:endParaRPr lang="ja-JP" altLang="ja-JP" sz="800">
            <a:effectLst/>
          </a:endParaRPr>
        </a:p>
        <a:p>
          <a:r>
            <a:rPr kumimoji="1" lang="ja-JP" altLang="ja-JP" sz="800">
              <a:solidFill>
                <a:schemeClr val="dk1"/>
              </a:solidFill>
              <a:effectLst/>
              <a:latin typeface="+mn-lt"/>
              <a:ea typeface="+mn-ea"/>
              <a:cs typeface="+mn-cs"/>
            </a:rPr>
            <a:t>また、本町では全国平均並びに鹿児島県内平均よりも資産老朽化比率はやや低い水準ではあるものの、類似団体平均に比べるとやや高い。これは、行政面積が広いために資産量そのものが多く、その老朽化も進んでいることも原因と思われるが、その意味で今後は個別計画等に沿った公共施設の再編を実施する。</a:t>
          </a:r>
          <a:endParaRPr lang="ja-JP" altLang="ja-JP" sz="8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9" name="直線コネクタ 78"/>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80"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81" name="直線コネクタ 80"/>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2"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3" name="直線コネクタ 82"/>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84" name="有形固定資産減価償却率平均値テキスト"/>
        <xdr:cNvSpPr txBox="1"/>
      </xdr:nvSpPr>
      <xdr:spPr>
        <a:xfrm>
          <a:off x="4813300" y="5884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フローチャート: 判断 84"/>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74771</xdr:rowOff>
    </xdr:from>
    <xdr:to>
      <xdr:col>19</xdr:col>
      <xdr:colOff>187325</xdr:colOff>
      <xdr:row>31</xdr:row>
      <xdr:rowOff>4921</xdr:rowOff>
    </xdr:to>
    <xdr:sp macro="" textlink="">
      <xdr:nvSpPr>
        <xdr:cNvPr id="86" name="フローチャート: 判断 85"/>
        <xdr:cNvSpPr/>
      </xdr:nvSpPr>
      <xdr:spPr>
        <a:xfrm>
          <a:off x="4000500" y="598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7" name="フローチャート: 判断 86"/>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88" name="フローチャート: 判断 87"/>
        <xdr:cNvSpPr/>
      </xdr:nvSpPr>
      <xdr:spPr>
        <a:xfrm>
          <a:off x="2476500" y="597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157163</xdr:rowOff>
    </xdr:from>
    <xdr:to>
      <xdr:col>7</xdr:col>
      <xdr:colOff>187325</xdr:colOff>
      <xdr:row>30</xdr:row>
      <xdr:rowOff>87313</xdr:rowOff>
    </xdr:to>
    <xdr:sp macro="" textlink="">
      <xdr:nvSpPr>
        <xdr:cNvPr id="89" name="フローチャート: 判断 88"/>
        <xdr:cNvSpPr/>
      </xdr:nvSpPr>
      <xdr:spPr>
        <a:xfrm>
          <a:off x="1714500" y="59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134144</xdr:rowOff>
    </xdr:from>
    <xdr:to>
      <xdr:col>23</xdr:col>
      <xdr:colOff>136525</xdr:colOff>
      <xdr:row>31</xdr:row>
      <xdr:rowOff>64294</xdr:rowOff>
    </xdr:to>
    <xdr:sp macro="" textlink="">
      <xdr:nvSpPr>
        <xdr:cNvPr id="95" name="楕円 94"/>
        <xdr:cNvSpPr/>
      </xdr:nvSpPr>
      <xdr:spPr>
        <a:xfrm>
          <a:off x="4711700" y="604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112571</xdr:rowOff>
    </xdr:from>
    <xdr:ext cx="405111" cy="259045"/>
    <xdr:sp macro="" textlink="">
      <xdr:nvSpPr>
        <xdr:cNvPr id="96" name="有形固定資産減価償却率該当値テキスト"/>
        <xdr:cNvSpPr txBox="1"/>
      </xdr:nvSpPr>
      <xdr:spPr>
        <a:xfrm>
          <a:off x="4813300" y="6027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96361</xdr:rowOff>
    </xdr:from>
    <xdr:to>
      <xdr:col>19</xdr:col>
      <xdr:colOff>187325</xdr:colOff>
      <xdr:row>31</xdr:row>
      <xdr:rowOff>26511</xdr:rowOff>
    </xdr:to>
    <xdr:sp macro="" textlink="">
      <xdr:nvSpPr>
        <xdr:cNvPr id="97" name="楕円 96"/>
        <xdr:cNvSpPr/>
      </xdr:nvSpPr>
      <xdr:spPr>
        <a:xfrm>
          <a:off x="4000500" y="60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147161</xdr:rowOff>
    </xdr:from>
    <xdr:to>
      <xdr:col>23</xdr:col>
      <xdr:colOff>85725</xdr:colOff>
      <xdr:row>31</xdr:row>
      <xdr:rowOff>13494</xdr:rowOff>
    </xdr:to>
    <xdr:cxnSp macro="">
      <xdr:nvCxnSpPr>
        <xdr:cNvPr id="98" name="直線コネクタ 97"/>
        <xdr:cNvCxnSpPr/>
      </xdr:nvCxnSpPr>
      <xdr:spPr>
        <a:xfrm>
          <a:off x="4051300" y="6062186"/>
          <a:ext cx="7112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61278</xdr:rowOff>
    </xdr:from>
    <xdr:to>
      <xdr:col>15</xdr:col>
      <xdr:colOff>187325</xdr:colOff>
      <xdr:row>30</xdr:row>
      <xdr:rowOff>162878</xdr:rowOff>
    </xdr:to>
    <xdr:sp macro="" textlink="">
      <xdr:nvSpPr>
        <xdr:cNvPr id="99" name="楕円 98"/>
        <xdr:cNvSpPr/>
      </xdr:nvSpPr>
      <xdr:spPr>
        <a:xfrm>
          <a:off x="3238500" y="59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112078</xdr:rowOff>
    </xdr:from>
    <xdr:to>
      <xdr:col>19</xdr:col>
      <xdr:colOff>136525</xdr:colOff>
      <xdr:row>30</xdr:row>
      <xdr:rowOff>147161</xdr:rowOff>
    </xdr:to>
    <xdr:cxnSp macro="">
      <xdr:nvCxnSpPr>
        <xdr:cNvPr id="100" name="直線コネクタ 99"/>
        <xdr:cNvCxnSpPr/>
      </xdr:nvCxnSpPr>
      <xdr:spPr>
        <a:xfrm>
          <a:off x="3289300" y="6027103"/>
          <a:ext cx="762000" cy="3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28892</xdr:rowOff>
    </xdr:from>
    <xdr:to>
      <xdr:col>11</xdr:col>
      <xdr:colOff>187325</xdr:colOff>
      <xdr:row>30</xdr:row>
      <xdr:rowOff>130492</xdr:rowOff>
    </xdr:to>
    <xdr:sp macro="" textlink="">
      <xdr:nvSpPr>
        <xdr:cNvPr id="101" name="楕円 100"/>
        <xdr:cNvSpPr/>
      </xdr:nvSpPr>
      <xdr:spPr>
        <a:xfrm>
          <a:off x="2476500" y="59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79692</xdr:rowOff>
    </xdr:from>
    <xdr:to>
      <xdr:col>15</xdr:col>
      <xdr:colOff>136525</xdr:colOff>
      <xdr:row>30</xdr:row>
      <xdr:rowOff>112078</xdr:rowOff>
    </xdr:to>
    <xdr:cxnSp macro="">
      <xdr:nvCxnSpPr>
        <xdr:cNvPr id="102" name="直線コネクタ 101"/>
        <xdr:cNvCxnSpPr/>
      </xdr:nvCxnSpPr>
      <xdr:spPr>
        <a:xfrm>
          <a:off x="2527300" y="5994717"/>
          <a:ext cx="762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170656</xdr:rowOff>
    </xdr:from>
    <xdr:to>
      <xdr:col>7</xdr:col>
      <xdr:colOff>187325</xdr:colOff>
      <xdr:row>30</xdr:row>
      <xdr:rowOff>100806</xdr:rowOff>
    </xdr:to>
    <xdr:sp macro="" textlink="">
      <xdr:nvSpPr>
        <xdr:cNvPr id="103" name="楕円 102"/>
        <xdr:cNvSpPr/>
      </xdr:nvSpPr>
      <xdr:spPr>
        <a:xfrm>
          <a:off x="1714500" y="59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50006</xdr:rowOff>
    </xdr:from>
    <xdr:to>
      <xdr:col>11</xdr:col>
      <xdr:colOff>136525</xdr:colOff>
      <xdr:row>30</xdr:row>
      <xdr:rowOff>79692</xdr:rowOff>
    </xdr:to>
    <xdr:cxnSp macro="">
      <xdr:nvCxnSpPr>
        <xdr:cNvPr id="104" name="直線コネクタ 103"/>
        <xdr:cNvCxnSpPr/>
      </xdr:nvCxnSpPr>
      <xdr:spPr>
        <a:xfrm>
          <a:off x="1765300" y="5965031"/>
          <a:ext cx="7620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21448</xdr:rowOff>
    </xdr:from>
    <xdr:ext cx="405111" cy="259045"/>
    <xdr:sp macro="" textlink="">
      <xdr:nvSpPr>
        <xdr:cNvPr id="105" name="n_1aveValue有形固定資産減価償却率"/>
        <xdr:cNvSpPr txBox="1"/>
      </xdr:nvSpPr>
      <xdr:spPr>
        <a:xfrm>
          <a:off x="3836044" y="576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106" name="n_2ave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151306</xdr:rowOff>
    </xdr:from>
    <xdr:ext cx="405111" cy="259045"/>
    <xdr:sp macro="" textlink="">
      <xdr:nvSpPr>
        <xdr:cNvPr id="107" name="n_3aveValue有形固定資産減価償却率"/>
        <xdr:cNvSpPr txBox="1"/>
      </xdr:nvSpPr>
      <xdr:spPr>
        <a:xfrm>
          <a:off x="2324744" y="6066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103840</xdr:rowOff>
    </xdr:from>
    <xdr:ext cx="405111" cy="259045"/>
    <xdr:sp macro="" textlink="">
      <xdr:nvSpPr>
        <xdr:cNvPr id="108" name="n_4aveValue有形固定資産減価償却率"/>
        <xdr:cNvSpPr txBox="1"/>
      </xdr:nvSpPr>
      <xdr:spPr>
        <a:xfrm>
          <a:off x="1562744" y="5675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17638</xdr:rowOff>
    </xdr:from>
    <xdr:ext cx="405111" cy="259045"/>
    <xdr:sp macro="" textlink="">
      <xdr:nvSpPr>
        <xdr:cNvPr id="109" name="n_1mainValue有形固定資産減価償却率"/>
        <xdr:cNvSpPr txBox="1"/>
      </xdr:nvSpPr>
      <xdr:spPr>
        <a:xfrm>
          <a:off x="3836044" y="610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7955</xdr:rowOff>
    </xdr:from>
    <xdr:ext cx="405111" cy="259045"/>
    <xdr:sp macro="" textlink="">
      <xdr:nvSpPr>
        <xdr:cNvPr id="110" name="n_2mainValue有形固定資産減価償却率"/>
        <xdr:cNvSpPr txBox="1"/>
      </xdr:nvSpPr>
      <xdr:spPr>
        <a:xfrm>
          <a:off x="3086744" y="575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147019</xdr:rowOff>
    </xdr:from>
    <xdr:ext cx="405111" cy="259045"/>
    <xdr:sp macro="" textlink="">
      <xdr:nvSpPr>
        <xdr:cNvPr id="111" name="n_3mainValue有形固定資産減価償却率"/>
        <xdr:cNvSpPr txBox="1"/>
      </xdr:nvSpPr>
      <xdr:spPr>
        <a:xfrm>
          <a:off x="2324744" y="571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91933</xdr:rowOff>
    </xdr:from>
    <xdr:ext cx="405111" cy="259045"/>
    <xdr:sp macro="" textlink="">
      <xdr:nvSpPr>
        <xdr:cNvPr id="112" name="n_4mainValue有形固定資産減価償却率"/>
        <xdr:cNvSpPr txBox="1"/>
      </xdr:nvSpPr>
      <xdr:spPr>
        <a:xfrm>
          <a:off x="1562744" y="60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債務償還比率は、鹿児島県平均、類似団体平均と比べて</a:t>
          </a:r>
          <a:r>
            <a:rPr kumimoji="1" lang="ja-JP" altLang="en-US" sz="800">
              <a:solidFill>
                <a:schemeClr val="dk1"/>
              </a:solidFill>
              <a:effectLst/>
              <a:latin typeface="+mn-lt"/>
              <a:ea typeface="+mn-ea"/>
              <a:cs typeface="+mn-cs"/>
            </a:rPr>
            <a:t>高い</a:t>
          </a:r>
          <a:r>
            <a:rPr kumimoji="1" lang="ja-JP" altLang="ja-JP" sz="800">
              <a:solidFill>
                <a:schemeClr val="dk1"/>
              </a:solidFill>
              <a:effectLst/>
              <a:latin typeface="+mn-lt"/>
              <a:ea typeface="+mn-ea"/>
              <a:cs typeface="+mn-cs"/>
            </a:rPr>
            <a:t>水準にある。ただし、地方債残高は平成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年度決算から令和元年度決算にかけて増加した</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これは、国営土地改良事業が原因の一つと考えられる。道路橋梁といった工作物（インフラ資産）の更新時期到来後、本指標はより一層上昇していくものと見込まれる。そのため、今後は経常的支出についてもさらなる見直しを進め、支出総額の圧縮を進めていく。</a:t>
          </a:r>
          <a:endParaRPr lang="ja-JP" altLang="ja-JP" sz="800">
            <a:effectLst/>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9" name="直線コネクタ 12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30" name="テキスト ボックス 129"/>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31" name="直線コネクタ 13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2" name="テキスト ボックス 131"/>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3" name="直線コネクタ 13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4" name="テキスト ボックス 13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5" name="直線コネクタ 13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6" name="テキスト ボックス 135"/>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9" name="直線コネクタ 138"/>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40" name="債務償還比率最小値テキスト"/>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41" name="直線コネクタ 140"/>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2"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3" name="直線コネクタ 142"/>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44" name="債務償還比率平均値テキスト"/>
        <xdr:cNvSpPr txBox="1"/>
      </xdr:nvSpPr>
      <xdr:spPr>
        <a:xfrm>
          <a:off x="14846300" y="566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5" name="フローチャート: 判断 144"/>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99344</xdr:rowOff>
    </xdr:from>
    <xdr:to>
      <xdr:col>72</xdr:col>
      <xdr:colOff>123825</xdr:colOff>
      <xdr:row>30</xdr:row>
      <xdr:rowOff>29494</xdr:rowOff>
    </xdr:to>
    <xdr:sp macro="" textlink="">
      <xdr:nvSpPr>
        <xdr:cNvPr id="146" name="フローチャート: 判断 145"/>
        <xdr:cNvSpPr/>
      </xdr:nvSpPr>
      <xdr:spPr>
        <a:xfrm>
          <a:off x="140335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79395</xdr:rowOff>
    </xdr:from>
    <xdr:to>
      <xdr:col>68</xdr:col>
      <xdr:colOff>123825</xdr:colOff>
      <xdr:row>30</xdr:row>
      <xdr:rowOff>9545</xdr:rowOff>
    </xdr:to>
    <xdr:sp macro="" textlink="">
      <xdr:nvSpPr>
        <xdr:cNvPr id="147" name="フローチャート: 判断 146"/>
        <xdr:cNvSpPr/>
      </xdr:nvSpPr>
      <xdr:spPr>
        <a:xfrm>
          <a:off x="13271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88204</xdr:rowOff>
    </xdr:from>
    <xdr:to>
      <xdr:col>64</xdr:col>
      <xdr:colOff>123825</xdr:colOff>
      <xdr:row>30</xdr:row>
      <xdr:rowOff>18354</xdr:rowOff>
    </xdr:to>
    <xdr:sp macro="" textlink="">
      <xdr:nvSpPr>
        <xdr:cNvPr id="148" name="フローチャート: 判断 147"/>
        <xdr:cNvSpPr/>
      </xdr:nvSpPr>
      <xdr:spPr>
        <a:xfrm>
          <a:off x="12509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103403</xdr:rowOff>
    </xdr:from>
    <xdr:to>
      <xdr:col>60</xdr:col>
      <xdr:colOff>123825</xdr:colOff>
      <xdr:row>30</xdr:row>
      <xdr:rowOff>33553</xdr:rowOff>
    </xdr:to>
    <xdr:sp macro="" textlink="">
      <xdr:nvSpPr>
        <xdr:cNvPr id="149" name="フローチャート: 判断 148"/>
        <xdr:cNvSpPr/>
      </xdr:nvSpPr>
      <xdr:spPr>
        <a:xfrm>
          <a:off x="11747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84663</xdr:rowOff>
    </xdr:from>
    <xdr:to>
      <xdr:col>76</xdr:col>
      <xdr:colOff>73025</xdr:colOff>
      <xdr:row>30</xdr:row>
      <xdr:rowOff>14813</xdr:rowOff>
    </xdr:to>
    <xdr:sp macro="" textlink="">
      <xdr:nvSpPr>
        <xdr:cNvPr id="155" name="楕円 154"/>
        <xdr:cNvSpPr/>
      </xdr:nvSpPr>
      <xdr:spPr>
        <a:xfrm>
          <a:off x="14744700" y="58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63090</xdr:rowOff>
    </xdr:from>
    <xdr:ext cx="469744" cy="259045"/>
    <xdr:sp macro="" textlink="">
      <xdr:nvSpPr>
        <xdr:cNvPr id="156" name="債務償還比率該当値テキスト"/>
        <xdr:cNvSpPr txBox="1"/>
      </xdr:nvSpPr>
      <xdr:spPr>
        <a:xfrm>
          <a:off x="14846300" y="580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60396</xdr:rowOff>
    </xdr:from>
    <xdr:to>
      <xdr:col>72</xdr:col>
      <xdr:colOff>123825</xdr:colOff>
      <xdr:row>29</xdr:row>
      <xdr:rowOff>161996</xdr:rowOff>
    </xdr:to>
    <xdr:sp macro="" textlink="">
      <xdr:nvSpPr>
        <xdr:cNvPr id="157" name="楕円 156"/>
        <xdr:cNvSpPr/>
      </xdr:nvSpPr>
      <xdr:spPr>
        <a:xfrm>
          <a:off x="14033500" y="580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111196</xdr:rowOff>
    </xdr:from>
    <xdr:to>
      <xdr:col>76</xdr:col>
      <xdr:colOff>22225</xdr:colOff>
      <xdr:row>29</xdr:row>
      <xdr:rowOff>135463</xdr:rowOff>
    </xdr:to>
    <xdr:cxnSp macro="">
      <xdr:nvCxnSpPr>
        <xdr:cNvPr id="158" name="直線コネクタ 157"/>
        <xdr:cNvCxnSpPr/>
      </xdr:nvCxnSpPr>
      <xdr:spPr>
        <a:xfrm>
          <a:off x="14084300" y="5854771"/>
          <a:ext cx="711200" cy="2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105847</xdr:rowOff>
    </xdr:from>
    <xdr:to>
      <xdr:col>68</xdr:col>
      <xdr:colOff>123825</xdr:colOff>
      <xdr:row>29</xdr:row>
      <xdr:rowOff>35997</xdr:rowOff>
    </xdr:to>
    <xdr:sp macro="" textlink="">
      <xdr:nvSpPr>
        <xdr:cNvPr id="159" name="楕円 158"/>
        <xdr:cNvSpPr/>
      </xdr:nvSpPr>
      <xdr:spPr>
        <a:xfrm>
          <a:off x="13271500" y="567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156647</xdr:rowOff>
    </xdr:from>
    <xdr:to>
      <xdr:col>72</xdr:col>
      <xdr:colOff>73025</xdr:colOff>
      <xdr:row>29</xdr:row>
      <xdr:rowOff>111196</xdr:rowOff>
    </xdr:to>
    <xdr:cxnSp macro="">
      <xdr:nvCxnSpPr>
        <xdr:cNvPr id="160" name="直線コネクタ 159"/>
        <xdr:cNvCxnSpPr/>
      </xdr:nvCxnSpPr>
      <xdr:spPr>
        <a:xfrm>
          <a:off x="13322300" y="5728772"/>
          <a:ext cx="762000" cy="12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72167</xdr:rowOff>
    </xdr:from>
    <xdr:to>
      <xdr:col>64</xdr:col>
      <xdr:colOff>123825</xdr:colOff>
      <xdr:row>29</xdr:row>
      <xdr:rowOff>2317</xdr:rowOff>
    </xdr:to>
    <xdr:sp macro="" textlink="">
      <xdr:nvSpPr>
        <xdr:cNvPr id="161" name="楕円 160"/>
        <xdr:cNvSpPr/>
      </xdr:nvSpPr>
      <xdr:spPr>
        <a:xfrm>
          <a:off x="12509500" y="56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122967</xdr:rowOff>
    </xdr:from>
    <xdr:to>
      <xdr:col>68</xdr:col>
      <xdr:colOff>73025</xdr:colOff>
      <xdr:row>28</xdr:row>
      <xdr:rowOff>156647</xdr:rowOff>
    </xdr:to>
    <xdr:cxnSp macro="">
      <xdr:nvCxnSpPr>
        <xdr:cNvPr id="162" name="直線コネクタ 161"/>
        <xdr:cNvCxnSpPr/>
      </xdr:nvCxnSpPr>
      <xdr:spPr>
        <a:xfrm>
          <a:off x="12560300" y="5695092"/>
          <a:ext cx="762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65862</xdr:rowOff>
    </xdr:from>
    <xdr:to>
      <xdr:col>60</xdr:col>
      <xdr:colOff>123825</xdr:colOff>
      <xdr:row>28</xdr:row>
      <xdr:rowOff>167462</xdr:rowOff>
    </xdr:to>
    <xdr:sp macro="" textlink="">
      <xdr:nvSpPr>
        <xdr:cNvPr id="163" name="楕円 162"/>
        <xdr:cNvSpPr/>
      </xdr:nvSpPr>
      <xdr:spPr>
        <a:xfrm>
          <a:off x="11747500" y="56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116662</xdr:rowOff>
    </xdr:from>
    <xdr:to>
      <xdr:col>64</xdr:col>
      <xdr:colOff>73025</xdr:colOff>
      <xdr:row>28</xdr:row>
      <xdr:rowOff>122967</xdr:rowOff>
    </xdr:to>
    <xdr:cxnSp macro="">
      <xdr:nvCxnSpPr>
        <xdr:cNvPr id="164" name="直線コネクタ 163"/>
        <xdr:cNvCxnSpPr/>
      </xdr:nvCxnSpPr>
      <xdr:spPr>
        <a:xfrm>
          <a:off x="11798300" y="5688787"/>
          <a:ext cx="762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20621</xdr:rowOff>
    </xdr:from>
    <xdr:ext cx="469744" cy="259045"/>
    <xdr:sp macro="" textlink="">
      <xdr:nvSpPr>
        <xdr:cNvPr id="165" name="n_1aveValue債務償還比率"/>
        <xdr:cNvSpPr txBox="1"/>
      </xdr:nvSpPr>
      <xdr:spPr>
        <a:xfrm>
          <a:off x="13836727" y="593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672</xdr:rowOff>
    </xdr:from>
    <xdr:ext cx="469744" cy="259045"/>
    <xdr:sp macro="" textlink="">
      <xdr:nvSpPr>
        <xdr:cNvPr id="166" name="n_2aveValue債務償還比率"/>
        <xdr:cNvSpPr txBox="1"/>
      </xdr:nvSpPr>
      <xdr:spPr>
        <a:xfrm>
          <a:off x="130874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9481</xdr:rowOff>
    </xdr:from>
    <xdr:ext cx="469744" cy="259045"/>
    <xdr:sp macro="" textlink="">
      <xdr:nvSpPr>
        <xdr:cNvPr id="167" name="n_3aveValue債務償還比率"/>
        <xdr:cNvSpPr txBox="1"/>
      </xdr:nvSpPr>
      <xdr:spPr>
        <a:xfrm>
          <a:off x="12325427" y="5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24680</xdr:rowOff>
    </xdr:from>
    <xdr:ext cx="469744" cy="259045"/>
    <xdr:sp macro="" textlink="">
      <xdr:nvSpPr>
        <xdr:cNvPr id="168" name="n_4aveValue債務償還比率"/>
        <xdr:cNvSpPr txBox="1"/>
      </xdr:nvSpPr>
      <xdr:spPr>
        <a:xfrm>
          <a:off x="11563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7073</xdr:rowOff>
    </xdr:from>
    <xdr:ext cx="469744" cy="259045"/>
    <xdr:sp macro="" textlink="">
      <xdr:nvSpPr>
        <xdr:cNvPr id="169" name="n_1mainValue債務償還比率"/>
        <xdr:cNvSpPr txBox="1"/>
      </xdr:nvSpPr>
      <xdr:spPr>
        <a:xfrm>
          <a:off x="13836727" y="557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52524</xdr:rowOff>
    </xdr:from>
    <xdr:ext cx="469744" cy="259045"/>
    <xdr:sp macro="" textlink="">
      <xdr:nvSpPr>
        <xdr:cNvPr id="170" name="n_2mainValue債務償還比率"/>
        <xdr:cNvSpPr txBox="1"/>
      </xdr:nvSpPr>
      <xdr:spPr>
        <a:xfrm>
          <a:off x="13087427" y="545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18844</xdr:rowOff>
    </xdr:from>
    <xdr:ext cx="469744" cy="259045"/>
    <xdr:sp macro="" textlink="">
      <xdr:nvSpPr>
        <xdr:cNvPr id="171" name="n_3mainValue債務償還比率"/>
        <xdr:cNvSpPr txBox="1"/>
      </xdr:nvSpPr>
      <xdr:spPr>
        <a:xfrm>
          <a:off x="12325427" y="541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12539</xdr:rowOff>
    </xdr:from>
    <xdr:ext cx="469744" cy="259045"/>
    <xdr:sp macro="" textlink="">
      <xdr:nvSpPr>
        <xdr:cNvPr id="172" name="n_4mainValue債務償還比率"/>
        <xdr:cNvSpPr txBox="1"/>
      </xdr:nvSpPr>
      <xdr:spPr>
        <a:xfrm>
          <a:off x="11563427" y="541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14,856
14,751
308.10
14,054,166
13,512,487
534,488
5,990,122
12,373,681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73406</xdr:rowOff>
    </xdr:from>
    <xdr:to>
      <xdr:col>20</xdr:col>
      <xdr:colOff>38100</xdr:colOff>
      <xdr:row>37</xdr:row>
      <xdr:rowOff>3556</xdr:rowOff>
    </xdr:to>
    <xdr:sp macro="" textlink="">
      <xdr:nvSpPr>
        <xdr:cNvPr id="62" name="フローチャート: 判断 61"/>
        <xdr:cNvSpPr/>
      </xdr:nvSpPr>
      <xdr:spPr>
        <a:xfrm>
          <a:off x="37465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55118</xdr:rowOff>
    </xdr:from>
    <xdr:to>
      <xdr:col>15</xdr:col>
      <xdr:colOff>101600</xdr:colOff>
      <xdr:row>36</xdr:row>
      <xdr:rowOff>156718</xdr:rowOff>
    </xdr:to>
    <xdr:sp macro="" textlink="">
      <xdr:nvSpPr>
        <xdr:cNvPr id="63" name="フローチャート: 判断 62"/>
        <xdr:cNvSpPr/>
      </xdr:nvSpPr>
      <xdr:spPr>
        <a:xfrm>
          <a:off x="2857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34544</xdr:rowOff>
    </xdr:from>
    <xdr:to>
      <xdr:col>10</xdr:col>
      <xdr:colOff>165100</xdr:colOff>
      <xdr:row>36</xdr:row>
      <xdr:rowOff>136144</xdr:rowOff>
    </xdr:to>
    <xdr:sp macro="" textlink="">
      <xdr:nvSpPr>
        <xdr:cNvPr id="64" name="フローチャート: 判断 63"/>
        <xdr:cNvSpPr/>
      </xdr:nvSpPr>
      <xdr:spPr>
        <a:xfrm>
          <a:off x="1968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xdr:rowOff>
    </xdr:from>
    <xdr:to>
      <xdr:col>6</xdr:col>
      <xdr:colOff>38100</xdr:colOff>
      <xdr:row>36</xdr:row>
      <xdr:rowOff>108712</xdr:rowOff>
    </xdr:to>
    <xdr:sp macro="" textlink="">
      <xdr:nvSpPr>
        <xdr:cNvPr id="65" name="フローチャート: 判断 64"/>
        <xdr:cNvSpPr/>
      </xdr:nvSpPr>
      <xdr:spPr>
        <a:xfrm>
          <a:off x="1079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32258</xdr:rowOff>
    </xdr:from>
    <xdr:to>
      <xdr:col>24</xdr:col>
      <xdr:colOff>114300</xdr:colOff>
      <xdr:row>36</xdr:row>
      <xdr:rowOff>133858</xdr:rowOff>
    </xdr:to>
    <xdr:sp macro="" textlink="">
      <xdr:nvSpPr>
        <xdr:cNvPr id="71" name="楕円 70"/>
        <xdr:cNvSpPr/>
      </xdr:nvSpPr>
      <xdr:spPr>
        <a:xfrm>
          <a:off x="45847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55135</xdr:rowOff>
    </xdr:from>
    <xdr:ext cx="405111" cy="259045"/>
    <xdr:sp macro="" textlink="">
      <xdr:nvSpPr>
        <xdr:cNvPr id="72" name="【道路】&#10;有形固定資産減価償却率該当値テキスト"/>
        <xdr:cNvSpPr txBox="1"/>
      </xdr:nvSpPr>
      <xdr:spPr>
        <a:xfrm>
          <a:off x="4673600" y="6055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155702</xdr:rowOff>
    </xdr:from>
    <xdr:to>
      <xdr:col>20</xdr:col>
      <xdr:colOff>38100</xdr:colOff>
      <xdr:row>36</xdr:row>
      <xdr:rowOff>85852</xdr:rowOff>
    </xdr:to>
    <xdr:sp macro="" textlink="">
      <xdr:nvSpPr>
        <xdr:cNvPr id="73" name="楕円 72"/>
        <xdr:cNvSpPr/>
      </xdr:nvSpPr>
      <xdr:spPr>
        <a:xfrm>
          <a:off x="374650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35052</xdr:rowOff>
    </xdr:from>
    <xdr:to>
      <xdr:col>24</xdr:col>
      <xdr:colOff>63500</xdr:colOff>
      <xdr:row>36</xdr:row>
      <xdr:rowOff>83058</xdr:rowOff>
    </xdr:to>
    <xdr:cxnSp macro="">
      <xdr:nvCxnSpPr>
        <xdr:cNvPr id="74" name="直線コネクタ 73"/>
        <xdr:cNvCxnSpPr/>
      </xdr:nvCxnSpPr>
      <xdr:spPr>
        <a:xfrm>
          <a:off x="3797300" y="620725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114554</xdr:rowOff>
    </xdr:from>
    <xdr:to>
      <xdr:col>15</xdr:col>
      <xdr:colOff>101600</xdr:colOff>
      <xdr:row>36</xdr:row>
      <xdr:rowOff>44704</xdr:rowOff>
    </xdr:to>
    <xdr:sp macro="" textlink="">
      <xdr:nvSpPr>
        <xdr:cNvPr id="75" name="楕円 74"/>
        <xdr:cNvSpPr/>
      </xdr:nvSpPr>
      <xdr:spPr>
        <a:xfrm>
          <a:off x="28575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165354</xdr:rowOff>
    </xdr:from>
    <xdr:to>
      <xdr:col>19</xdr:col>
      <xdr:colOff>177800</xdr:colOff>
      <xdr:row>36</xdr:row>
      <xdr:rowOff>35052</xdr:rowOff>
    </xdr:to>
    <xdr:cxnSp macro="">
      <xdr:nvCxnSpPr>
        <xdr:cNvPr id="76" name="直線コネクタ 75"/>
        <xdr:cNvCxnSpPr/>
      </xdr:nvCxnSpPr>
      <xdr:spPr>
        <a:xfrm>
          <a:off x="2908300" y="61661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73406</xdr:rowOff>
    </xdr:from>
    <xdr:to>
      <xdr:col>10</xdr:col>
      <xdr:colOff>165100</xdr:colOff>
      <xdr:row>36</xdr:row>
      <xdr:rowOff>3556</xdr:rowOff>
    </xdr:to>
    <xdr:sp macro="" textlink="">
      <xdr:nvSpPr>
        <xdr:cNvPr id="77" name="楕円 76"/>
        <xdr:cNvSpPr/>
      </xdr:nvSpPr>
      <xdr:spPr>
        <a:xfrm>
          <a:off x="1968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124206</xdr:rowOff>
    </xdr:from>
    <xdr:to>
      <xdr:col>15</xdr:col>
      <xdr:colOff>50800</xdr:colOff>
      <xdr:row>35</xdr:row>
      <xdr:rowOff>165354</xdr:rowOff>
    </xdr:to>
    <xdr:cxnSp macro="">
      <xdr:nvCxnSpPr>
        <xdr:cNvPr id="78" name="直線コネクタ 77"/>
        <xdr:cNvCxnSpPr/>
      </xdr:nvCxnSpPr>
      <xdr:spPr>
        <a:xfrm>
          <a:off x="2019300" y="61249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29972</xdr:rowOff>
    </xdr:from>
    <xdr:to>
      <xdr:col>6</xdr:col>
      <xdr:colOff>38100</xdr:colOff>
      <xdr:row>35</xdr:row>
      <xdr:rowOff>131572</xdr:rowOff>
    </xdr:to>
    <xdr:sp macro="" textlink="">
      <xdr:nvSpPr>
        <xdr:cNvPr id="79" name="楕円 78"/>
        <xdr:cNvSpPr/>
      </xdr:nvSpPr>
      <xdr:spPr>
        <a:xfrm>
          <a:off x="1079500" y="60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80772</xdr:rowOff>
    </xdr:from>
    <xdr:to>
      <xdr:col>10</xdr:col>
      <xdr:colOff>114300</xdr:colOff>
      <xdr:row>35</xdr:row>
      <xdr:rowOff>124206</xdr:rowOff>
    </xdr:to>
    <xdr:cxnSp macro="">
      <xdr:nvCxnSpPr>
        <xdr:cNvPr id="80" name="直線コネクタ 79"/>
        <xdr:cNvCxnSpPr/>
      </xdr:nvCxnSpPr>
      <xdr:spPr>
        <a:xfrm>
          <a:off x="1130300" y="60815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166133</xdr:rowOff>
    </xdr:from>
    <xdr:ext cx="405111" cy="259045"/>
    <xdr:sp macro="" textlink="">
      <xdr:nvSpPr>
        <xdr:cNvPr id="81" name="n_1aveValue【道路】&#10;有形固定資産減価償却率"/>
        <xdr:cNvSpPr txBox="1"/>
      </xdr:nvSpPr>
      <xdr:spPr>
        <a:xfrm>
          <a:off x="3582044" y="633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147845</xdr:rowOff>
    </xdr:from>
    <xdr:ext cx="405111" cy="259045"/>
    <xdr:sp macro="" textlink="">
      <xdr:nvSpPr>
        <xdr:cNvPr id="82" name="n_2aveValue【道路】&#10;有形固定資産減価償却率"/>
        <xdr:cNvSpPr txBox="1"/>
      </xdr:nvSpPr>
      <xdr:spPr>
        <a:xfrm>
          <a:off x="2705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127271</xdr:rowOff>
    </xdr:from>
    <xdr:ext cx="405111" cy="259045"/>
    <xdr:sp macro="" textlink="">
      <xdr:nvSpPr>
        <xdr:cNvPr id="83" name="n_3aveValue【道路】&#10;有形固定資産減価償却率"/>
        <xdr:cNvSpPr txBox="1"/>
      </xdr:nvSpPr>
      <xdr:spPr>
        <a:xfrm>
          <a:off x="1816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99839</xdr:rowOff>
    </xdr:from>
    <xdr:ext cx="405111" cy="259045"/>
    <xdr:sp macro="" textlink="">
      <xdr:nvSpPr>
        <xdr:cNvPr id="84" name="n_4aveValue【道路】&#10;有形固定資産減価償却率"/>
        <xdr:cNvSpPr txBox="1"/>
      </xdr:nvSpPr>
      <xdr:spPr>
        <a:xfrm>
          <a:off x="927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102379</xdr:rowOff>
    </xdr:from>
    <xdr:ext cx="405111" cy="259045"/>
    <xdr:sp macro="" textlink="">
      <xdr:nvSpPr>
        <xdr:cNvPr id="85" name="n_1mainValue【道路】&#10;有形固定資産減価償却率"/>
        <xdr:cNvSpPr txBox="1"/>
      </xdr:nvSpPr>
      <xdr:spPr>
        <a:xfrm>
          <a:off x="3582044" y="593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61231</xdr:rowOff>
    </xdr:from>
    <xdr:ext cx="405111" cy="259045"/>
    <xdr:sp macro="" textlink="">
      <xdr:nvSpPr>
        <xdr:cNvPr id="86" name="n_2mainValue【道路】&#10;有形固定資産減価償却率"/>
        <xdr:cNvSpPr txBox="1"/>
      </xdr:nvSpPr>
      <xdr:spPr>
        <a:xfrm>
          <a:off x="2705744"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20083</xdr:rowOff>
    </xdr:from>
    <xdr:ext cx="405111" cy="259045"/>
    <xdr:sp macro="" textlink="">
      <xdr:nvSpPr>
        <xdr:cNvPr id="87" name="n_3mainValue【道路】&#10;有形固定資産減価償却率"/>
        <xdr:cNvSpPr txBox="1"/>
      </xdr:nvSpPr>
      <xdr:spPr>
        <a:xfrm>
          <a:off x="1816744" y="584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148099</xdr:rowOff>
    </xdr:from>
    <xdr:ext cx="405111" cy="259045"/>
    <xdr:sp macro="" textlink="">
      <xdr:nvSpPr>
        <xdr:cNvPr id="88" name="n_4mainValue【道路】&#10;有形固定資産減価償却率"/>
        <xdr:cNvSpPr txBox="1"/>
      </xdr:nvSpPr>
      <xdr:spPr>
        <a:xfrm>
          <a:off x="927744" y="580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64196</xdr:rowOff>
    </xdr:from>
    <xdr:ext cx="534377" cy="259045"/>
    <xdr:sp macro="" textlink="">
      <xdr:nvSpPr>
        <xdr:cNvPr id="117" name="【道路】&#10;一人当たり延長平均値テキスト"/>
        <xdr:cNvSpPr txBox="1"/>
      </xdr:nvSpPr>
      <xdr:spPr>
        <a:xfrm>
          <a:off x="10515600" y="6750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154312</xdr:rowOff>
    </xdr:from>
    <xdr:to>
      <xdr:col>50</xdr:col>
      <xdr:colOff>165100</xdr:colOff>
      <xdr:row>37</xdr:row>
      <xdr:rowOff>84462</xdr:rowOff>
    </xdr:to>
    <xdr:sp macro="" textlink="">
      <xdr:nvSpPr>
        <xdr:cNvPr id="119" name="フローチャート: 判断 118"/>
        <xdr:cNvSpPr/>
      </xdr:nvSpPr>
      <xdr:spPr>
        <a:xfrm>
          <a:off x="9588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122555</xdr:rowOff>
    </xdr:from>
    <xdr:to>
      <xdr:col>46</xdr:col>
      <xdr:colOff>38100</xdr:colOff>
      <xdr:row>37</xdr:row>
      <xdr:rowOff>52705</xdr:rowOff>
    </xdr:to>
    <xdr:sp macro="" textlink="">
      <xdr:nvSpPr>
        <xdr:cNvPr id="120" name="フローチャート: 判断 119"/>
        <xdr:cNvSpPr/>
      </xdr:nvSpPr>
      <xdr:spPr>
        <a:xfrm>
          <a:off x="8699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4331</xdr:rowOff>
    </xdr:from>
    <xdr:to>
      <xdr:col>41</xdr:col>
      <xdr:colOff>101600</xdr:colOff>
      <xdr:row>37</xdr:row>
      <xdr:rowOff>105931</xdr:rowOff>
    </xdr:to>
    <xdr:sp macro="" textlink="">
      <xdr:nvSpPr>
        <xdr:cNvPr id="121" name="フローチャート: 判断 120"/>
        <xdr:cNvSpPr/>
      </xdr:nvSpPr>
      <xdr:spPr>
        <a:xfrm>
          <a:off x="7810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156940</xdr:rowOff>
    </xdr:from>
    <xdr:to>
      <xdr:col>36</xdr:col>
      <xdr:colOff>165100</xdr:colOff>
      <xdr:row>40</xdr:row>
      <xdr:rowOff>87090</xdr:rowOff>
    </xdr:to>
    <xdr:sp macro="" textlink="">
      <xdr:nvSpPr>
        <xdr:cNvPr id="122" name="フローチャート: 判断 121"/>
        <xdr:cNvSpPr/>
      </xdr:nvSpPr>
      <xdr:spPr>
        <a:xfrm>
          <a:off x="6921500" y="684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71044</xdr:rowOff>
    </xdr:from>
    <xdr:to>
      <xdr:col>55</xdr:col>
      <xdr:colOff>50800</xdr:colOff>
      <xdr:row>39</xdr:row>
      <xdr:rowOff>1194</xdr:rowOff>
    </xdr:to>
    <xdr:sp macro="" textlink="">
      <xdr:nvSpPr>
        <xdr:cNvPr id="128" name="楕円 127"/>
        <xdr:cNvSpPr/>
      </xdr:nvSpPr>
      <xdr:spPr>
        <a:xfrm>
          <a:off x="10426700" y="65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93921</xdr:rowOff>
    </xdr:from>
    <xdr:ext cx="534377" cy="259045"/>
    <xdr:sp macro="" textlink="">
      <xdr:nvSpPr>
        <xdr:cNvPr id="129" name="【道路】&#10;一人当たり延長該当値テキスト"/>
        <xdr:cNvSpPr txBox="1"/>
      </xdr:nvSpPr>
      <xdr:spPr>
        <a:xfrm>
          <a:off x="10515600" y="643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82283</xdr:rowOff>
    </xdr:from>
    <xdr:to>
      <xdr:col>50</xdr:col>
      <xdr:colOff>165100</xdr:colOff>
      <xdr:row>39</xdr:row>
      <xdr:rowOff>12433</xdr:rowOff>
    </xdr:to>
    <xdr:sp macro="" textlink="">
      <xdr:nvSpPr>
        <xdr:cNvPr id="130" name="楕円 129"/>
        <xdr:cNvSpPr/>
      </xdr:nvSpPr>
      <xdr:spPr>
        <a:xfrm>
          <a:off x="9588500" y="659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121844</xdr:rowOff>
    </xdr:from>
    <xdr:to>
      <xdr:col>55</xdr:col>
      <xdr:colOff>0</xdr:colOff>
      <xdr:row>38</xdr:row>
      <xdr:rowOff>133083</xdr:rowOff>
    </xdr:to>
    <xdr:cxnSp macro="">
      <xdr:nvCxnSpPr>
        <xdr:cNvPr id="131" name="直線コネクタ 130"/>
        <xdr:cNvCxnSpPr/>
      </xdr:nvCxnSpPr>
      <xdr:spPr>
        <a:xfrm flipV="1">
          <a:off x="9639300" y="6636944"/>
          <a:ext cx="8382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94818</xdr:rowOff>
    </xdr:from>
    <xdr:to>
      <xdr:col>46</xdr:col>
      <xdr:colOff>38100</xdr:colOff>
      <xdr:row>39</xdr:row>
      <xdr:rowOff>24968</xdr:rowOff>
    </xdr:to>
    <xdr:sp macro="" textlink="">
      <xdr:nvSpPr>
        <xdr:cNvPr id="132" name="楕円 131"/>
        <xdr:cNvSpPr/>
      </xdr:nvSpPr>
      <xdr:spPr>
        <a:xfrm>
          <a:off x="8699500" y="66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133083</xdr:rowOff>
    </xdr:from>
    <xdr:to>
      <xdr:col>50</xdr:col>
      <xdr:colOff>114300</xdr:colOff>
      <xdr:row>38</xdr:row>
      <xdr:rowOff>145618</xdr:rowOff>
    </xdr:to>
    <xdr:cxnSp macro="">
      <xdr:nvCxnSpPr>
        <xdr:cNvPr id="133" name="直線コネクタ 132"/>
        <xdr:cNvCxnSpPr/>
      </xdr:nvCxnSpPr>
      <xdr:spPr>
        <a:xfrm flipV="1">
          <a:off x="8750300" y="6648183"/>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106076</xdr:rowOff>
    </xdr:from>
    <xdr:to>
      <xdr:col>41</xdr:col>
      <xdr:colOff>101600</xdr:colOff>
      <xdr:row>39</xdr:row>
      <xdr:rowOff>36226</xdr:rowOff>
    </xdr:to>
    <xdr:sp macro="" textlink="">
      <xdr:nvSpPr>
        <xdr:cNvPr id="134" name="楕円 133"/>
        <xdr:cNvSpPr/>
      </xdr:nvSpPr>
      <xdr:spPr>
        <a:xfrm>
          <a:off x="7810500" y="662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145618</xdr:rowOff>
    </xdr:from>
    <xdr:to>
      <xdr:col>45</xdr:col>
      <xdr:colOff>177800</xdr:colOff>
      <xdr:row>38</xdr:row>
      <xdr:rowOff>156876</xdr:rowOff>
    </xdr:to>
    <xdr:cxnSp macro="">
      <xdr:nvCxnSpPr>
        <xdr:cNvPr id="135" name="直線コネクタ 134"/>
        <xdr:cNvCxnSpPr/>
      </xdr:nvCxnSpPr>
      <xdr:spPr>
        <a:xfrm flipV="1">
          <a:off x="7861300" y="6660718"/>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118249</xdr:rowOff>
    </xdr:from>
    <xdr:to>
      <xdr:col>36</xdr:col>
      <xdr:colOff>165100</xdr:colOff>
      <xdr:row>39</xdr:row>
      <xdr:rowOff>48399</xdr:rowOff>
    </xdr:to>
    <xdr:sp macro="" textlink="">
      <xdr:nvSpPr>
        <xdr:cNvPr id="136" name="楕円 135"/>
        <xdr:cNvSpPr/>
      </xdr:nvSpPr>
      <xdr:spPr>
        <a:xfrm>
          <a:off x="6921500" y="663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156876</xdr:rowOff>
    </xdr:from>
    <xdr:to>
      <xdr:col>41</xdr:col>
      <xdr:colOff>50800</xdr:colOff>
      <xdr:row>38</xdr:row>
      <xdr:rowOff>169049</xdr:rowOff>
    </xdr:to>
    <xdr:cxnSp macro="">
      <xdr:nvCxnSpPr>
        <xdr:cNvPr id="137" name="直線コネクタ 136"/>
        <xdr:cNvCxnSpPr/>
      </xdr:nvCxnSpPr>
      <xdr:spPr>
        <a:xfrm flipV="1">
          <a:off x="6972300" y="6671976"/>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100989</xdr:rowOff>
    </xdr:from>
    <xdr:ext cx="534377" cy="259045"/>
    <xdr:sp macro="" textlink="">
      <xdr:nvSpPr>
        <xdr:cNvPr id="138" name="n_1aveValue【道路】&#10;一人当たり延長"/>
        <xdr:cNvSpPr txBox="1"/>
      </xdr:nvSpPr>
      <xdr:spPr>
        <a:xfrm>
          <a:off x="93594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69232</xdr:rowOff>
    </xdr:from>
    <xdr:ext cx="534377" cy="259045"/>
    <xdr:sp macro="" textlink="">
      <xdr:nvSpPr>
        <xdr:cNvPr id="139" name="n_2aveValue【道路】&#10;一人当たり延長"/>
        <xdr:cNvSpPr txBox="1"/>
      </xdr:nvSpPr>
      <xdr:spPr>
        <a:xfrm>
          <a:off x="8483111" y="60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122458</xdr:rowOff>
    </xdr:from>
    <xdr:ext cx="534377" cy="259045"/>
    <xdr:sp macro="" textlink="">
      <xdr:nvSpPr>
        <xdr:cNvPr id="140" name="n_3aveValue【道路】&#10;一人当たり延長"/>
        <xdr:cNvSpPr txBox="1"/>
      </xdr:nvSpPr>
      <xdr:spPr>
        <a:xfrm>
          <a:off x="7594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78217</xdr:rowOff>
    </xdr:from>
    <xdr:ext cx="534377" cy="259045"/>
    <xdr:sp macro="" textlink="">
      <xdr:nvSpPr>
        <xdr:cNvPr id="141" name="n_4aveValue【道路】&#10;一人当たり延長"/>
        <xdr:cNvSpPr txBox="1"/>
      </xdr:nvSpPr>
      <xdr:spPr>
        <a:xfrm>
          <a:off x="6705111" y="69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3560</xdr:rowOff>
    </xdr:from>
    <xdr:ext cx="534377" cy="259045"/>
    <xdr:sp macro="" textlink="">
      <xdr:nvSpPr>
        <xdr:cNvPr id="142" name="n_1mainValue【道路】&#10;一人当たり延長"/>
        <xdr:cNvSpPr txBox="1"/>
      </xdr:nvSpPr>
      <xdr:spPr>
        <a:xfrm>
          <a:off x="9359411" y="669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16095</xdr:rowOff>
    </xdr:from>
    <xdr:ext cx="534377" cy="259045"/>
    <xdr:sp macro="" textlink="">
      <xdr:nvSpPr>
        <xdr:cNvPr id="143" name="n_2mainValue【道路】&#10;一人当たり延長"/>
        <xdr:cNvSpPr txBox="1"/>
      </xdr:nvSpPr>
      <xdr:spPr>
        <a:xfrm>
          <a:off x="8483111" y="67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27353</xdr:rowOff>
    </xdr:from>
    <xdr:ext cx="534377" cy="259045"/>
    <xdr:sp macro="" textlink="">
      <xdr:nvSpPr>
        <xdr:cNvPr id="144" name="n_3mainValue【道路】&#10;一人当たり延長"/>
        <xdr:cNvSpPr txBox="1"/>
      </xdr:nvSpPr>
      <xdr:spPr>
        <a:xfrm>
          <a:off x="7594111" y="671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64927</xdr:rowOff>
    </xdr:from>
    <xdr:ext cx="534377" cy="259045"/>
    <xdr:sp macro="" textlink="">
      <xdr:nvSpPr>
        <xdr:cNvPr id="145" name="n_4mainValue【道路】&#10;一人当たり延長"/>
        <xdr:cNvSpPr txBox="1"/>
      </xdr:nvSpPr>
      <xdr:spPr>
        <a:xfrm>
          <a:off x="6705111" y="640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68399</xdr:rowOff>
    </xdr:from>
    <xdr:to>
      <xdr:col>20</xdr:col>
      <xdr:colOff>38100</xdr:colOff>
      <xdr:row>60</xdr:row>
      <xdr:rowOff>169999</xdr:rowOff>
    </xdr:to>
    <xdr:sp macro="" textlink="">
      <xdr:nvSpPr>
        <xdr:cNvPr id="178" name="フローチャート: 判断 177"/>
        <xdr:cNvSpPr/>
      </xdr:nvSpPr>
      <xdr:spPr>
        <a:xfrm>
          <a:off x="3746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9" name="フローチャート: 判断 178"/>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80" name="フローチャート: 判断 179"/>
        <xdr:cNvSpPr/>
      </xdr:nvSpPr>
      <xdr:spPr>
        <a:xfrm>
          <a:off x="1968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16147</xdr:rowOff>
    </xdr:from>
    <xdr:to>
      <xdr:col>6</xdr:col>
      <xdr:colOff>38100</xdr:colOff>
      <xdr:row>60</xdr:row>
      <xdr:rowOff>117747</xdr:rowOff>
    </xdr:to>
    <xdr:sp macro="" textlink="">
      <xdr:nvSpPr>
        <xdr:cNvPr id="181" name="フローチャート: 判断 180"/>
        <xdr:cNvSpPr/>
      </xdr:nvSpPr>
      <xdr:spPr>
        <a:xfrm>
          <a:off x="1079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91259</xdr:rowOff>
    </xdr:from>
    <xdr:to>
      <xdr:col>24</xdr:col>
      <xdr:colOff>114300</xdr:colOff>
      <xdr:row>57</xdr:row>
      <xdr:rowOff>21409</xdr:rowOff>
    </xdr:to>
    <xdr:sp macro="" textlink="">
      <xdr:nvSpPr>
        <xdr:cNvPr id="187" name="楕円 186"/>
        <xdr:cNvSpPr/>
      </xdr:nvSpPr>
      <xdr:spPr>
        <a:xfrm>
          <a:off x="4584700" y="969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114136</xdr:rowOff>
    </xdr:from>
    <xdr:ext cx="405111" cy="259045"/>
    <xdr:sp macro="" textlink="">
      <xdr:nvSpPr>
        <xdr:cNvPr id="188" name="【橋りょう・トンネル】&#10;有形固定資産減価償却率該当値テキスト"/>
        <xdr:cNvSpPr txBox="1"/>
      </xdr:nvSpPr>
      <xdr:spPr>
        <a:xfrm>
          <a:off x="4673600" y="954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66766</xdr:rowOff>
    </xdr:from>
    <xdr:to>
      <xdr:col>20</xdr:col>
      <xdr:colOff>38100</xdr:colOff>
      <xdr:row>55</xdr:row>
      <xdr:rowOff>168366</xdr:rowOff>
    </xdr:to>
    <xdr:sp macro="" textlink="">
      <xdr:nvSpPr>
        <xdr:cNvPr id="189" name="楕円 188"/>
        <xdr:cNvSpPr/>
      </xdr:nvSpPr>
      <xdr:spPr>
        <a:xfrm>
          <a:off x="3746500" y="949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117566</xdr:rowOff>
    </xdr:from>
    <xdr:to>
      <xdr:col>24</xdr:col>
      <xdr:colOff>63500</xdr:colOff>
      <xdr:row>56</xdr:row>
      <xdr:rowOff>142059</xdr:rowOff>
    </xdr:to>
    <xdr:cxnSp macro="">
      <xdr:nvCxnSpPr>
        <xdr:cNvPr id="190" name="直線コネクタ 189"/>
        <xdr:cNvCxnSpPr/>
      </xdr:nvCxnSpPr>
      <xdr:spPr>
        <a:xfrm>
          <a:off x="3797300" y="9547316"/>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71665</xdr:rowOff>
    </xdr:from>
    <xdr:to>
      <xdr:col>15</xdr:col>
      <xdr:colOff>101600</xdr:colOff>
      <xdr:row>56</xdr:row>
      <xdr:rowOff>1815</xdr:rowOff>
    </xdr:to>
    <xdr:sp macro="" textlink="">
      <xdr:nvSpPr>
        <xdr:cNvPr id="191" name="楕円 190"/>
        <xdr:cNvSpPr/>
      </xdr:nvSpPr>
      <xdr:spPr>
        <a:xfrm>
          <a:off x="28575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117566</xdr:rowOff>
    </xdr:from>
    <xdr:to>
      <xdr:col>19</xdr:col>
      <xdr:colOff>177800</xdr:colOff>
      <xdr:row>55</xdr:row>
      <xdr:rowOff>122465</xdr:rowOff>
    </xdr:to>
    <xdr:cxnSp macro="">
      <xdr:nvCxnSpPr>
        <xdr:cNvPr id="192" name="直線コネクタ 191"/>
        <xdr:cNvCxnSpPr/>
      </xdr:nvCxnSpPr>
      <xdr:spPr>
        <a:xfrm flipV="1">
          <a:off x="2908300" y="954731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45538</xdr:rowOff>
    </xdr:from>
    <xdr:to>
      <xdr:col>10</xdr:col>
      <xdr:colOff>165100</xdr:colOff>
      <xdr:row>55</xdr:row>
      <xdr:rowOff>147138</xdr:rowOff>
    </xdr:to>
    <xdr:sp macro="" textlink="">
      <xdr:nvSpPr>
        <xdr:cNvPr id="193" name="楕円 192"/>
        <xdr:cNvSpPr/>
      </xdr:nvSpPr>
      <xdr:spPr>
        <a:xfrm>
          <a:off x="1968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96338</xdr:rowOff>
    </xdr:from>
    <xdr:to>
      <xdr:col>15</xdr:col>
      <xdr:colOff>50800</xdr:colOff>
      <xdr:row>55</xdr:row>
      <xdr:rowOff>122465</xdr:rowOff>
    </xdr:to>
    <xdr:cxnSp macro="">
      <xdr:nvCxnSpPr>
        <xdr:cNvPr id="194" name="直線コネクタ 193"/>
        <xdr:cNvCxnSpPr/>
      </xdr:nvCxnSpPr>
      <xdr:spPr>
        <a:xfrm>
          <a:off x="2019300" y="95260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17780</xdr:rowOff>
    </xdr:from>
    <xdr:to>
      <xdr:col>6</xdr:col>
      <xdr:colOff>38100</xdr:colOff>
      <xdr:row>55</xdr:row>
      <xdr:rowOff>119380</xdr:rowOff>
    </xdr:to>
    <xdr:sp macro="" textlink="">
      <xdr:nvSpPr>
        <xdr:cNvPr id="195" name="楕円 194"/>
        <xdr:cNvSpPr/>
      </xdr:nvSpPr>
      <xdr:spPr>
        <a:xfrm>
          <a:off x="1079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68580</xdr:rowOff>
    </xdr:from>
    <xdr:to>
      <xdr:col>10</xdr:col>
      <xdr:colOff>114300</xdr:colOff>
      <xdr:row>55</xdr:row>
      <xdr:rowOff>96338</xdr:rowOff>
    </xdr:to>
    <xdr:cxnSp macro="">
      <xdr:nvCxnSpPr>
        <xdr:cNvPr id="196" name="直線コネクタ 195"/>
        <xdr:cNvCxnSpPr/>
      </xdr:nvCxnSpPr>
      <xdr:spPr>
        <a:xfrm>
          <a:off x="1130300" y="94983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161126</xdr:rowOff>
    </xdr:from>
    <xdr:ext cx="405111" cy="259045"/>
    <xdr:sp macro="" textlink="">
      <xdr:nvSpPr>
        <xdr:cNvPr id="197" name="n_1aveValue【橋りょう・トンネル】&#10;有形固定資産減価償却率"/>
        <xdr:cNvSpPr txBox="1"/>
      </xdr:nvSpPr>
      <xdr:spPr>
        <a:xfrm>
          <a:off x="35820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98" name="n_2aveValue【橋りょう・トンネ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141531</xdr:rowOff>
    </xdr:from>
    <xdr:ext cx="405111" cy="259045"/>
    <xdr:sp macro="" textlink="">
      <xdr:nvSpPr>
        <xdr:cNvPr id="199" name="n_3aveValue【橋りょう・トンネル】&#10;有形固定資産減価償却率"/>
        <xdr:cNvSpPr txBox="1"/>
      </xdr:nvSpPr>
      <xdr:spPr>
        <a:xfrm>
          <a:off x="1816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108874</xdr:rowOff>
    </xdr:from>
    <xdr:ext cx="405111" cy="259045"/>
    <xdr:sp macro="" textlink="">
      <xdr:nvSpPr>
        <xdr:cNvPr id="200" name="n_4aveValue【橋りょう・トンネル】&#10;有形固定資産減価償却率"/>
        <xdr:cNvSpPr txBox="1"/>
      </xdr:nvSpPr>
      <xdr:spPr>
        <a:xfrm>
          <a:off x="927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13443</xdr:rowOff>
    </xdr:from>
    <xdr:ext cx="340478" cy="259045"/>
    <xdr:sp macro="" textlink="">
      <xdr:nvSpPr>
        <xdr:cNvPr id="201" name="n_1mainValue【橋りょう・トンネル】&#10;有形固定資産減価償却率"/>
        <xdr:cNvSpPr txBox="1"/>
      </xdr:nvSpPr>
      <xdr:spPr>
        <a:xfrm>
          <a:off x="3614361" y="92717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18342</xdr:rowOff>
    </xdr:from>
    <xdr:ext cx="340478" cy="259045"/>
    <xdr:sp macro="" textlink="">
      <xdr:nvSpPr>
        <xdr:cNvPr id="202" name="n_2mainValue【橋りょう・トンネル】&#10;有形固定資産減価償却率"/>
        <xdr:cNvSpPr txBox="1"/>
      </xdr:nvSpPr>
      <xdr:spPr>
        <a:xfrm>
          <a:off x="2738061" y="92766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163665</xdr:rowOff>
    </xdr:from>
    <xdr:ext cx="340478" cy="259045"/>
    <xdr:sp macro="" textlink="">
      <xdr:nvSpPr>
        <xdr:cNvPr id="203" name="n_3mainValue【橋りょう・トンネル】&#10;有形固定資産減価償却率"/>
        <xdr:cNvSpPr txBox="1"/>
      </xdr:nvSpPr>
      <xdr:spPr>
        <a:xfrm>
          <a:off x="1849061" y="925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135907</xdr:rowOff>
    </xdr:from>
    <xdr:ext cx="340478" cy="259045"/>
    <xdr:sp macro="" textlink="">
      <xdr:nvSpPr>
        <xdr:cNvPr id="204" name="n_4mainValue【橋りょう・トンネル】&#10;有形固定資産減価償却率"/>
        <xdr:cNvSpPr txBox="1"/>
      </xdr:nvSpPr>
      <xdr:spPr>
        <a:xfrm>
          <a:off x="960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5701</xdr:rowOff>
    </xdr:from>
    <xdr:to>
      <xdr:col>50</xdr:col>
      <xdr:colOff>165100</xdr:colOff>
      <xdr:row>61</xdr:row>
      <xdr:rowOff>107301</xdr:rowOff>
    </xdr:to>
    <xdr:sp macro="" textlink="">
      <xdr:nvSpPr>
        <xdr:cNvPr id="235" name="フローチャート: 判断 234"/>
        <xdr:cNvSpPr/>
      </xdr:nvSpPr>
      <xdr:spPr>
        <a:xfrm>
          <a:off x="9588500" y="104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24012</xdr:rowOff>
    </xdr:from>
    <xdr:to>
      <xdr:col>46</xdr:col>
      <xdr:colOff>38100</xdr:colOff>
      <xdr:row>61</xdr:row>
      <xdr:rowOff>125612</xdr:rowOff>
    </xdr:to>
    <xdr:sp macro="" textlink="">
      <xdr:nvSpPr>
        <xdr:cNvPr id="236" name="フローチャート: 判断 235"/>
        <xdr:cNvSpPr/>
      </xdr:nvSpPr>
      <xdr:spPr>
        <a:xfrm>
          <a:off x="8699500" y="1048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7588</xdr:rowOff>
    </xdr:from>
    <xdr:to>
      <xdr:col>41</xdr:col>
      <xdr:colOff>101600</xdr:colOff>
      <xdr:row>61</xdr:row>
      <xdr:rowOff>109188</xdr:rowOff>
    </xdr:to>
    <xdr:sp macro="" textlink="">
      <xdr:nvSpPr>
        <xdr:cNvPr id="237" name="フローチャート: 判断 236"/>
        <xdr:cNvSpPr/>
      </xdr:nvSpPr>
      <xdr:spPr>
        <a:xfrm>
          <a:off x="7810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49133</xdr:rowOff>
    </xdr:from>
    <xdr:to>
      <xdr:col>36</xdr:col>
      <xdr:colOff>165100</xdr:colOff>
      <xdr:row>61</xdr:row>
      <xdr:rowOff>150733</xdr:rowOff>
    </xdr:to>
    <xdr:sp macro="" textlink="">
      <xdr:nvSpPr>
        <xdr:cNvPr id="238" name="フローチャート: 判断 237"/>
        <xdr:cNvSpPr/>
      </xdr:nvSpPr>
      <xdr:spPr>
        <a:xfrm>
          <a:off x="6921500" y="1050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xdr:rowOff>
    </xdr:from>
    <xdr:to>
      <xdr:col>55</xdr:col>
      <xdr:colOff>50800</xdr:colOff>
      <xdr:row>64</xdr:row>
      <xdr:rowOff>101723</xdr:rowOff>
    </xdr:to>
    <xdr:sp macro="" textlink="">
      <xdr:nvSpPr>
        <xdr:cNvPr id="244" name="楕円 243"/>
        <xdr:cNvSpPr/>
      </xdr:nvSpPr>
      <xdr:spPr>
        <a:xfrm>
          <a:off x="10426700" y="109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86500</xdr:rowOff>
    </xdr:from>
    <xdr:ext cx="534377" cy="259045"/>
    <xdr:sp macro="" textlink="">
      <xdr:nvSpPr>
        <xdr:cNvPr id="245" name="【橋りょう・トンネル】&#10;一人当たり有形固定資産（償却資産）額該当値テキスト"/>
        <xdr:cNvSpPr txBox="1"/>
      </xdr:nvSpPr>
      <xdr:spPr>
        <a:xfrm>
          <a:off x="10515600" y="108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8754</xdr:rowOff>
    </xdr:from>
    <xdr:to>
      <xdr:col>50</xdr:col>
      <xdr:colOff>165100</xdr:colOff>
      <xdr:row>64</xdr:row>
      <xdr:rowOff>110354</xdr:rowOff>
    </xdr:to>
    <xdr:sp macro="" textlink="">
      <xdr:nvSpPr>
        <xdr:cNvPr id="246" name="楕円 245"/>
        <xdr:cNvSpPr/>
      </xdr:nvSpPr>
      <xdr:spPr>
        <a:xfrm>
          <a:off x="9588500" y="109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50923</xdr:rowOff>
    </xdr:from>
    <xdr:to>
      <xdr:col>55</xdr:col>
      <xdr:colOff>0</xdr:colOff>
      <xdr:row>64</xdr:row>
      <xdr:rowOff>59554</xdr:rowOff>
    </xdr:to>
    <xdr:cxnSp macro="">
      <xdr:nvCxnSpPr>
        <xdr:cNvPr id="247" name="直線コネクタ 246"/>
        <xdr:cNvCxnSpPr/>
      </xdr:nvCxnSpPr>
      <xdr:spPr>
        <a:xfrm flipV="1">
          <a:off x="9639300" y="11023723"/>
          <a:ext cx="8382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14110</xdr:rowOff>
    </xdr:from>
    <xdr:to>
      <xdr:col>46</xdr:col>
      <xdr:colOff>38100</xdr:colOff>
      <xdr:row>64</xdr:row>
      <xdr:rowOff>115710</xdr:rowOff>
    </xdr:to>
    <xdr:sp macro="" textlink="">
      <xdr:nvSpPr>
        <xdr:cNvPr id="248" name="楕円 247"/>
        <xdr:cNvSpPr/>
      </xdr:nvSpPr>
      <xdr:spPr>
        <a:xfrm>
          <a:off x="8699500" y="1098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59554</xdr:rowOff>
    </xdr:from>
    <xdr:to>
      <xdr:col>50</xdr:col>
      <xdr:colOff>114300</xdr:colOff>
      <xdr:row>64</xdr:row>
      <xdr:rowOff>64910</xdr:rowOff>
    </xdr:to>
    <xdr:cxnSp macro="">
      <xdr:nvCxnSpPr>
        <xdr:cNvPr id="249" name="直線コネクタ 248"/>
        <xdr:cNvCxnSpPr/>
      </xdr:nvCxnSpPr>
      <xdr:spPr>
        <a:xfrm flipV="1">
          <a:off x="8750300" y="11032354"/>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14578</xdr:rowOff>
    </xdr:from>
    <xdr:to>
      <xdr:col>41</xdr:col>
      <xdr:colOff>101600</xdr:colOff>
      <xdr:row>64</xdr:row>
      <xdr:rowOff>116178</xdr:rowOff>
    </xdr:to>
    <xdr:sp macro="" textlink="">
      <xdr:nvSpPr>
        <xdr:cNvPr id="250" name="楕円 249"/>
        <xdr:cNvSpPr/>
      </xdr:nvSpPr>
      <xdr:spPr>
        <a:xfrm>
          <a:off x="7810500" y="1098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64910</xdr:rowOff>
    </xdr:from>
    <xdr:to>
      <xdr:col>45</xdr:col>
      <xdr:colOff>177800</xdr:colOff>
      <xdr:row>64</xdr:row>
      <xdr:rowOff>65378</xdr:rowOff>
    </xdr:to>
    <xdr:cxnSp macro="">
      <xdr:nvCxnSpPr>
        <xdr:cNvPr id="251" name="直線コネクタ 250"/>
        <xdr:cNvCxnSpPr/>
      </xdr:nvCxnSpPr>
      <xdr:spPr>
        <a:xfrm flipV="1">
          <a:off x="7861300" y="11037710"/>
          <a:ext cx="8890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14811</xdr:rowOff>
    </xdr:from>
    <xdr:to>
      <xdr:col>36</xdr:col>
      <xdr:colOff>165100</xdr:colOff>
      <xdr:row>64</xdr:row>
      <xdr:rowOff>116411</xdr:rowOff>
    </xdr:to>
    <xdr:sp macro="" textlink="">
      <xdr:nvSpPr>
        <xdr:cNvPr id="252" name="楕円 251"/>
        <xdr:cNvSpPr/>
      </xdr:nvSpPr>
      <xdr:spPr>
        <a:xfrm>
          <a:off x="6921500" y="1098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65378</xdr:rowOff>
    </xdr:from>
    <xdr:to>
      <xdr:col>41</xdr:col>
      <xdr:colOff>50800</xdr:colOff>
      <xdr:row>64</xdr:row>
      <xdr:rowOff>65611</xdr:rowOff>
    </xdr:to>
    <xdr:cxnSp macro="">
      <xdr:nvCxnSpPr>
        <xdr:cNvPr id="253" name="直線コネクタ 252"/>
        <xdr:cNvCxnSpPr/>
      </xdr:nvCxnSpPr>
      <xdr:spPr>
        <a:xfrm flipV="1">
          <a:off x="6972300" y="11038178"/>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123828</xdr:rowOff>
    </xdr:from>
    <xdr:ext cx="599010" cy="259045"/>
    <xdr:sp macro="" textlink="">
      <xdr:nvSpPr>
        <xdr:cNvPr id="254" name="n_1aveValue【橋りょう・トンネル】&#10;一人当たり有形固定資産（償却資産）額"/>
        <xdr:cNvSpPr txBox="1"/>
      </xdr:nvSpPr>
      <xdr:spPr>
        <a:xfrm>
          <a:off x="9327095" y="1023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142139</xdr:rowOff>
    </xdr:from>
    <xdr:ext cx="599010" cy="259045"/>
    <xdr:sp macro="" textlink="">
      <xdr:nvSpPr>
        <xdr:cNvPr id="255" name="n_2aveValue【橋りょう・トンネル】&#10;一人当たり有形固定資産（償却資産）額"/>
        <xdr:cNvSpPr txBox="1"/>
      </xdr:nvSpPr>
      <xdr:spPr>
        <a:xfrm>
          <a:off x="8450795" y="102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125715</xdr:rowOff>
    </xdr:from>
    <xdr:ext cx="599010" cy="259045"/>
    <xdr:sp macro="" textlink="">
      <xdr:nvSpPr>
        <xdr:cNvPr id="256" name="n_3aveValue【橋りょう・トンネル】&#10;一人当たり有形固定資産（償却資産）額"/>
        <xdr:cNvSpPr txBox="1"/>
      </xdr:nvSpPr>
      <xdr:spPr>
        <a:xfrm>
          <a:off x="7561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167260</xdr:rowOff>
    </xdr:from>
    <xdr:ext cx="599010" cy="259045"/>
    <xdr:sp macro="" textlink="">
      <xdr:nvSpPr>
        <xdr:cNvPr id="257" name="n_4aveValue【橋りょう・トンネル】&#10;一人当たり有形固定資産（償却資産）額"/>
        <xdr:cNvSpPr txBox="1"/>
      </xdr:nvSpPr>
      <xdr:spPr>
        <a:xfrm>
          <a:off x="6672795" y="102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101481</xdr:rowOff>
    </xdr:from>
    <xdr:ext cx="534377" cy="259045"/>
    <xdr:sp macro="" textlink="">
      <xdr:nvSpPr>
        <xdr:cNvPr id="258" name="n_1mainValue【橋りょう・トンネル】&#10;一人当たり有形固定資産（償却資産）額"/>
        <xdr:cNvSpPr txBox="1"/>
      </xdr:nvSpPr>
      <xdr:spPr>
        <a:xfrm>
          <a:off x="9359411" y="1107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106837</xdr:rowOff>
    </xdr:from>
    <xdr:ext cx="469744" cy="259045"/>
    <xdr:sp macro="" textlink="">
      <xdr:nvSpPr>
        <xdr:cNvPr id="259" name="n_2mainValue【橋りょう・トンネル】&#10;一人当たり有形固定資産（償却資産）額"/>
        <xdr:cNvSpPr txBox="1"/>
      </xdr:nvSpPr>
      <xdr:spPr>
        <a:xfrm>
          <a:off x="8515428" y="1107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107305</xdr:rowOff>
    </xdr:from>
    <xdr:ext cx="469744" cy="259045"/>
    <xdr:sp macro="" textlink="">
      <xdr:nvSpPr>
        <xdr:cNvPr id="260" name="n_3mainValue【橋りょう・トンネル】&#10;一人当たり有形固定資産（償却資産）額"/>
        <xdr:cNvSpPr txBox="1"/>
      </xdr:nvSpPr>
      <xdr:spPr>
        <a:xfrm>
          <a:off x="7626428" y="110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107538</xdr:rowOff>
    </xdr:from>
    <xdr:ext cx="469744" cy="259045"/>
    <xdr:sp macro="" textlink="">
      <xdr:nvSpPr>
        <xdr:cNvPr id="261" name="n_4mainValue【橋りょう・トンネル】&#10;一人当たり有形固定資産（償却資産）額"/>
        <xdr:cNvSpPr txBox="1"/>
      </xdr:nvSpPr>
      <xdr:spPr>
        <a:xfrm>
          <a:off x="6737428" y="1108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3" name="フローチャート: 判断 292"/>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137795</xdr:rowOff>
    </xdr:from>
    <xdr:to>
      <xdr:col>15</xdr:col>
      <xdr:colOff>101600</xdr:colOff>
      <xdr:row>83</xdr:row>
      <xdr:rowOff>67945</xdr:rowOff>
    </xdr:to>
    <xdr:sp macro="" textlink="">
      <xdr:nvSpPr>
        <xdr:cNvPr id="294" name="フローチャート: 判断 293"/>
        <xdr:cNvSpPr/>
      </xdr:nvSpPr>
      <xdr:spPr>
        <a:xfrm>
          <a:off x="2857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95" name="フローチャート: 判断 294"/>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126364</xdr:rowOff>
    </xdr:from>
    <xdr:to>
      <xdr:col>6</xdr:col>
      <xdr:colOff>38100</xdr:colOff>
      <xdr:row>83</xdr:row>
      <xdr:rowOff>56514</xdr:rowOff>
    </xdr:to>
    <xdr:sp macro="" textlink="">
      <xdr:nvSpPr>
        <xdr:cNvPr id="296" name="フローチャート: 判断 295"/>
        <xdr:cNvSpPr/>
      </xdr:nvSpPr>
      <xdr:spPr>
        <a:xfrm>
          <a:off x="1079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302" name="楕円 301"/>
        <xdr:cNvSpPr/>
      </xdr:nvSpPr>
      <xdr:spPr>
        <a:xfrm>
          <a:off x="4584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11447</xdr:rowOff>
    </xdr:from>
    <xdr:ext cx="405111" cy="259045"/>
    <xdr:sp macro="" textlink="">
      <xdr:nvSpPr>
        <xdr:cNvPr id="303" name="【公営住宅】&#10;有形固定資産減価償却率該当値テキスト"/>
        <xdr:cNvSpPr txBox="1"/>
      </xdr:nvSpPr>
      <xdr:spPr>
        <a:xfrm>
          <a:off x="4673600"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59689</xdr:rowOff>
    </xdr:from>
    <xdr:to>
      <xdr:col>20</xdr:col>
      <xdr:colOff>38100</xdr:colOff>
      <xdr:row>83</xdr:row>
      <xdr:rowOff>161289</xdr:rowOff>
    </xdr:to>
    <xdr:sp macro="" textlink="">
      <xdr:nvSpPr>
        <xdr:cNvPr id="304" name="楕円 303"/>
        <xdr:cNvSpPr/>
      </xdr:nvSpPr>
      <xdr:spPr>
        <a:xfrm>
          <a:off x="3746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83820</xdr:rowOff>
    </xdr:from>
    <xdr:to>
      <xdr:col>24</xdr:col>
      <xdr:colOff>63500</xdr:colOff>
      <xdr:row>83</xdr:row>
      <xdr:rowOff>110489</xdr:rowOff>
    </xdr:to>
    <xdr:cxnSp macro="">
      <xdr:nvCxnSpPr>
        <xdr:cNvPr id="305" name="直線コネクタ 304"/>
        <xdr:cNvCxnSpPr/>
      </xdr:nvCxnSpPr>
      <xdr:spPr>
        <a:xfrm flipV="1">
          <a:off x="3797300" y="143141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52070</xdr:rowOff>
    </xdr:from>
    <xdr:to>
      <xdr:col>15</xdr:col>
      <xdr:colOff>101600</xdr:colOff>
      <xdr:row>83</xdr:row>
      <xdr:rowOff>153670</xdr:rowOff>
    </xdr:to>
    <xdr:sp macro="" textlink="">
      <xdr:nvSpPr>
        <xdr:cNvPr id="306" name="楕円 305"/>
        <xdr:cNvSpPr/>
      </xdr:nvSpPr>
      <xdr:spPr>
        <a:xfrm>
          <a:off x="2857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102870</xdr:rowOff>
    </xdr:from>
    <xdr:to>
      <xdr:col>19</xdr:col>
      <xdr:colOff>177800</xdr:colOff>
      <xdr:row>83</xdr:row>
      <xdr:rowOff>110489</xdr:rowOff>
    </xdr:to>
    <xdr:cxnSp macro="">
      <xdr:nvCxnSpPr>
        <xdr:cNvPr id="307" name="直線コネクタ 306"/>
        <xdr:cNvCxnSpPr/>
      </xdr:nvCxnSpPr>
      <xdr:spPr>
        <a:xfrm>
          <a:off x="2908300" y="14333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162561</xdr:rowOff>
    </xdr:from>
    <xdr:to>
      <xdr:col>10</xdr:col>
      <xdr:colOff>165100</xdr:colOff>
      <xdr:row>83</xdr:row>
      <xdr:rowOff>92711</xdr:rowOff>
    </xdr:to>
    <xdr:sp macro="" textlink="">
      <xdr:nvSpPr>
        <xdr:cNvPr id="308" name="楕円 307"/>
        <xdr:cNvSpPr/>
      </xdr:nvSpPr>
      <xdr:spPr>
        <a:xfrm>
          <a:off x="1968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41911</xdr:rowOff>
    </xdr:from>
    <xdr:to>
      <xdr:col>15</xdr:col>
      <xdr:colOff>50800</xdr:colOff>
      <xdr:row>83</xdr:row>
      <xdr:rowOff>102870</xdr:rowOff>
    </xdr:to>
    <xdr:cxnSp macro="">
      <xdr:nvCxnSpPr>
        <xdr:cNvPr id="309" name="直線コネクタ 308"/>
        <xdr:cNvCxnSpPr/>
      </xdr:nvCxnSpPr>
      <xdr:spPr>
        <a:xfrm>
          <a:off x="2019300" y="142722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124461</xdr:rowOff>
    </xdr:from>
    <xdr:to>
      <xdr:col>6</xdr:col>
      <xdr:colOff>38100</xdr:colOff>
      <xdr:row>83</xdr:row>
      <xdr:rowOff>54611</xdr:rowOff>
    </xdr:to>
    <xdr:sp macro="" textlink="">
      <xdr:nvSpPr>
        <xdr:cNvPr id="310" name="楕円 309"/>
        <xdr:cNvSpPr/>
      </xdr:nvSpPr>
      <xdr:spPr>
        <a:xfrm>
          <a:off x="1079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3811</xdr:rowOff>
    </xdr:from>
    <xdr:to>
      <xdr:col>10</xdr:col>
      <xdr:colOff>114300</xdr:colOff>
      <xdr:row>83</xdr:row>
      <xdr:rowOff>41911</xdr:rowOff>
    </xdr:to>
    <xdr:cxnSp macro="">
      <xdr:nvCxnSpPr>
        <xdr:cNvPr id="311" name="直線コネクタ 310"/>
        <xdr:cNvCxnSpPr/>
      </xdr:nvCxnSpPr>
      <xdr:spPr>
        <a:xfrm>
          <a:off x="1130300" y="14234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312"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84472</xdr:rowOff>
    </xdr:from>
    <xdr:ext cx="405111" cy="259045"/>
    <xdr:sp macro="" textlink="">
      <xdr:nvSpPr>
        <xdr:cNvPr id="313" name="n_2aveValue【公営住宅】&#10;有形固定資産減価償却率"/>
        <xdr:cNvSpPr txBox="1"/>
      </xdr:nvSpPr>
      <xdr:spPr>
        <a:xfrm>
          <a:off x="27057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88282</xdr:rowOff>
    </xdr:from>
    <xdr:ext cx="405111" cy="259045"/>
    <xdr:sp macro="" textlink="">
      <xdr:nvSpPr>
        <xdr:cNvPr id="314" name="n_3aveValue【公営住宅】&#10;有形固定資産減価償却率"/>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47641</xdr:rowOff>
    </xdr:from>
    <xdr:ext cx="405111" cy="259045"/>
    <xdr:sp macro="" textlink="">
      <xdr:nvSpPr>
        <xdr:cNvPr id="315" name="n_4aveValue【公営住宅】&#10;有形固定資産減価償却率"/>
        <xdr:cNvSpPr txBox="1"/>
      </xdr:nvSpPr>
      <xdr:spPr>
        <a:xfrm>
          <a:off x="927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152416</xdr:rowOff>
    </xdr:from>
    <xdr:ext cx="405111" cy="259045"/>
    <xdr:sp macro="" textlink="">
      <xdr:nvSpPr>
        <xdr:cNvPr id="316" name="n_1mainValue【公営住宅】&#10;有形固定資産減価償却率"/>
        <xdr:cNvSpPr txBox="1"/>
      </xdr:nvSpPr>
      <xdr:spPr>
        <a:xfrm>
          <a:off x="3582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144797</xdr:rowOff>
    </xdr:from>
    <xdr:ext cx="405111" cy="259045"/>
    <xdr:sp macro="" textlink="">
      <xdr:nvSpPr>
        <xdr:cNvPr id="317" name="n_2mainValue【公営住宅】&#10;有形固定資産減価償却率"/>
        <xdr:cNvSpPr txBox="1"/>
      </xdr:nvSpPr>
      <xdr:spPr>
        <a:xfrm>
          <a:off x="2705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83838</xdr:rowOff>
    </xdr:from>
    <xdr:ext cx="405111" cy="259045"/>
    <xdr:sp macro="" textlink="">
      <xdr:nvSpPr>
        <xdr:cNvPr id="318" name="n_3mainValue【公営住宅】&#10;有形固定資産減価償却率"/>
        <xdr:cNvSpPr txBox="1"/>
      </xdr:nvSpPr>
      <xdr:spPr>
        <a:xfrm>
          <a:off x="1816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71138</xdr:rowOff>
    </xdr:from>
    <xdr:ext cx="405111" cy="259045"/>
    <xdr:sp macro="" textlink="">
      <xdr:nvSpPr>
        <xdr:cNvPr id="319" name="n_4mainValue【公営住宅】&#10;有形固定資産減価償却率"/>
        <xdr:cNvSpPr txBox="1"/>
      </xdr:nvSpPr>
      <xdr:spPr>
        <a:xfrm>
          <a:off x="927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111269</xdr:rowOff>
    </xdr:from>
    <xdr:ext cx="469744" cy="259045"/>
    <xdr:sp macro="" textlink="">
      <xdr:nvSpPr>
        <xdr:cNvPr id="348" name="【公営住宅】&#10;一人当たり面積平均値テキスト"/>
        <xdr:cNvSpPr txBox="1"/>
      </xdr:nvSpPr>
      <xdr:spPr>
        <a:xfrm>
          <a:off x="10515600" y="14513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16447</xdr:rowOff>
    </xdr:from>
    <xdr:to>
      <xdr:col>50</xdr:col>
      <xdr:colOff>165100</xdr:colOff>
      <xdr:row>85</xdr:row>
      <xdr:rowOff>118047</xdr:rowOff>
    </xdr:to>
    <xdr:sp macro="" textlink="">
      <xdr:nvSpPr>
        <xdr:cNvPr id="350" name="フローチャート: 判断 349"/>
        <xdr:cNvSpPr/>
      </xdr:nvSpPr>
      <xdr:spPr>
        <a:xfrm>
          <a:off x="9588500" y="1458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159702</xdr:rowOff>
    </xdr:from>
    <xdr:to>
      <xdr:col>46</xdr:col>
      <xdr:colOff>38100</xdr:colOff>
      <xdr:row>85</xdr:row>
      <xdr:rowOff>89852</xdr:rowOff>
    </xdr:to>
    <xdr:sp macro="" textlink="">
      <xdr:nvSpPr>
        <xdr:cNvPr id="351" name="フローチャート: 判断 350"/>
        <xdr:cNvSpPr/>
      </xdr:nvSpPr>
      <xdr:spPr>
        <a:xfrm>
          <a:off x="8699500" y="1456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170942</xdr:rowOff>
    </xdr:from>
    <xdr:to>
      <xdr:col>41</xdr:col>
      <xdr:colOff>101600</xdr:colOff>
      <xdr:row>85</xdr:row>
      <xdr:rowOff>101092</xdr:rowOff>
    </xdr:to>
    <xdr:sp macro="" textlink="">
      <xdr:nvSpPr>
        <xdr:cNvPr id="352" name="フローチャート: 判断 351"/>
        <xdr:cNvSpPr/>
      </xdr:nvSpPr>
      <xdr:spPr>
        <a:xfrm>
          <a:off x="7810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150940</xdr:rowOff>
    </xdr:from>
    <xdr:to>
      <xdr:col>36</xdr:col>
      <xdr:colOff>165100</xdr:colOff>
      <xdr:row>85</xdr:row>
      <xdr:rowOff>81090</xdr:rowOff>
    </xdr:to>
    <xdr:sp macro="" textlink="">
      <xdr:nvSpPr>
        <xdr:cNvPr id="353" name="フローチャート: 判断 352"/>
        <xdr:cNvSpPr/>
      </xdr:nvSpPr>
      <xdr:spPr>
        <a:xfrm>
          <a:off x="6921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98171</xdr:rowOff>
    </xdr:from>
    <xdr:to>
      <xdr:col>55</xdr:col>
      <xdr:colOff>50800</xdr:colOff>
      <xdr:row>85</xdr:row>
      <xdr:rowOff>28321</xdr:rowOff>
    </xdr:to>
    <xdr:sp macro="" textlink="">
      <xdr:nvSpPr>
        <xdr:cNvPr id="359" name="楕円 358"/>
        <xdr:cNvSpPr/>
      </xdr:nvSpPr>
      <xdr:spPr>
        <a:xfrm>
          <a:off x="10426700" y="1449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121048</xdr:rowOff>
    </xdr:from>
    <xdr:ext cx="469744" cy="259045"/>
    <xdr:sp macro="" textlink="">
      <xdr:nvSpPr>
        <xdr:cNvPr id="360" name="【公営住宅】&#10;一人当たり面積該当値テキスト"/>
        <xdr:cNvSpPr txBox="1"/>
      </xdr:nvSpPr>
      <xdr:spPr>
        <a:xfrm>
          <a:off x="10515600" y="1435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98361</xdr:rowOff>
    </xdr:from>
    <xdr:to>
      <xdr:col>50</xdr:col>
      <xdr:colOff>165100</xdr:colOff>
      <xdr:row>85</xdr:row>
      <xdr:rowOff>28511</xdr:rowOff>
    </xdr:to>
    <xdr:sp macro="" textlink="">
      <xdr:nvSpPr>
        <xdr:cNvPr id="361" name="楕円 360"/>
        <xdr:cNvSpPr/>
      </xdr:nvSpPr>
      <xdr:spPr>
        <a:xfrm>
          <a:off x="9588500" y="1450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148971</xdr:rowOff>
    </xdr:from>
    <xdr:to>
      <xdr:col>55</xdr:col>
      <xdr:colOff>0</xdr:colOff>
      <xdr:row>84</xdr:row>
      <xdr:rowOff>149161</xdr:rowOff>
    </xdr:to>
    <xdr:cxnSp macro="">
      <xdr:nvCxnSpPr>
        <xdr:cNvPr id="362" name="直線コネクタ 361"/>
        <xdr:cNvCxnSpPr/>
      </xdr:nvCxnSpPr>
      <xdr:spPr>
        <a:xfrm flipV="1">
          <a:off x="9639300" y="14550771"/>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104839</xdr:rowOff>
    </xdr:from>
    <xdr:to>
      <xdr:col>46</xdr:col>
      <xdr:colOff>38100</xdr:colOff>
      <xdr:row>85</xdr:row>
      <xdr:rowOff>34989</xdr:rowOff>
    </xdr:to>
    <xdr:sp macro="" textlink="">
      <xdr:nvSpPr>
        <xdr:cNvPr id="363" name="楕円 362"/>
        <xdr:cNvSpPr/>
      </xdr:nvSpPr>
      <xdr:spPr>
        <a:xfrm>
          <a:off x="8699500" y="145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149161</xdr:rowOff>
    </xdr:from>
    <xdr:to>
      <xdr:col>50</xdr:col>
      <xdr:colOff>114300</xdr:colOff>
      <xdr:row>84</xdr:row>
      <xdr:rowOff>155639</xdr:rowOff>
    </xdr:to>
    <xdr:cxnSp macro="">
      <xdr:nvCxnSpPr>
        <xdr:cNvPr id="364" name="直線コネクタ 363"/>
        <xdr:cNvCxnSpPr/>
      </xdr:nvCxnSpPr>
      <xdr:spPr>
        <a:xfrm flipV="1">
          <a:off x="8750300" y="14550961"/>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111316</xdr:rowOff>
    </xdr:from>
    <xdr:to>
      <xdr:col>41</xdr:col>
      <xdr:colOff>101600</xdr:colOff>
      <xdr:row>85</xdr:row>
      <xdr:rowOff>41466</xdr:rowOff>
    </xdr:to>
    <xdr:sp macro="" textlink="">
      <xdr:nvSpPr>
        <xdr:cNvPr id="365" name="楕円 364"/>
        <xdr:cNvSpPr/>
      </xdr:nvSpPr>
      <xdr:spPr>
        <a:xfrm>
          <a:off x="7810500" y="145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155639</xdr:rowOff>
    </xdr:from>
    <xdr:to>
      <xdr:col>45</xdr:col>
      <xdr:colOff>177800</xdr:colOff>
      <xdr:row>84</xdr:row>
      <xdr:rowOff>162116</xdr:rowOff>
    </xdr:to>
    <xdr:cxnSp macro="">
      <xdr:nvCxnSpPr>
        <xdr:cNvPr id="366" name="直線コネクタ 365"/>
        <xdr:cNvCxnSpPr/>
      </xdr:nvCxnSpPr>
      <xdr:spPr>
        <a:xfrm flipV="1">
          <a:off x="7861300" y="1455743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67" name="楕円 366"/>
        <xdr:cNvSpPr/>
      </xdr:nvSpPr>
      <xdr:spPr>
        <a:xfrm>
          <a:off x="6921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162116</xdr:rowOff>
    </xdr:from>
    <xdr:to>
      <xdr:col>41</xdr:col>
      <xdr:colOff>50800</xdr:colOff>
      <xdr:row>84</xdr:row>
      <xdr:rowOff>168402</xdr:rowOff>
    </xdr:to>
    <xdr:cxnSp macro="">
      <xdr:nvCxnSpPr>
        <xdr:cNvPr id="368" name="直線コネクタ 367"/>
        <xdr:cNvCxnSpPr/>
      </xdr:nvCxnSpPr>
      <xdr:spPr>
        <a:xfrm flipV="1">
          <a:off x="6972300" y="14563916"/>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109174</xdr:rowOff>
    </xdr:from>
    <xdr:ext cx="469744" cy="259045"/>
    <xdr:sp macro="" textlink="">
      <xdr:nvSpPr>
        <xdr:cNvPr id="369" name="n_1aveValue【公営住宅】&#10;一人当たり面積"/>
        <xdr:cNvSpPr txBox="1"/>
      </xdr:nvSpPr>
      <xdr:spPr>
        <a:xfrm>
          <a:off x="9391727" y="1468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80979</xdr:rowOff>
    </xdr:from>
    <xdr:ext cx="469744" cy="259045"/>
    <xdr:sp macro="" textlink="">
      <xdr:nvSpPr>
        <xdr:cNvPr id="370" name="n_2aveValue【公営住宅】&#10;一人当たり面積"/>
        <xdr:cNvSpPr txBox="1"/>
      </xdr:nvSpPr>
      <xdr:spPr>
        <a:xfrm>
          <a:off x="8515427" y="1465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92219</xdr:rowOff>
    </xdr:from>
    <xdr:ext cx="469744" cy="259045"/>
    <xdr:sp macro="" textlink="">
      <xdr:nvSpPr>
        <xdr:cNvPr id="371" name="n_3aveValue【公営住宅】&#10;一人当たり面積"/>
        <xdr:cNvSpPr txBox="1"/>
      </xdr:nvSpPr>
      <xdr:spPr>
        <a:xfrm>
          <a:off x="7626427" y="146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72217</xdr:rowOff>
    </xdr:from>
    <xdr:ext cx="469744" cy="259045"/>
    <xdr:sp macro="" textlink="">
      <xdr:nvSpPr>
        <xdr:cNvPr id="372" name="n_4aveValue【公営住宅】&#10;一人当たり面積"/>
        <xdr:cNvSpPr txBox="1"/>
      </xdr:nvSpPr>
      <xdr:spPr>
        <a:xfrm>
          <a:off x="6737427" y="1464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45038</xdr:rowOff>
    </xdr:from>
    <xdr:ext cx="469744" cy="259045"/>
    <xdr:sp macro="" textlink="">
      <xdr:nvSpPr>
        <xdr:cNvPr id="373" name="n_1mainValue【公営住宅】&#10;一人当たり面積"/>
        <xdr:cNvSpPr txBox="1"/>
      </xdr:nvSpPr>
      <xdr:spPr>
        <a:xfrm>
          <a:off x="9391727" y="1427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51516</xdr:rowOff>
    </xdr:from>
    <xdr:ext cx="469744" cy="259045"/>
    <xdr:sp macro="" textlink="">
      <xdr:nvSpPr>
        <xdr:cNvPr id="374" name="n_2mainValue【公営住宅】&#10;一人当たり面積"/>
        <xdr:cNvSpPr txBox="1"/>
      </xdr:nvSpPr>
      <xdr:spPr>
        <a:xfrm>
          <a:off x="8515427" y="1428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57993</xdr:rowOff>
    </xdr:from>
    <xdr:ext cx="469744" cy="259045"/>
    <xdr:sp macro="" textlink="">
      <xdr:nvSpPr>
        <xdr:cNvPr id="375" name="n_3mainValue【公営住宅】&#10;一人当たり面積"/>
        <xdr:cNvSpPr txBox="1"/>
      </xdr:nvSpPr>
      <xdr:spPr>
        <a:xfrm>
          <a:off x="7626427" y="1428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64279</xdr:rowOff>
    </xdr:from>
    <xdr:ext cx="469744" cy="259045"/>
    <xdr:sp macro="" textlink="">
      <xdr:nvSpPr>
        <xdr:cNvPr id="376" name="n_4mainValue【公営住宅】&#10;一人当たり面積"/>
        <xdr:cNvSpPr txBox="1"/>
      </xdr:nvSpPr>
      <xdr:spPr>
        <a:xfrm>
          <a:off x="6737427" y="1429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112123</xdr:rowOff>
    </xdr:from>
    <xdr:to>
      <xdr:col>24</xdr:col>
      <xdr:colOff>62865</xdr:colOff>
      <xdr:row>107</xdr:row>
      <xdr:rowOff>162742</xdr:rowOff>
    </xdr:to>
    <xdr:cxnSp macro="">
      <xdr:nvCxnSpPr>
        <xdr:cNvPr id="402" name="直線コネクタ 401"/>
        <xdr:cNvCxnSpPr/>
      </xdr:nvCxnSpPr>
      <xdr:spPr>
        <a:xfrm flipV="1">
          <a:off x="4634865" y="17428573"/>
          <a:ext cx="0" cy="107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166569</xdr:rowOff>
    </xdr:from>
    <xdr:ext cx="405111" cy="259045"/>
    <xdr:sp macro="" textlink="">
      <xdr:nvSpPr>
        <xdr:cNvPr id="403" name="【港湾・漁港】&#10;有形固定資産減価償却率最小値テキスト"/>
        <xdr:cNvSpPr txBox="1"/>
      </xdr:nvSpPr>
      <xdr:spPr>
        <a:xfrm>
          <a:off x="4673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162742</xdr:rowOff>
    </xdr:from>
    <xdr:to>
      <xdr:col>24</xdr:col>
      <xdr:colOff>152400</xdr:colOff>
      <xdr:row>107</xdr:row>
      <xdr:rowOff>162742</xdr:rowOff>
    </xdr:to>
    <xdr:cxnSp macro="">
      <xdr:nvCxnSpPr>
        <xdr:cNvPr id="404" name="直線コネクタ 403"/>
        <xdr:cNvCxnSpPr/>
      </xdr:nvCxnSpPr>
      <xdr:spPr>
        <a:xfrm>
          <a:off x="4546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58800</xdr:rowOff>
    </xdr:from>
    <xdr:ext cx="405111" cy="259045"/>
    <xdr:sp macro="" textlink="">
      <xdr:nvSpPr>
        <xdr:cNvPr id="405" name="【港湾・漁港】&#10;有形固定資産減価償却率最大値テキスト"/>
        <xdr:cNvSpPr txBox="1"/>
      </xdr:nvSpPr>
      <xdr:spPr>
        <a:xfrm>
          <a:off x="4673600" y="17203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112123</xdr:rowOff>
    </xdr:from>
    <xdr:to>
      <xdr:col>24</xdr:col>
      <xdr:colOff>152400</xdr:colOff>
      <xdr:row>101</xdr:row>
      <xdr:rowOff>112123</xdr:rowOff>
    </xdr:to>
    <xdr:cxnSp macro="">
      <xdr:nvCxnSpPr>
        <xdr:cNvPr id="406" name="直線コネクタ 405"/>
        <xdr:cNvCxnSpPr/>
      </xdr:nvCxnSpPr>
      <xdr:spPr>
        <a:xfrm>
          <a:off x="4546600" y="1742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10358</xdr:rowOff>
    </xdr:from>
    <xdr:ext cx="405111" cy="259045"/>
    <xdr:sp macro="" textlink="">
      <xdr:nvSpPr>
        <xdr:cNvPr id="407" name="【港湾・漁港】&#10;有形固定資産減価償却率平均値テキスト"/>
        <xdr:cNvSpPr txBox="1"/>
      </xdr:nvSpPr>
      <xdr:spPr>
        <a:xfrm>
          <a:off x="4673600" y="1801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31931</xdr:rowOff>
    </xdr:from>
    <xdr:to>
      <xdr:col>24</xdr:col>
      <xdr:colOff>114300</xdr:colOff>
      <xdr:row>105</xdr:row>
      <xdr:rowOff>133531</xdr:rowOff>
    </xdr:to>
    <xdr:sp macro="" textlink="">
      <xdr:nvSpPr>
        <xdr:cNvPr id="408" name="フローチャート: 判断 407"/>
        <xdr:cNvSpPr/>
      </xdr:nvSpPr>
      <xdr:spPr>
        <a:xfrm>
          <a:off x="45847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33564</xdr:rowOff>
    </xdr:from>
    <xdr:to>
      <xdr:col>20</xdr:col>
      <xdr:colOff>38100</xdr:colOff>
      <xdr:row>104</xdr:row>
      <xdr:rowOff>135164</xdr:rowOff>
    </xdr:to>
    <xdr:sp macro="" textlink="">
      <xdr:nvSpPr>
        <xdr:cNvPr id="409" name="フローチャート: 判断 408"/>
        <xdr:cNvSpPr/>
      </xdr:nvSpPr>
      <xdr:spPr>
        <a:xfrm>
          <a:off x="3746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44994</xdr:rowOff>
    </xdr:from>
    <xdr:to>
      <xdr:col>15</xdr:col>
      <xdr:colOff>101600</xdr:colOff>
      <xdr:row>105</xdr:row>
      <xdr:rowOff>146594</xdr:rowOff>
    </xdr:to>
    <xdr:sp macro="" textlink="">
      <xdr:nvSpPr>
        <xdr:cNvPr id="410" name="フローチャート: 判断 409"/>
        <xdr:cNvSpPr/>
      </xdr:nvSpPr>
      <xdr:spPr>
        <a:xfrm>
          <a:off x="28575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126637</xdr:rowOff>
    </xdr:from>
    <xdr:to>
      <xdr:col>10</xdr:col>
      <xdr:colOff>165100</xdr:colOff>
      <xdr:row>106</xdr:row>
      <xdr:rowOff>56787</xdr:rowOff>
    </xdr:to>
    <xdr:sp macro="" textlink="">
      <xdr:nvSpPr>
        <xdr:cNvPr id="411" name="フローチャート: 判断 410"/>
        <xdr:cNvSpPr/>
      </xdr:nvSpPr>
      <xdr:spPr>
        <a:xfrm>
          <a:off x="1968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102144</xdr:rowOff>
    </xdr:from>
    <xdr:to>
      <xdr:col>6</xdr:col>
      <xdr:colOff>38100</xdr:colOff>
      <xdr:row>106</xdr:row>
      <xdr:rowOff>32294</xdr:rowOff>
    </xdr:to>
    <xdr:sp macro="" textlink="">
      <xdr:nvSpPr>
        <xdr:cNvPr id="412" name="フローチャート: 判断 411"/>
        <xdr:cNvSpPr/>
      </xdr:nvSpPr>
      <xdr:spPr>
        <a:xfrm>
          <a:off x="1079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61323</xdr:rowOff>
    </xdr:from>
    <xdr:to>
      <xdr:col>24</xdr:col>
      <xdr:colOff>114300</xdr:colOff>
      <xdr:row>101</xdr:row>
      <xdr:rowOff>162923</xdr:rowOff>
    </xdr:to>
    <xdr:sp macro="" textlink="">
      <xdr:nvSpPr>
        <xdr:cNvPr id="418" name="楕円 417"/>
        <xdr:cNvSpPr/>
      </xdr:nvSpPr>
      <xdr:spPr>
        <a:xfrm>
          <a:off x="45847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14350</xdr:rowOff>
    </xdr:from>
    <xdr:ext cx="405111" cy="259045"/>
    <xdr:sp macro="" textlink="">
      <xdr:nvSpPr>
        <xdr:cNvPr id="419" name="【港湾・漁港】&#10;有形固定資産減価償却率該当値テキスト"/>
        <xdr:cNvSpPr txBox="1"/>
      </xdr:nvSpPr>
      <xdr:spPr>
        <a:xfrm>
          <a:off x="4673600" y="17330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44994</xdr:rowOff>
    </xdr:from>
    <xdr:to>
      <xdr:col>20</xdr:col>
      <xdr:colOff>38100</xdr:colOff>
      <xdr:row>100</xdr:row>
      <xdr:rowOff>146594</xdr:rowOff>
    </xdr:to>
    <xdr:sp macro="" textlink="">
      <xdr:nvSpPr>
        <xdr:cNvPr id="420" name="楕円 419"/>
        <xdr:cNvSpPr/>
      </xdr:nvSpPr>
      <xdr:spPr>
        <a:xfrm>
          <a:off x="3746500" y="171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95794</xdr:rowOff>
    </xdr:from>
    <xdr:to>
      <xdr:col>24</xdr:col>
      <xdr:colOff>63500</xdr:colOff>
      <xdr:row>101</xdr:row>
      <xdr:rowOff>112123</xdr:rowOff>
    </xdr:to>
    <xdr:cxnSp macro="">
      <xdr:nvCxnSpPr>
        <xdr:cNvPr id="421" name="直線コネクタ 420"/>
        <xdr:cNvCxnSpPr/>
      </xdr:nvCxnSpPr>
      <xdr:spPr>
        <a:xfrm>
          <a:off x="3797300" y="17240794"/>
          <a:ext cx="8382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134801</xdr:rowOff>
    </xdr:from>
    <xdr:to>
      <xdr:col>15</xdr:col>
      <xdr:colOff>101600</xdr:colOff>
      <xdr:row>100</xdr:row>
      <xdr:rowOff>64951</xdr:rowOff>
    </xdr:to>
    <xdr:sp macro="" textlink="">
      <xdr:nvSpPr>
        <xdr:cNvPr id="422" name="楕円 421"/>
        <xdr:cNvSpPr/>
      </xdr:nvSpPr>
      <xdr:spPr>
        <a:xfrm>
          <a:off x="2857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14151</xdr:rowOff>
    </xdr:from>
    <xdr:to>
      <xdr:col>19</xdr:col>
      <xdr:colOff>177800</xdr:colOff>
      <xdr:row>100</xdr:row>
      <xdr:rowOff>95794</xdr:rowOff>
    </xdr:to>
    <xdr:cxnSp macro="">
      <xdr:nvCxnSpPr>
        <xdr:cNvPr id="423" name="直線コネクタ 422"/>
        <xdr:cNvCxnSpPr/>
      </xdr:nvCxnSpPr>
      <xdr:spPr>
        <a:xfrm>
          <a:off x="2908300" y="1715915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80918</xdr:rowOff>
    </xdr:from>
    <xdr:to>
      <xdr:col>10</xdr:col>
      <xdr:colOff>165100</xdr:colOff>
      <xdr:row>100</xdr:row>
      <xdr:rowOff>11068</xdr:rowOff>
    </xdr:to>
    <xdr:sp macro="" textlink="">
      <xdr:nvSpPr>
        <xdr:cNvPr id="424" name="楕円 423"/>
        <xdr:cNvSpPr/>
      </xdr:nvSpPr>
      <xdr:spPr>
        <a:xfrm>
          <a:off x="1968500" y="1705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131718</xdr:rowOff>
    </xdr:from>
    <xdr:to>
      <xdr:col>15</xdr:col>
      <xdr:colOff>50800</xdr:colOff>
      <xdr:row>100</xdr:row>
      <xdr:rowOff>14151</xdr:rowOff>
    </xdr:to>
    <xdr:cxnSp macro="">
      <xdr:nvCxnSpPr>
        <xdr:cNvPr id="425" name="直線コネクタ 424"/>
        <xdr:cNvCxnSpPr/>
      </xdr:nvCxnSpPr>
      <xdr:spPr>
        <a:xfrm>
          <a:off x="2019300" y="17105268"/>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66221</xdr:rowOff>
    </xdr:from>
    <xdr:to>
      <xdr:col>6</xdr:col>
      <xdr:colOff>38100</xdr:colOff>
      <xdr:row>99</xdr:row>
      <xdr:rowOff>167821</xdr:rowOff>
    </xdr:to>
    <xdr:sp macro="" textlink="">
      <xdr:nvSpPr>
        <xdr:cNvPr id="426" name="楕円 425"/>
        <xdr:cNvSpPr/>
      </xdr:nvSpPr>
      <xdr:spPr>
        <a:xfrm>
          <a:off x="1079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117021</xdr:rowOff>
    </xdr:from>
    <xdr:to>
      <xdr:col>10</xdr:col>
      <xdr:colOff>114300</xdr:colOff>
      <xdr:row>99</xdr:row>
      <xdr:rowOff>131718</xdr:rowOff>
    </xdr:to>
    <xdr:cxnSp macro="">
      <xdr:nvCxnSpPr>
        <xdr:cNvPr id="427" name="直線コネクタ 426"/>
        <xdr:cNvCxnSpPr/>
      </xdr:nvCxnSpPr>
      <xdr:spPr>
        <a:xfrm>
          <a:off x="1130300" y="17090571"/>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126291</xdr:rowOff>
    </xdr:from>
    <xdr:ext cx="405111" cy="259045"/>
    <xdr:sp macro="" textlink="">
      <xdr:nvSpPr>
        <xdr:cNvPr id="428" name="n_1aveValue【港湾・漁港】&#10;有形固定資産減価償却率"/>
        <xdr:cNvSpPr txBox="1"/>
      </xdr:nvSpPr>
      <xdr:spPr>
        <a:xfrm>
          <a:off x="35820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137721</xdr:rowOff>
    </xdr:from>
    <xdr:ext cx="405111" cy="259045"/>
    <xdr:sp macro="" textlink="">
      <xdr:nvSpPr>
        <xdr:cNvPr id="429" name="n_2aveValue【港湾・漁港】&#10;有形固定資産減価償却率"/>
        <xdr:cNvSpPr txBox="1"/>
      </xdr:nvSpPr>
      <xdr:spPr>
        <a:xfrm>
          <a:off x="2705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47914</xdr:rowOff>
    </xdr:from>
    <xdr:ext cx="405111" cy="259045"/>
    <xdr:sp macro="" textlink="">
      <xdr:nvSpPr>
        <xdr:cNvPr id="430" name="n_3aveValue【港湾・漁港】&#10;有形固定資産減価償却率"/>
        <xdr:cNvSpPr txBox="1"/>
      </xdr:nvSpPr>
      <xdr:spPr>
        <a:xfrm>
          <a:off x="1816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23421</xdr:rowOff>
    </xdr:from>
    <xdr:ext cx="405111" cy="259045"/>
    <xdr:sp macro="" textlink="">
      <xdr:nvSpPr>
        <xdr:cNvPr id="431" name="n_4aveValue【港湾・漁港】&#10;有形固定資産減価償却率"/>
        <xdr:cNvSpPr txBox="1"/>
      </xdr:nvSpPr>
      <xdr:spPr>
        <a:xfrm>
          <a:off x="927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163121</xdr:rowOff>
    </xdr:from>
    <xdr:ext cx="340478" cy="259045"/>
    <xdr:sp macro="" textlink="">
      <xdr:nvSpPr>
        <xdr:cNvPr id="432" name="n_1mainValue【港湾・漁港】&#10;有形固定資産減価償却率"/>
        <xdr:cNvSpPr txBox="1"/>
      </xdr:nvSpPr>
      <xdr:spPr>
        <a:xfrm>
          <a:off x="3614361" y="1696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81478</xdr:rowOff>
    </xdr:from>
    <xdr:ext cx="340478" cy="259045"/>
    <xdr:sp macro="" textlink="">
      <xdr:nvSpPr>
        <xdr:cNvPr id="433" name="n_2mainValue【港湾・漁港】&#10;有形固定資産減価償却率"/>
        <xdr:cNvSpPr txBox="1"/>
      </xdr:nvSpPr>
      <xdr:spPr>
        <a:xfrm>
          <a:off x="2738061" y="1688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27595</xdr:rowOff>
    </xdr:from>
    <xdr:ext cx="340478" cy="259045"/>
    <xdr:sp macro="" textlink="">
      <xdr:nvSpPr>
        <xdr:cNvPr id="434" name="n_3mainValue【港湾・漁港】&#10;有形固定資産減価償却率"/>
        <xdr:cNvSpPr txBox="1"/>
      </xdr:nvSpPr>
      <xdr:spPr>
        <a:xfrm>
          <a:off x="1849061" y="168296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12898</xdr:rowOff>
    </xdr:from>
    <xdr:ext cx="340478" cy="259045"/>
    <xdr:sp macro="" textlink="">
      <xdr:nvSpPr>
        <xdr:cNvPr id="435" name="n_4mainValue【港湾・漁港】&#10;有形固定資産減価償却率"/>
        <xdr:cNvSpPr txBox="1"/>
      </xdr:nvSpPr>
      <xdr:spPr>
        <a:xfrm>
          <a:off x="960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457" name="直線コネクタ 456"/>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8" name="【港湾・漁港】&#10;一人当たり有形固定資産（償却資産）額最小値テキスト"/>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9" name="直線コネクタ 458"/>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460" name="【港湾・漁港】&#10;一人当たり有形固定資産（償却資産）額最大値テキスト"/>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461" name="直線コネクタ 460"/>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165684</xdr:rowOff>
    </xdr:from>
    <xdr:ext cx="599010" cy="259045"/>
    <xdr:sp macro="" textlink="">
      <xdr:nvSpPr>
        <xdr:cNvPr id="462" name="【港湾・漁港】&#10;一人当たり有形固定資産（償却資産）額平均値テキスト"/>
        <xdr:cNvSpPr txBox="1"/>
      </xdr:nvSpPr>
      <xdr:spPr>
        <a:xfrm>
          <a:off x="10515600" y="18167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463" name="フローチャート: 判断 462"/>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16281</xdr:rowOff>
    </xdr:from>
    <xdr:to>
      <xdr:col>50</xdr:col>
      <xdr:colOff>165100</xdr:colOff>
      <xdr:row>107</xdr:row>
      <xdr:rowOff>117881</xdr:rowOff>
    </xdr:to>
    <xdr:sp macro="" textlink="">
      <xdr:nvSpPr>
        <xdr:cNvPr id="464" name="フローチャート: 判断 463"/>
        <xdr:cNvSpPr/>
      </xdr:nvSpPr>
      <xdr:spPr>
        <a:xfrm>
          <a:off x="9588500" y="183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64390</xdr:rowOff>
    </xdr:from>
    <xdr:to>
      <xdr:col>46</xdr:col>
      <xdr:colOff>38100</xdr:colOff>
      <xdr:row>107</xdr:row>
      <xdr:rowOff>165990</xdr:rowOff>
    </xdr:to>
    <xdr:sp macro="" textlink="">
      <xdr:nvSpPr>
        <xdr:cNvPr id="465" name="フローチャート: 判断 464"/>
        <xdr:cNvSpPr/>
      </xdr:nvSpPr>
      <xdr:spPr>
        <a:xfrm>
          <a:off x="8699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53539</xdr:rowOff>
    </xdr:from>
    <xdr:to>
      <xdr:col>41</xdr:col>
      <xdr:colOff>101600</xdr:colOff>
      <xdr:row>107</xdr:row>
      <xdr:rowOff>155139</xdr:rowOff>
    </xdr:to>
    <xdr:sp macro="" textlink="">
      <xdr:nvSpPr>
        <xdr:cNvPr id="466" name="フローチャート: 判断 465"/>
        <xdr:cNvSpPr/>
      </xdr:nvSpPr>
      <xdr:spPr>
        <a:xfrm>
          <a:off x="7810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49222</xdr:rowOff>
    </xdr:from>
    <xdr:to>
      <xdr:col>36</xdr:col>
      <xdr:colOff>165100</xdr:colOff>
      <xdr:row>107</xdr:row>
      <xdr:rowOff>150822</xdr:rowOff>
    </xdr:to>
    <xdr:sp macro="" textlink="">
      <xdr:nvSpPr>
        <xdr:cNvPr id="467" name="フローチャート: 判断 466"/>
        <xdr:cNvSpPr/>
      </xdr:nvSpPr>
      <xdr:spPr>
        <a:xfrm>
          <a:off x="6921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22537</xdr:rowOff>
    </xdr:from>
    <xdr:to>
      <xdr:col>55</xdr:col>
      <xdr:colOff>50800</xdr:colOff>
      <xdr:row>108</xdr:row>
      <xdr:rowOff>124137</xdr:rowOff>
    </xdr:to>
    <xdr:sp macro="" textlink="">
      <xdr:nvSpPr>
        <xdr:cNvPr id="473" name="楕円 472"/>
        <xdr:cNvSpPr/>
      </xdr:nvSpPr>
      <xdr:spPr>
        <a:xfrm>
          <a:off x="10426700" y="1853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108914</xdr:rowOff>
    </xdr:from>
    <xdr:ext cx="469744" cy="259045"/>
    <xdr:sp macro="" textlink="">
      <xdr:nvSpPr>
        <xdr:cNvPr id="474" name="【港湾・漁港】&#10;一人当たり有形固定資産（償却資産）額該当値テキスト"/>
        <xdr:cNvSpPr txBox="1"/>
      </xdr:nvSpPr>
      <xdr:spPr>
        <a:xfrm>
          <a:off x="10515600" y="184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22617</xdr:rowOff>
    </xdr:from>
    <xdr:to>
      <xdr:col>50</xdr:col>
      <xdr:colOff>165100</xdr:colOff>
      <xdr:row>108</xdr:row>
      <xdr:rowOff>124217</xdr:rowOff>
    </xdr:to>
    <xdr:sp macro="" textlink="">
      <xdr:nvSpPr>
        <xdr:cNvPr id="475" name="楕円 474"/>
        <xdr:cNvSpPr/>
      </xdr:nvSpPr>
      <xdr:spPr>
        <a:xfrm>
          <a:off x="9588500" y="185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73337</xdr:rowOff>
    </xdr:from>
    <xdr:to>
      <xdr:col>55</xdr:col>
      <xdr:colOff>0</xdr:colOff>
      <xdr:row>108</xdr:row>
      <xdr:rowOff>73417</xdr:rowOff>
    </xdr:to>
    <xdr:cxnSp macro="">
      <xdr:nvCxnSpPr>
        <xdr:cNvPr id="476" name="直線コネクタ 475"/>
        <xdr:cNvCxnSpPr/>
      </xdr:nvCxnSpPr>
      <xdr:spPr>
        <a:xfrm flipV="1">
          <a:off x="9639300" y="18589937"/>
          <a:ext cx="8382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22923</xdr:rowOff>
    </xdr:from>
    <xdr:to>
      <xdr:col>46</xdr:col>
      <xdr:colOff>38100</xdr:colOff>
      <xdr:row>108</xdr:row>
      <xdr:rowOff>124523</xdr:rowOff>
    </xdr:to>
    <xdr:sp macro="" textlink="">
      <xdr:nvSpPr>
        <xdr:cNvPr id="477" name="楕円 476"/>
        <xdr:cNvSpPr/>
      </xdr:nvSpPr>
      <xdr:spPr>
        <a:xfrm>
          <a:off x="8699500" y="185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73417</xdr:rowOff>
    </xdr:from>
    <xdr:to>
      <xdr:col>50</xdr:col>
      <xdr:colOff>114300</xdr:colOff>
      <xdr:row>108</xdr:row>
      <xdr:rowOff>73723</xdr:rowOff>
    </xdr:to>
    <xdr:cxnSp macro="">
      <xdr:nvCxnSpPr>
        <xdr:cNvPr id="478" name="直線コネクタ 477"/>
        <xdr:cNvCxnSpPr/>
      </xdr:nvCxnSpPr>
      <xdr:spPr>
        <a:xfrm flipV="1">
          <a:off x="8750300" y="18590017"/>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23544</xdr:rowOff>
    </xdr:from>
    <xdr:to>
      <xdr:col>41</xdr:col>
      <xdr:colOff>101600</xdr:colOff>
      <xdr:row>108</xdr:row>
      <xdr:rowOff>125144</xdr:rowOff>
    </xdr:to>
    <xdr:sp macro="" textlink="">
      <xdr:nvSpPr>
        <xdr:cNvPr id="479" name="楕円 478"/>
        <xdr:cNvSpPr/>
      </xdr:nvSpPr>
      <xdr:spPr>
        <a:xfrm>
          <a:off x="7810500" y="185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73723</xdr:rowOff>
    </xdr:from>
    <xdr:to>
      <xdr:col>45</xdr:col>
      <xdr:colOff>177800</xdr:colOff>
      <xdr:row>108</xdr:row>
      <xdr:rowOff>74344</xdr:rowOff>
    </xdr:to>
    <xdr:cxnSp macro="">
      <xdr:nvCxnSpPr>
        <xdr:cNvPr id="480" name="直線コネクタ 479"/>
        <xdr:cNvCxnSpPr/>
      </xdr:nvCxnSpPr>
      <xdr:spPr>
        <a:xfrm flipV="1">
          <a:off x="7861300" y="18590323"/>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24609</xdr:rowOff>
    </xdr:from>
    <xdr:to>
      <xdr:col>36</xdr:col>
      <xdr:colOff>165100</xdr:colOff>
      <xdr:row>108</xdr:row>
      <xdr:rowOff>126209</xdr:rowOff>
    </xdr:to>
    <xdr:sp macro="" textlink="">
      <xdr:nvSpPr>
        <xdr:cNvPr id="481" name="楕円 480"/>
        <xdr:cNvSpPr/>
      </xdr:nvSpPr>
      <xdr:spPr>
        <a:xfrm>
          <a:off x="6921500" y="1854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74344</xdr:rowOff>
    </xdr:from>
    <xdr:to>
      <xdr:col>41</xdr:col>
      <xdr:colOff>50800</xdr:colOff>
      <xdr:row>108</xdr:row>
      <xdr:rowOff>75409</xdr:rowOff>
    </xdr:to>
    <xdr:cxnSp macro="">
      <xdr:nvCxnSpPr>
        <xdr:cNvPr id="482" name="直線コネクタ 481"/>
        <xdr:cNvCxnSpPr/>
      </xdr:nvCxnSpPr>
      <xdr:spPr>
        <a:xfrm flipV="1">
          <a:off x="6972300" y="18590944"/>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134408</xdr:rowOff>
    </xdr:from>
    <xdr:ext cx="599010" cy="259045"/>
    <xdr:sp macro="" textlink="">
      <xdr:nvSpPr>
        <xdr:cNvPr id="483" name="n_1aveValue【港湾・漁港】&#10;一人当たり有形固定資産（償却資産）額"/>
        <xdr:cNvSpPr txBox="1"/>
      </xdr:nvSpPr>
      <xdr:spPr>
        <a:xfrm>
          <a:off x="9327095" y="1813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11067</xdr:rowOff>
    </xdr:from>
    <xdr:ext cx="599010" cy="259045"/>
    <xdr:sp macro="" textlink="">
      <xdr:nvSpPr>
        <xdr:cNvPr id="484" name="n_2aveValue【港湾・漁港】&#10;一人当たり有形固定資産（償却資産）額"/>
        <xdr:cNvSpPr txBox="1"/>
      </xdr:nvSpPr>
      <xdr:spPr>
        <a:xfrm>
          <a:off x="84507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216</xdr:rowOff>
    </xdr:from>
    <xdr:ext cx="599010" cy="259045"/>
    <xdr:sp macro="" textlink="">
      <xdr:nvSpPr>
        <xdr:cNvPr id="485" name="n_3aveValue【港湾・漁港】&#10;一人当たり有形固定資産（償却資産）額"/>
        <xdr:cNvSpPr txBox="1"/>
      </xdr:nvSpPr>
      <xdr:spPr>
        <a:xfrm>
          <a:off x="7561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167349</xdr:rowOff>
    </xdr:from>
    <xdr:ext cx="599010" cy="259045"/>
    <xdr:sp macro="" textlink="">
      <xdr:nvSpPr>
        <xdr:cNvPr id="486" name="n_4aveValue【港湾・漁港】&#10;一人当たり有形固定資産（償却資産）額"/>
        <xdr:cNvSpPr txBox="1"/>
      </xdr:nvSpPr>
      <xdr:spPr>
        <a:xfrm>
          <a:off x="6672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115344</xdr:rowOff>
    </xdr:from>
    <xdr:ext cx="469744" cy="259045"/>
    <xdr:sp macro="" textlink="">
      <xdr:nvSpPr>
        <xdr:cNvPr id="487" name="n_1mainValue【港湾・漁港】&#10;一人当たり有形固定資産（償却資産）額"/>
        <xdr:cNvSpPr txBox="1"/>
      </xdr:nvSpPr>
      <xdr:spPr>
        <a:xfrm>
          <a:off x="9391728" y="1863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115650</xdr:rowOff>
    </xdr:from>
    <xdr:ext cx="469744" cy="259045"/>
    <xdr:sp macro="" textlink="">
      <xdr:nvSpPr>
        <xdr:cNvPr id="488" name="n_2mainValue【港湾・漁港】&#10;一人当たり有形固定資産（償却資産）額"/>
        <xdr:cNvSpPr txBox="1"/>
      </xdr:nvSpPr>
      <xdr:spPr>
        <a:xfrm>
          <a:off x="8515428" y="1863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116271</xdr:rowOff>
    </xdr:from>
    <xdr:ext cx="469744" cy="259045"/>
    <xdr:sp macro="" textlink="">
      <xdr:nvSpPr>
        <xdr:cNvPr id="489" name="n_3mainValue【港湾・漁港】&#10;一人当たり有形固定資産（償却資産）額"/>
        <xdr:cNvSpPr txBox="1"/>
      </xdr:nvSpPr>
      <xdr:spPr>
        <a:xfrm>
          <a:off x="7626428" y="1863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117336</xdr:rowOff>
    </xdr:from>
    <xdr:ext cx="469744" cy="259045"/>
    <xdr:sp macro="" textlink="">
      <xdr:nvSpPr>
        <xdr:cNvPr id="490" name="n_4mainValue【港湾・漁港】&#10;一人当たり有形固定資産（償却資産）額"/>
        <xdr:cNvSpPr txBox="1"/>
      </xdr:nvSpPr>
      <xdr:spPr>
        <a:xfrm>
          <a:off x="6737428" y="1863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516" name="直線コネクタ 515"/>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519"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520" name="直線コネクタ 519"/>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521" name="【認定こども園・幼稚園・保育所】&#10;有形固定資産減価償却率平均値テキスト"/>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22" name="フローチャート: 判断 521"/>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77651</xdr:rowOff>
    </xdr:from>
    <xdr:to>
      <xdr:col>81</xdr:col>
      <xdr:colOff>101600</xdr:colOff>
      <xdr:row>39</xdr:row>
      <xdr:rowOff>7801</xdr:rowOff>
    </xdr:to>
    <xdr:sp macro="" textlink="">
      <xdr:nvSpPr>
        <xdr:cNvPr id="523" name="フローチャート: 判断 522"/>
        <xdr:cNvSpPr/>
      </xdr:nvSpPr>
      <xdr:spPr>
        <a:xfrm>
          <a:off x="15430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66222</xdr:rowOff>
    </xdr:from>
    <xdr:to>
      <xdr:col>76</xdr:col>
      <xdr:colOff>165100</xdr:colOff>
      <xdr:row>38</xdr:row>
      <xdr:rowOff>167822</xdr:rowOff>
    </xdr:to>
    <xdr:sp macro="" textlink="">
      <xdr:nvSpPr>
        <xdr:cNvPr id="524" name="フローチャート: 判断 523"/>
        <xdr:cNvSpPr/>
      </xdr:nvSpPr>
      <xdr:spPr>
        <a:xfrm>
          <a:off x="14541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107043</xdr:rowOff>
    </xdr:from>
    <xdr:to>
      <xdr:col>72</xdr:col>
      <xdr:colOff>38100</xdr:colOff>
      <xdr:row>39</xdr:row>
      <xdr:rowOff>37193</xdr:rowOff>
    </xdr:to>
    <xdr:sp macro="" textlink="">
      <xdr:nvSpPr>
        <xdr:cNvPr id="525" name="フローチャート: 判断 524"/>
        <xdr:cNvSpPr/>
      </xdr:nvSpPr>
      <xdr:spPr>
        <a:xfrm>
          <a:off x="13652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98878</xdr:rowOff>
    </xdr:from>
    <xdr:to>
      <xdr:col>67</xdr:col>
      <xdr:colOff>101600</xdr:colOff>
      <xdr:row>36</xdr:row>
      <xdr:rowOff>29028</xdr:rowOff>
    </xdr:to>
    <xdr:sp macro="" textlink="">
      <xdr:nvSpPr>
        <xdr:cNvPr id="526" name="フローチャート: 判断 525"/>
        <xdr:cNvSpPr/>
      </xdr:nvSpPr>
      <xdr:spPr>
        <a:xfrm>
          <a:off x="12763500" y="609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532" name="楕円 531"/>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533" name="【認定こども園・幼稚園・保育所】&#10;有形固定資産減価償却率該当値テキスト"/>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534" name="楕円 533"/>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535" name="直線コネクタ 534"/>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536" name="楕円 535"/>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537" name="直線コネクタ 536"/>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538" name="楕円 537"/>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539" name="直線コネクタ 538"/>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540" name="楕円 539"/>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541" name="直線コネクタ 540"/>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24328</xdr:rowOff>
    </xdr:from>
    <xdr:ext cx="405111" cy="259045"/>
    <xdr:sp macro="" textlink="">
      <xdr:nvSpPr>
        <xdr:cNvPr id="542" name="n_1aveValue【認定こども園・幼稚園・保育所】&#10;有形固定資産減価償却率"/>
        <xdr:cNvSpPr txBox="1"/>
      </xdr:nvSpPr>
      <xdr:spPr>
        <a:xfrm>
          <a:off x="152660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12899</xdr:rowOff>
    </xdr:from>
    <xdr:ext cx="405111" cy="259045"/>
    <xdr:sp macro="" textlink="">
      <xdr:nvSpPr>
        <xdr:cNvPr id="543" name="n_2aveValue【認定こども園・幼稚園・保育所】&#10;有形固定資産減価償却率"/>
        <xdr:cNvSpPr txBox="1"/>
      </xdr:nvSpPr>
      <xdr:spPr>
        <a:xfrm>
          <a:off x="14389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53720</xdr:rowOff>
    </xdr:from>
    <xdr:ext cx="405111" cy="259045"/>
    <xdr:sp macro="" textlink="">
      <xdr:nvSpPr>
        <xdr:cNvPr id="544" name="n_3aveValue【認定こども園・幼稚園・保育所】&#10;有形固定資産減価償却率"/>
        <xdr:cNvSpPr txBox="1"/>
      </xdr:nvSpPr>
      <xdr:spPr>
        <a:xfrm>
          <a:off x="13500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45555</xdr:rowOff>
    </xdr:from>
    <xdr:ext cx="405111" cy="259045"/>
    <xdr:sp macro="" textlink="">
      <xdr:nvSpPr>
        <xdr:cNvPr id="545" name="n_4aveValue【認定こども園・幼稚園・保育所】&#10;有形固定資産減価償却率"/>
        <xdr:cNvSpPr txBox="1"/>
      </xdr:nvSpPr>
      <xdr:spPr>
        <a:xfrm>
          <a:off x="12611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546" name="n_1mainValue【認定こども園・幼稚園・保育所】&#10;有形固定資産減価償却率"/>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547" name="n_2mainValue【認定こども園・幼稚園・保育所】&#10;有形固定資産減価償却率"/>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548" name="n_3mainValue【認定こども園・幼稚園・保育所】&#10;有形固定資産減価償却率"/>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549" name="n_4mainValue【認定こども園・幼稚園・保育所】&#10;有形固定資産減価償却率"/>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571" name="直線コネクタ 570"/>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572"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573" name="直線コネクタ 572"/>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574"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575" name="直線コネクタ 574"/>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576" name="【認定こども園・幼稚園・保育所】&#10;一人当たり面積平均値テキスト"/>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577" name="フローチャート: 判断 576"/>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164846</xdr:rowOff>
    </xdr:from>
    <xdr:to>
      <xdr:col>112</xdr:col>
      <xdr:colOff>38100</xdr:colOff>
      <xdr:row>39</xdr:row>
      <xdr:rowOff>94996</xdr:rowOff>
    </xdr:to>
    <xdr:sp macro="" textlink="">
      <xdr:nvSpPr>
        <xdr:cNvPr id="578" name="フローチャート: 判断 577"/>
        <xdr:cNvSpPr/>
      </xdr:nvSpPr>
      <xdr:spPr>
        <a:xfrm>
          <a:off x="21272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xdr:rowOff>
    </xdr:from>
    <xdr:to>
      <xdr:col>107</xdr:col>
      <xdr:colOff>101600</xdr:colOff>
      <xdr:row>39</xdr:row>
      <xdr:rowOff>101854</xdr:rowOff>
    </xdr:to>
    <xdr:sp macro="" textlink="">
      <xdr:nvSpPr>
        <xdr:cNvPr id="579" name="フローチャート: 判断 578"/>
        <xdr:cNvSpPr/>
      </xdr:nvSpPr>
      <xdr:spPr>
        <a:xfrm>
          <a:off x="20383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144272</xdr:rowOff>
    </xdr:from>
    <xdr:to>
      <xdr:col>102</xdr:col>
      <xdr:colOff>165100</xdr:colOff>
      <xdr:row>39</xdr:row>
      <xdr:rowOff>74422</xdr:rowOff>
    </xdr:to>
    <xdr:sp macro="" textlink="">
      <xdr:nvSpPr>
        <xdr:cNvPr id="580" name="フローチャート: 判断 579"/>
        <xdr:cNvSpPr/>
      </xdr:nvSpPr>
      <xdr:spPr>
        <a:xfrm>
          <a:off x="19494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135128</xdr:rowOff>
    </xdr:from>
    <xdr:to>
      <xdr:col>98</xdr:col>
      <xdr:colOff>38100</xdr:colOff>
      <xdr:row>39</xdr:row>
      <xdr:rowOff>65278</xdr:rowOff>
    </xdr:to>
    <xdr:sp macro="" textlink="">
      <xdr:nvSpPr>
        <xdr:cNvPr id="581" name="フローチャート: 判断 580"/>
        <xdr:cNvSpPr/>
      </xdr:nvSpPr>
      <xdr:spPr>
        <a:xfrm>
          <a:off x="18605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23114</xdr:rowOff>
    </xdr:from>
    <xdr:to>
      <xdr:col>116</xdr:col>
      <xdr:colOff>114300</xdr:colOff>
      <xdr:row>41</xdr:row>
      <xdr:rowOff>124714</xdr:rowOff>
    </xdr:to>
    <xdr:sp macro="" textlink="">
      <xdr:nvSpPr>
        <xdr:cNvPr id="587" name="楕円 586"/>
        <xdr:cNvSpPr/>
      </xdr:nvSpPr>
      <xdr:spPr>
        <a:xfrm>
          <a:off x="221107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109491</xdr:rowOff>
    </xdr:from>
    <xdr:ext cx="469744" cy="259045"/>
    <xdr:sp macro="" textlink="">
      <xdr:nvSpPr>
        <xdr:cNvPr id="588" name="【認定こども園・幼稚園・保育所】&#10;一人当たり面積該当値テキスト"/>
        <xdr:cNvSpPr txBox="1"/>
      </xdr:nvSpPr>
      <xdr:spPr>
        <a:xfrm>
          <a:off x="22199600" y="69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23114</xdr:rowOff>
    </xdr:from>
    <xdr:to>
      <xdr:col>112</xdr:col>
      <xdr:colOff>38100</xdr:colOff>
      <xdr:row>41</xdr:row>
      <xdr:rowOff>124714</xdr:rowOff>
    </xdr:to>
    <xdr:sp macro="" textlink="">
      <xdr:nvSpPr>
        <xdr:cNvPr id="589" name="楕円 588"/>
        <xdr:cNvSpPr/>
      </xdr:nvSpPr>
      <xdr:spPr>
        <a:xfrm>
          <a:off x="21272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73914</xdr:rowOff>
    </xdr:from>
    <xdr:to>
      <xdr:col>116</xdr:col>
      <xdr:colOff>63500</xdr:colOff>
      <xdr:row>41</xdr:row>
      <xdr:rowOff>73914</xdr:rowOff>
    </xdr:to>
    <xdr:cxnSp macro="">
      <xdr:nvCxnSpPr>
        <xdr:cNvPr id="590" name="直線コネクタ 589"/>
        <xdr:cNvCxnSpPr/>
      </xdr:nvCxnSpPr>
      <xdr:spPr>
        <a:xfrm>
          <a:off x="21323300" y="7103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23114</xdr:rowOff>
    </xdr:from>
    <xdr:to>
      <xdr:col>107</xdr:col>
      <xdr:colOff>101600</xdr:colOff>
      <xdr:row>41</xdr:row>
      <xdr:rowOff>124714</xdr:rowOff>
    </xdr:to>
    <xdr:sp macro="" textlink="">
      <xdr:nvSpPr>
        <xdr:cNvPr id="591" name="楕円 590"/>
        <xdr:cNvSpPr/>
      </xdr:nvSpPr>
      <xdr:spPr>
        <a:xfrm>
          <a:off x="20383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73914</xdr:rowOff>
    </xdr:from>
    <xdr:to>
      <xdr:col>111</xdr:col>
      <xdr:colOff>177800</xdr:colOff>
      <xdr:row>41</xdr:row>
      <xdr:rowOff>73914</xdr:rowOff>
    </xdr:to>
    <xdr:cxnSp macro="">
      <xdr:nvCxnSpPr>
        <xdr:cNvPr id="592" name="直線コネクタ 591"/>
        <xdr:cNvCxnSpPr/>
      </xdr:nvCxnSpPr>
      <xdr:spPr>
        <a:xfrm>
          <a:off x="20434300" y="710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25400</xdr:rowOff>
    </xdr:from>
    <xdr:to>
      <xdr:col>102</xdr:col>
      <xdr:colOff>165100</xdr:colOff>
      <xdr:row>41</xdr:row>
      <xdr:rowOff>127000</xdr:rowOff>
    </xdr:to>
    <xdr:sp macro="" textlink="">
      <xdr:nvSpPr>
        <xdr:cNvPr id="593" name="楕円 592"/>
        <xdr:cNvSpPr/>
      </xdr:nvSpPr>
      <xdr:spPr>
        <a:xfrm>
          <a:off x="19494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73914</xdr:rowOff>
    </xdr:from>
    <xdr:to>
      <xdr:col>107</xdr:col>
      <xdr:colOff>50800</xdr:colOff>
      <xdr:row>41</xdr:row>
      <xdr:rowOff>76200</xdr:rowOff>
    </xdr:to>
    <xdr:cxnSp macro="">
      <xdr:nvCxnSpPr>
        <xdr:cNvPr id="594" name="直線コネクタ 593"/>
        <xdr:cNvCxnSpPr/>
      </xdr:nvCxnSpPr>
      <xdr:spPr>
        <a:xfrm flipV="1">
          <a:off x="19545300" y="71033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25400</xdr:rowOff>
    </xdr:from>
    <xdr:to>
      <xdr:col>98</xdr:col>
      <xdr:colOff>38100</xdr:colOff>
      <xdr:row>41</xdr:row>
      <xdr:rowOff>127000</xdr:rowOff>
    </xdr:to>
    <xdr:sp macro="" textlink="">
      <xdr:nvSpPr>
        <xdr:cNvPr id="595" name="楕円 594"/>
        <xdr:cNvSpPr/>
      </xdr:nvSpPr>
      <xdr:spPr>
        <a:xfrm>
          <a:off x="18605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76200</xdr:rowOff>
    </xdr:from>
    <xdr:to>
      <xdr:col>102</xdr:col>
      <xdr:colOff>114300</xdr:colOff>
      <xdr:row>41</xdr:row>
      <xdr:rowOff>76200</xdr:rowOff>
    </xdr:to>
    <xdr:cxnSp macro="">
      <xdr:nvCxnSpPr>
        <xdr:cNvPr id="596" name="直線コネクタ 595"/>
        <xdr:cNvCxnSpPr/>
      </xdr:nvCxnSpPr>
      <xdr:spPr>
        <a:xfrm>
          <a:off x="18656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111523</xdr:rowOff>
    </xdr:from>
    <xdr:ext cx="469744" cy="259045"/>
    <xdr:sp macro="" textlink="">
      <xdr:nvSpPr>
        <xdr:cNvPr id="597" name="n_1aveValue【認定こども園・幼稚園・保育所】&#10;一人当たり面積"/>
        <xdr:cNvSpPr txBox="1"/>
      </xdr:nvSpPr>
      <xdr:spPr>
        <a:xfrm>
          <a:off x="21075727" y="645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118381</xdr:rowOff>
    </xdr:from>
    <xdr:ext cx="469744" cy="259045"/>
    <xdr:sp macro="" textlink="">
      <xdr:nvSpPr>
        <xdr:cNvPr id="598" name="n_2aveValue【認定こども園・幼稚園・保育所】&#10;一人当たり面積"/>
        <xdr:cNvSpPr txBox="1"/>
      </xdr:nvSpPr>
      <xdr:spPr>
        <a:xfrm>
          <a:off x="201994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90949</xdr:rowOff>
    </xdr:from>
    <xdr:ext cx="469744" cy="259045"/>
    <xdr:sp macro="" textlink="">
      <xdr:nvSpPr>
        <xdr:cNvPr id="599" name="n_3aveValue【認定こども園・幼稚園・保育所】&#10;一人当たり面積"/>
        <xdr:cNvSpPr txBox="1"/>
      </xdr:nvSpPr>
      <xdr:spPr>
        <a:xfrm>
          <a:off x="19310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81805</xdr:rowOff>
    </xdr:from>
    <xdr:ext cx="469744" cy="259045"/>
    <xdr:sp macro="" textlink="">
      <xdr:nvSpPr>
        <xdr:cNvPr id="600" name="n_4aveValue【認定こども園・幼稚園・保育所】&#10;一人当たり面積"/>
        <xdr:cNvSpPr txBox="1"/>
      </xdr:nvSpPr>
      <xdr:spPr>
        <a:xfrm>
          <a:off x="18421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115841</xdr:rowOff>
    </xdr:from>
    <xdr:ext cx="469744" cy="259045"/>
    <xdr:sp macro="" textlink="">
      <xdr:nvSpPr>
        <xdr:cNvPr id="601" name="n_1mainValue【認定こども園・幼稚園・保育所】&#10;一人当たり面積"/>
        <xdr:cNvSpPr txBox="1"/>
      </xdr:nvSpPr>
      <xdr:spPr>
        <a:xfrm>
          <a:off x="210757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115841</xdr:rowOff>
    </xdr:from>
    <xdr:ext cx="469744" cy="259045"/>
    <xdr:sp macro="" textlink="">
      <xdr:nvSpPr>
        <xdr:cNvPr id="602" name="n_2mainValue【認定こども園・幼稚園・保育所】&#10;一人当たり面積"/>
        <xdr:cNvSpPr txBox="1"/>
      </xdr:nvSpPr>
      <xdr:spPr>
        <a:xfrm>
          <a:off x="20199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118127</xdr:rowOff>
    </xdr:from>
    <xdr:ext cx="469744" cy="259045"/>
    <xdr:sp macro="" textlink="">
      <xdr:nvSpPr>
        <xdr:cNvPr id="603" name="n_3mainValue【認定こども園・幼稚園・保育所】&#10;一人当たり面積"/>
        <xdr:cNvSpPr txBox="1"/>
      </xdr:nvSpPr>
      <xdr:spPr>
        <a:xfrm>
          <a:off x="19310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118127</xdr:rowOff>
    </xdr:from>
    <xdr:ext cx="469744" cy="259045"/>
    <xdr:sp macro="" textlink="">
      <xdr:nvSpPr>
        <xdr:cNvPr id="604" name="n_4mainValue【認定こども園・幼稚園・保育所】&#10;一人当たり面積"/>
        <xdr:cNvSpPr txBox="1"/>
      </xdr:nvSpPr>
      <xdr:spPr>
        <a:xfrm>
          <a:off x="18421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629" name="直線コネクタ 628"/>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630"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631" name="直線コネクタ 630"/>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2"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3" name="直線コネクタ 632"/>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634" name="【学校施設】&#10;有形固定資産減価償却率平均値テキスト"/>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35" name="フローチャート: 判断 634"/>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636" name="フローチャート: 判断 635"/>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7" name="フローチャート: 判断 636"/>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38" name="フローチャート: 判断 637"/>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639" name="フローチャート: 判断 638"/>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645" name="楕円 644"/>
        <xdr:cNvSpPr/>
      </xdr:nvSpPr>
      <xdr:spPr>
        <a:xfrm>
          <a:off x="16268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83837</xdr:rowOff>
    </xdr:from>
    <xdr:ext cx="405111" cy="259045"/>
    <xdr:sp macro="" textlink="">
      <xdr:nvSpPr>
        <xdr:cNvPr id="646" name="【学校施設】&#10;有形固定資産減価償却率該当値テキスト"/>
        <xdr:cNvSpPr txBox="1"/>
      </xdr:nvSpPr>
      <xdr:spPr>
        <a:xfrm>
          <a:off x="163576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132080</xdr:rowOff>
    </xdr:from>
    <xdr:to>
      <xdr:col>81</xdr:col>
      <xdr:colOff>101600</xdr:colOff>
      <xdr:row>61</xdr:row>
      <xdr:rowOff>62230</xdr:rowOff>
    </xdr:to>
    <xdr:sp macro="" textlink="">
      <xdr:nvSpPr>
        <xdr:cNvPr id="647" name="楕円 646"/>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156210</xdr:rowOff>
    </xdr:from>
    <xdr:to>
      <xdr:col>85</xdr:col>
      <xdr:colOff>127000</xdr:colOff>
      <xdr:row>61</xdr:row>
      <xdr:rowOff>11430</xdr:rowOff>
    </xdr:to>
    <xdr:cxnSp macro="">
      <xdr:nvCxnSpPr>
        <xdr:cNvPr id="648" name="直線コネクタ 647"/>
        <xdr:cNvCxnSpPr/>
      </xdr:nvCxnSpPr>
      <xdr:spPr>
        <a:xfrm flipV="1">
          <a:off x="15481300" y="104432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160655</xdr:rowOff>
    </xdr:from>
    <xdr:to>
      <xdr:col>76</xdr:col>
      <xdr:colOff>165100</xdr:colOff>
      <xdr:row>61</xdr:row>
      <xdr:rowOff>90805</xdr:rowOff>
    </xdr:to>
    <xdr:sp macro="" textlink="">
      <xdr:nvSpPr>
        <xdr:cNvPr id="649" name="楕円 648"/>
        <xdr:cNvSpPr/>
      </xdr:nvSpPr>
      <xdr:spPr>
        <a:xfrm>
          <a:off x="14541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40005</xdr:rowOff>
    </xdr:to>
    <xdr:cxnSp macro="">
      <xdr:nvCxnSpPr>
        <xdr:cNvPr id="650" name="直線コネクタ 649"/>
        <xdr:cNvCxnSpPr/>
      </xdr:nvCxnSpPr>
      <xdr:spPr>
        <a:xfrm flipV="1">
          <a:off x="14592300" y="104698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8255</xdr:rowOff>
    </xdr:from>
    <xdr:to>
      <xdr:col>72</xdr:col>
      <xdr:colOff>38100</xdr:colOff>
      <xdr:row>61</xdr:row>
      <xdr:rowOff>109855</xdr:rowOff>
    </xdr:to>
    <xdr:sp macro="" textlink="">
      <xdr:nvSpPr>
        <xdr:cNvPr id="651" name="楕円 650"/>
        <xdr:cNvSpPr/>
      </xdr:nvSpPr>
      <xdr:spPr>
        <a:xfrm>
          <a:off x="13652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40005</xdr:rowOff>
    </xdr:from>
    <xdr:to>
      <xdr:col>76</xdr:col>
      <xdr:colOff>114300</xdr:colOff>
      <xdr:row>61</xdr:row>
      <xdr:rowOff>59055</xdr:rowOff>
    </xdr:to>
    <xdr:cxnSp macro="">
      <xdr:nvCxnSpPr>
        <xdr:cNvPr id="652" name="直線コネクタ 651"/>
        <xdr:cNvCxnSpPr/>
      </xdr:nvCxnSpPr>
      <xdr:spPr>
        <a:xfrm flipV="1">
          <a:off x="13703300" y="104984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158750</xdr:rowOff>
    </xdr:from>
    <xdr:to>
      <xdr:col>67</xdr:col>
      <xdr:colOff>101600</xdr:colOff>
      <xdr:row>61</xdr:row>
      <xdr:rowOff>88900</xdr:rowOff>
    </xdr:to>
    <xdr:sp macro="" textlink="">
      <xdr:nvSpPr>
        <xdr:cNvPr id="653" name="楕円 652"/>
        <xdr:cNvSpPr/>
      </xdr:nvSpPr>
      <xdr:spPr>
        <a:xfrm>
          <a:off x="12763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38100</xdr:rowOff>
    </xdr:from>
    <xdr:to>
      <xdr:col>71</xdr:col>
      <xdr:colOff>177800</xdr:colOff>
      <xdr:row>61</xdr:row>
      <xdr:rowOff>59055</xdr:rowOff>
    </xdr:to>
    <xdr:cxnSp macro="">
      <xdr:nvCxnSpPr>
        <xdr:cNvPr id="654" name="直線コネクタ 653"/>
        <xdr:cNvCxnSpPr/>
      </xdr:nvCxnSpPr>
      <xdr:spPr>
        <a:xfrm>
          <a:off x="12814300" y="104965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655" name="n_1aveValue【学校施設】&#10;有形固定資産減価償却率"/>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656" name="n_2aveValue【学校施設】&#10;有形固定資産減価償却率"/>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657" name="n_3aveValue【学校施設】&#10;有形固定資産減価償却率"/>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658"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53357</xdr:rowOff>
    </xdr:from>
    <xdr:ext cx="405111" cy="259045"/>
    <xdr:sp macro="" textlink="">
      <xdr:nvSpPr>
        <xdr:cNvPr id="659" name="n_1mainValue【学校施設】&#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81932</xdr:rowOff>
    </xdr:from>
    <xdr:ext cx="405111" cy="259045"/>
    <xdr:sp macro="" textlink="">
      <xdr:nvSpPr>
        <xdr:cNvPr id="660" name="n_2mainValue【学校施設】&#10;有形固定資産減価償却率"/>
        <xdr:cNvSpPr txBox="1"/>
      </xdr:nvSpPr>
      <xdr:spPr>
        <a:xfrm>
          <a:off x="14389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100982</xdr:rowOff>
    </xdr:from>
    <xdr:ext cx="405111" cy="259045"/>
    <xdr:sp macro="" textlink="">
      <xdr:nvSpPr>
        <xdr:cNvPr id="661" name="n_3mainValue【学校施設】&#10;有形固定資産減価償却率"/>
        <xdr:cNvSpPr txBox="1"/>
      </xdr:nvSpPr>
      <xdr:spPr>
        <a:xfrm>
          <a:off x="13500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80027</xdr:rowOff>
    </xdr:from>
    <xdr:ext cx="405111" cy="259045"/>
    <xdr:sp macro="" textlink="">
      <xdr:nvSpPr>
        <xdr:cNvPr id="662" name="n_4mainValue【学校施設】&#10;有形固定資産減価償却率"/>
        <xdr:cNvSpPr txBox="1"/>
      </xdr:nvSpPr>
      <xdr:spPr>
        <a:xfrm>
          <a:off x="12611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687" name="直線コネクタ 686"/>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688"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689" name="直線コネクタ 688"/>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90"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91" name="直線コネクタ 690"/>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92" name="【学校施設】&#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3" name="フローチャート: 判断 692"/>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xdr:rowOff>
    </xdr:from>
    <xdr:to>
      <xdr:col>112</xdr:col>
      <xdr:colOff>38100</xdr:colOff>
      <xdr:row>62</xdr:row>
      <xdr:rowOff>111379</xdr:rowOff>
    </xdr:to>
    <xdr:sp macro="" textlink="">
      <xdr:nvSpPr>
        <xdr:cNvPr id="694" name="フローチャート: 判断 693"/>
        <xdr:cNvSpPr/>
      </xdr:nvSpPr>
      <xdr:spPr>
        <a:xfrm>
          <a:off x="21272500" y="1063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7112</xdr:rowOff>
    </xdr:from>
    <xdr:to>
      <xdr:col>107</xdr:col>
      <xdr:colOff>101600</xdr:colOff>
      <xdr:row>62</xdr:row>
      <xdr:rowOff>108712</xdr:rowOff>
    </xdr:to>
    <xdr:sp macro="" textlink="">
      <xdr:nvSpPr>
        <xdr:cNvPr id="695" name="フローチャート: 判断 694"/>
        <xdr:cNvSpPr/>
      </xdr:nvSpPr>
      <xdr:spPr>
        <a:xfrm>
          <a:off x="203835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4826</xdr:rowOff>
    </xdr:from>
    <xdr:to>
      <xdr:col>102</xdr:col>
      <xdr:colOff>165100</xdr:colOff>
      <xdr:row>62</xdr:row>
      <xdr:rowOff>106426</xdr:rowOff>
    </xdr:to>
    <xdr:sp macro="" textlink="">
      <xdr:nvSpPr>
        <xdr:cNvPr id="696" name="フローチャート: 判断 695"/>
        <xdr:cNvSpPr/>
      </xdr:nvSpPr>
      <xdr:spPr>
        <a:xfrm>
          <a:off x="19494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21590</xdr:rowOff>
    </xdr:from>
    <xdr:to>
      <xdr:col>98</xdr:col>
      <xdr:colOff>38100</xdr:colOff>
      <xdr:row>62</xdr:row>
      <xdr:rowOff>123190</xdr:rowOff>
    </xdr:to>
    <xdr:sp macro="" textlink="">
      <xdr:nvSpPr>
        <xdr:cNvPr id="697" name="フローチャート: 判断 696"/>
        <xdr:cNvSpPr/>
      </xdr:nvSpPr>
      <xdr:spPr>
        <a:xfrm>
          <a:off x="18605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27305</xdr:rowOff>
    </xdr:from>
    <xdr:to>
      <xdr:col>116</xdr:col>
      <xdr:colOff>114300</xdr:colOff>
      <xdr:row>60</xdr:row>
      <xdr:rowOff>128905</xdr:rowOff>
    </xdr:to>
    <xdr:sp macro="" textlink="">
      <xdr:nvSpPr>
        <xdr:cNvPr id="703" name="楕円 702"/>
        <xdr:cNvSpPr/>
      </xdr:nvSpPr>
      <xdr:spPr>
        <a:xfrm>
          <a:off x="221107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50182</xdr:rowOff>
    </xdr:from>
    <xdr:ext cx="469744" cy="259045"/>
    <xdr:sp macro="" textlink="">
      <xdr:nvSpPr>
        <xdr:cNvPr id="704" name="【学校施設】&#10;一人当たり面積該当値テキスト"/>
        <xdr:cNvSpPr txBox="1"/>
      </xdr:nvSpPr>
      <xdr:spPr>
        <a:xfrm>
          <a:off x="22199600" y="10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49784</xdr:rowOff>
    </xdr:from>
    <xdr:to>
      <xdr:col>112</xdr:col>
      <xdr:colOff>38100</xdr:colOff>
      <xdr:row>60</xdr:row>
      <xdr:rowOff>151384</xdr:rowOff>
    </xdr:to>
    <xdr:sp macro="" textlink="">
      <xdr:nvSpPr>
        <xdr:cNvPr id="705" name="楕円 704"/>
        <xdr:cNvSpPr/>
      </xdr:nvSpPr>
      <xdr:spPr>
        <a:xfrm>
          <a:off x="21272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78105</xdr:rowOff>
    </xdr:from>
    <xdr:to>
      <xdr:col>116</xdr:col>
      <xdr:colOff>63500</xdr:colOff>
      <xdr:row>60</xdr:row>
      <xdr:rowOff>100584</xdr:rowOff>
    </xdr:to>
    <xdr:cxnSp macro="">
      <xdr:nvCxnSpPr>
        <xdr:cNvPr id="706" name="直線コネクタ 705"/>
        <xdr:cNvCxnSpPr/>
      </xdr:nvCxnSpPr>
      <xdr:spPr>
        <a:xfrm flipV="1">
          <a:off x="21323300" y="10365105"/>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72644</xdr:rowOff>
    </xdr:from>
    <xdr:to>
      <xdr:col>107</xdr:col>
      <xdr:colOff>101600</xdr:colOff>
      <xdr:row>61</xdr:row>
      <xdr:rowOff>2794</xdr:rowOff>
    </xdr:to>
    <xdr:sp macro="" textlink="">
      <xdr:nvSpPr>
        <xdr:cNvPr id="707" name="楕円 706"/>
        <xdr:cNvSpPr/>
      </xdr:nvSpPr>
      <xdr:spPr>
        <a:xfrm>
          <a:off x="20383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100584</xdr:rowOff>
    </xdr:from>
    <xdr:to>
      <xdr:col>111</xdr:col>
      <xdr:colOff>177800</xdr:colOff>
      <xdr:row>60</xdr:row>
      <xdr:rowOff>123444</xdr:rowOff>
    </xdr:to>
    <xdr:cxnSp macro="">
      <xdr:nvCxnSpPr>
        <xdr:cNvPr id="708" name="直線コネクタ 707"/>
        <xdr:cNvCxnSpPr/>
      </xdr:nvCxnSpPr>
      <xdr:spPr>
        <a:xfrm flipV="1">
          <a:off x="20434300" y="103875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92456</xdr:rowOff>
    </xdr:from>
    <xdr:to>
      <xdr:col>102</xdr:col>
      <xdr:colOff>165100</xdr:colOff>
      <xdr:row>61</xdr:row>
      <xdr:rowOff>22606</xdr:rowOff>
    </xdr:to>
    <xdr:sp macro="" textlink="">
      <xdr:nvSpPr>
        <xdr:cNvPr id="709" name="楕円 708"/>
        <xdr:cNvSpPr/>
      </xdr:nvSpPr>
      <xdr:spPr>
        <a:xfrm>
          <a:off x="19494500" y="103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123444</xdr:rowOff>
    </xdr:from>
    <xdr:to>
      <xdr:col>107</xdr:col>
      <xdr:colOff>50800</xdr:colOff>
      <xdr:row>60</xdr:row>
      <xdr:rowOff>143256</xdr:rowOff>
    </xdr:to>
    <xdr:cxnSp macro="">
      <xdr:nvCxnSpPr>
        <xdr:cNvPr id="710" name="直線コネクタ 709"/>
        <xdr:cNvCxnSpPr/>
      </xdr:nvCxnSpPr>
      <xdr:spPr>
        <a:xfrm flipV="1">
          <a:off x="19545300" y="10410444"/>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114554</xdr:rowOff>
    </xdr:from>
    <xdr:to>
      <xdr:col>98</xdr:col>
      <xdr:colOff>38100</xdr:colOff>
      <xdr:row>61</xdr:row>
      <xdr:rowOff>44704</xdr:rowOff>
    </xdr:to>
    <xdr:sp macro="" textlink="">
      <xdr:nvSpPr>
        <xdr:cNvPr id="711" name="楕円 710"/>
        <xdr:cNvSpPr/>
      </xdr:nvSpPr>
      <xdr:spPr>
        <a:xfrm>
          <a:off x="186055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143256</xdr:rowOff>
    </xdr:from>
    <xdr:to>
      <xdr:col>102</xdr:col>
      <xdr:colOff>114300</xdr:colOff>
      <xdr:row>60</xdr:row>
      <xdr:rowOff>165354</xdr:rowOff>
    </xdr:to>
    <xdr:cxnSp macro="">
      <xdr:nvCxnSpPr>
        <xdr:cNvPr id="712" name="直線コネクタ 711"/>
        <xdr:cNvCxnSpPr/>
      </xdr:nvCxnSpPr>
      <xdr:spPr>
        <a:xfrm flipV="1">
          <a:off x="18656300" y="1043025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102506</xdr:rowOff>
    </xdr:from>
    <xdr:ext cx="469744" cy="259045"/>
    <xdr:sp macro="" textlink="">
      <xdr:nvSpPr>
        <xdr:cNvPr id="713" name="n_1aveValue【学校施設】&#10;一人当たり面積"/>
        <xdr:cNvSpPr txBox="1"/>
      </xdr:nvSpPr>
      <xdr:spPr>
        <a:xfrm>
          <a:off x="21075727" y="1073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99839</xdr:rowOff>
    </xdr:from>
    <xdr:ext cx="469744" cy="259045"/>
    <xdr:sp macro="" textlink="">
      <xdr:nvSpPr>
        <xdr:cNvPr id="714" name="n_2aveValue【学校施設】&#10;一人当たり面積"/>
        <xdr:cNvSpPr txBox="1"/>
      </xdr:nvSpPr>
      <xdr:spPr>
        <a:xfrm>
          <a:off x="20199427" y="1072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97553</xdr:rowOff>
    </xdr:from>
    <xdr:ext cx="469744" cy="259045"/>
    <xdr:sp macro="" textlink="">
      <xdr:nvSpPr>
        <xdr:cNvPr id="715" name="n_3aveValue【学校施設】&#10;一人当たり面積"/>
        <xdr:cNvSpPr txBox="1"/>
      </xdr:nvSpPr>
      <xdr:spPr>
        <a:xfrm>
          <a:off x="193104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114317</xdr:rowOff>
    </xdr:from>
    <xdr:ext cx="469744" cy="259045"/>
    <xdr:sp macro="" textlink="">
      <xdr:nvSpPr>
        <xdr:cNvPr id="716" name="n_4aveValue【学校施設】&#10;一人当たり面積"/>
        <xdr:cNvSpPr txBox="1"/>
      </xdr:nvSpPr>
      <xdr:spPr>
        <a:xfrm>
          <a:off x="18421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167911</xdr:rowOff>
    </xdr:from>
    <xdr:ext cx="469744" cy="259045"/>
    <xdr:sp macro="" textlink="">
      <xdr:nvSpPr>
        <xdr:cNvPr id="717" name="n_1mainValue【学校施設】&#10;一人当たり面積"/>
        <xdr:cNvSpPr txBox="1"/>
      </xdr:nvSpPr>
      <xdr:spPr>
        <a:xfrm>
          <a:off x="210757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19321</xdr:rowOff>
    </xdr:from>
    <xdr:ext cx="469744" cy="259045"/>
    <xdr:sp macro="" textlink="">
      <xdr:nvSpPr>
        <xdr:cNvPr id="718" name="n_2mainValue【学校施設】&#10;一人当たり面積"/>
        <xdr:cNvSpPr txBox="1"/>
      </xdr:nvSpPr>
      <xdr:spPr>
        <a:xfrm>
          <a:off x="201994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39133</xdr:rowOff>
    </xdr:from>
    <xdr:ext cx="469744" cy="259045"/>
    <xdr:sp macro="" textlink="">
      <xdr:nvSpPr>
        <xdr:cNvPr id="719" name="n_3mainValue【学校施設】&#10;一人当たり面積"/>
        <xdr:cNvSpPr txBox="1"/>
      </xdr:nvSpPr>
      <xdr:spPr>
        <a:xfrm>
          <a:off x="19310427" y="101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61231</xdr:rowOff>
    </xdr:from>
    <xdr:ext cx="469744" cy="259045"/>
    <xdr:sp macro="" textlink="">
      <xdr:nvSpPr>
        <xdr:cNvPr id="720" name="n_4mainValue【学校施設】&#10;一人当たり面積"/>
        <xdr:cNvSpPr txBox="1"/>
      </xdr:nvSpPr>
      <xdr:spPr>
        <a:xfrm>
          <a:off x="18421427" y="1017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1" name="テキスト ボックス 740"/>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4" name="直線コネクタ 743"/>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5"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6" name="直線コネクタ 745"/>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7"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8" name="直線コネクタ 74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749" name="【児童館】&#10;有形固定資産減価償却率平均値テキスト"/>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750" name="フローチャート: 判断 749"/>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166370</xdr:rowOff>
    </xdr:from>
    <xdr:to>
      <xdr:col>81</xdr:col>
      <xdr:colOff>101600</xdr:colOff>
      <xdr:row>81</xdr:row>
      <xdr:rowOff>96520</xdr:rowOff>
    </xdr:to>
    <xdr:sp macro="" textlink="">
      <xdr:nvSpPr>
        <xdr:cNvPr id="751" name="フローチャート: 判断 750"/>
        <xdr:cNvSpPr/>
      </xdr:nvSpPr>
      <xdr:spPr>
        <a:xfrm>
          <a:off x="15430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105411</xdr:rowOff>
    </xdr:from>
    <xdr:to>
      <xdr:col>76</xdr:col>
      <xdr:colOff>165100</xdr:colOff>
      <xdr:row>81</xdr:row>
      <xdr:rowOff>35561</xdr:rowOff>
    </xdr:to>
    <xdr:sp macro="" textlink="">
      <xdr:nvSpPr>
        <xdr:cNvPr id="752" name="フローチャート: 判断 751"/>
        <xdr:cNvSpPr/>
      </xdr:nvSpPr>
      <xdr:spPr>
        <a:xfrm>
          <a:off x="14541500" y="1382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17780</xdr:rowOff>
    </xdr:from>
    <xdr:to>
      <xdr:col>72</xdr:col>
      <xdr:colOff>38100</xdr:colOff>
      <xdr:row>84</xdr:row>
      <xdr:rowOff>119380</xdr:rowOff>
    </xdr:to>
    <xdr:sp macro="" textlink="">
      <xdr:nvSpPr>
        <xdr:cNvPr id="753" name="フローチャート: 判断 752"/>
        <xdr:cNvSpPr/>
      </xdr:nvSpPr>
      <xdr:spPr>
        <a:xfrm>
          <a:off x="1365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15239</xdr:rowOff>
    </xdr:from>
    <xdr:to>
      <xdr:col>67</xdr:col>
      <xdr:colOff>101600</xdr:colOff>
      <xdr:row>81</xdr:row>
      <xdr:rowOff>116839</xdr:rowOff>
    </xdr:to>
    <xdr:sp macro="" textlink="">
      <xdr:nvSpPr>
        <xdr:cNvPr id="754" name="フローチャート: 判断 753"/>
        <xdr:cNvSpPr/>
      </xdr:nvSpPr>
      <xdr:spPr>
        <a:xfrm>
          <a:off x="12763500" y="1390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132080</xdr:rowOff>
    </xdr:from>
    <xdr:to>
      <xdr:col>85</xdr:col>
      <xdr:colOff>177800</xdr:colOff>
      <xdr:row>85</xdr:row>
      <xdr:rowOff>62230</xdr:rowOff>
    </xdr:to>
    <xdr:sp macro="" textlink="">
      <xdr:nvSpPr>
        <xdr:cNvPr id="760" name="楕円 759"/>
        <xdr:cNvSpPr/>
      </xdr:nvSpPr>
      <xdr:spPr>
        <a:xfrm>
          <a:off x="16268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47007</xdr:rowOff>
    </xdr:from>
    <xdr:ext cx="405111" cy="259045"/>
    <xdr:sp macro="" textlink="">
      <xdr:nvSpPr>
        <xdr:cNvPr id="761" name="【児童館】&#10;有形固定資産減価償却率該当値テキスト"/>
        <xdr:cNvSpPr txBox="1"/>
      </xdr:nvSpPr>
      <xdr:spPr>
        <a:xfrm>
          <a:off x="16357600" y="1444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130811</xdr:rowOff>
    </xdr:from>
    <xdr:to>
      <xdr:col>81</xdr:col>
      <xdr:colOff>101600</xdr:colOff>
      <xdr:row>85</xdr:row>
      <xdr:rowOff>60961</xdr:rowOff>
    </xdr:to>
    <xdr:sp macro="" textlink="">
      <xdr:nvSpPr>
        <xdr:cNvPr id="762" name="楕円 761"/>
        <xdr:cNvSpPr/>
      </xdr:nvSpPr>
      <xdr:spPr>
        <a:xfrm>
          <a:off x="15430500" y="145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10161</xdr:rowOff>
    </xdr:from>
    <xdr:to>
      <xdr:col>85</xdr:col>
      <xdr:colOff>127000</xdr:colOff>
      <xdr:row>85</xdr:row>
      <xdr:rowOff>11430</xdr:rowOff>
    </xdr:to>
    <xdr:cxnSp macro="">
      <xdr:nvCxnSpPr>
        <xdr:cNvPr id="763" name="直線コネクタ 762"/>
        <xdr:cNvCxnSpPr/>
      </xdr:nvCxnSpPr>
      <xdr:spPr>
        <a:xfrm>
          <a:off x="15481300" y="145834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128270</xdr:rowOff>
    </xdr:from>
    <xdr:to>
      <xdr:col>76</xdr:col>
      <xdr:colOff>165100</xdr:colOff>
      <xdr:row>85</xdr:row>
      <xdr:rowOff>58420</xdr:rowOff>
    </xdr:to>
    <xdr:sp macro="" textlink="">
      <xdr:nvSpPr>
        <xdr:cNvPr id="764" name="楕円 763"/>
        <xdr:cNvSpPr/>
      </xdr:nvSpPr>
      <xdr:spPr>
        <a:xfrm>
          <a:off x="14541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7620</xdr:rowOff>
    </xdr:from>
    <xdr:to>
      <xdr:col>81</xdr:col>
      <xdr:colOff>50800</xdr:colOff>
      <xdr:row>85</xdr:row>
      <xdr:rowOff>10161</xdr:rowOff>
    </xdr:to>
    <xdr:cxnSp macro="">
      <xdr:nvCxnSpPr>
        <xdr:cNvPr id="765" name="直線コネクタ 764"/>
        <xdr:cNvCxnSpPr/>
      </xdr:nvCxnSpPr>
      <xdr:spPr>
        <a:xfrm>
          <a:off x="14592300" y="145808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113047</xdr:rowOff>
    </xdr:from>
    <xdr:ext cx="405111" cy="259045"/>
    <xdr:sp macro="" textlink="">
      <xdr:nvSpPr>
        <xdr:cNvPr id="766" name="n_1aveValue【児童館】&#10;有形固定資産減価償却率"/>
        <xdr:cNvSpPr txBox="1"/>
      </xdr:nvSpPr>
      <xdr:spPr>
        <a:xfrm>
          <a:off x="15266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52088</xdr:rowOff>
    </xdr:from>
    <xdr:ext cx="405111" cy="259045"/>
    <xdr:sp macro="" textlink="">
      <xdr:nvSpPr>
        <xdr:cNvPr id="767" name="n_2aveValue【児童館】&#10;有形固定資産減価償却率"/>
        <xdr:cNvSpPr txBox="1"/>
      </xdr:nvSpPr>
      <xdr:spPr>
        <a:xfrm>
          <a:off x="14389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135907</xdr:rowOff>
    </xdr:from>
    <xdr:ext cx="405111" cy="259045"/>
    <xdr:sp macro="" textlink="">
      <xdr:nvSpPr>
        <xdr:cNvPr id="768" name="n_3aveValue【児童館】&#10;有形固定資産減価償却率"/>
        <xdr:cNvSpPr txBox="1"/>
      </xdr:nvSpPr>
      <xdr:spPr>
        <a:xfrm>
          <a:off x="13500744" y="1419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133366</xdr:rowOff>
    </xdr:from>
    <xdr:ext cx="405111" cy="259045"/>
    <xdr:sp macro="" textlink="">
      <xdr:nvSpPr>
        <xdr:cNvPr id="769" name="n_4aveValue【児童館】&#10;有形固定資産減価償却率"/>
        <xdr:cNvSpPr txBox="1"/>
      </xdr:nvSpPr>
      <xdr:spPr>
        <a:xfrm>
          <a:off x="12611744" y="1367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52088</xdr:rowOff>
    </xdr:from>
    <xdr:ext cx="405111" cy="259045"/>
    <xdr:sp macro="" textlink="">
      <xdr:nvSpPr>
        <xdr:cNvPr id="770" name="n_1mainValue【児童館】&#10;有形固定資産減価償却率"/>
        <xdr:cNvSpPr txBox="1"/>
      </xdr:nvSpPr>
      <xdr:spPr>
        <a:xfrm>
          <a:off x="15266044" y="14625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49547</xdr:rowOff>
    </xdr:from>
    <xdr:ext cx="405111" cy="259045"/>
    <xdr:sp macro="" textlink="">
      <xdr:nvSpPr>
        <xdr:cNvPr id="771" name="n_2mainValue【児童館】&#10;有形固定資産減価償却率"/>
        <xdr:cNvSpPr txBox="1"/>
      </xdr:nvSpPr>
      <xdr:spPr>
        <a:xfrm>
          <a:off x="14389744"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2" name="直線コネクタ 7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3" name="テキスト ボックス 7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4" name="直線コネクタ 7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5" name="テキスト ボックス 7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6" name="直線コネクタ 7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7" name="テキスト ボックス 7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8" name="直線コネクタ 7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9" name="テキスト ボックス 7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0" name="直線コネクタ 7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1" name="テキスト ボックス 7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2" name="直線コネクタ 7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3" name="テキスト ボックス 7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97" name="直線コネクタ 796"/>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98" name="【児童館】&#10;一人当たり面積最小値テキスト"/>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99" name="直線コネクタ 798"/>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0"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1" name="直線コネクタ 800"/>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802" name="【児童館】&#10;一人当たり面積平均値テキスト"/>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803" name="フローチャート: 判断 802"/>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66221</xdr:rowOff>
    </xdr:from>
    <xdr:to>
      <xdr:col>112</xdr:col>
      <xdr:colOff>38100</xdr:colOff>
      <xdr:row>83</xdr:row>
      <xdr:rowOff>167821</xdr:rowOff>
    </xdr:to>
    <xdr:sp macro="" textlink="">
      <xdr:nvSpPr>
        <xdr:cNvPr id="804" name="フローチャート: 判断 803"/>
        <xdr:cNvSpPr/>
      </xdr:nvSpPr>
      <xdr:spPr>
        <a:xfrm>
          <a:off x="21272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805" name="フローチャート: 判断 804"/>
        <xdr:cNvSpPr/>
      </xdr:nvSpPr>
      <xdr:spPr>
        <a:xfrm>
          <a:off x="20383500" y="1425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66221</xdr:rowOff>
    </xdr:from>
    <xdr:to>
      <xdr:col>102</xdr:col>
      <xdr:colOff>165100</xdr:colOff>
      <xdr:row>83</xdr:row>
      <xdr:rowOff>167821</xdr:rowOff>
    </xdr:to>
    <xdr:sp macro="" textlink="">
      <xdr:nvSpPr>
        <xdr:cNvPr id="806" name="フローチャート: 判断 805"/>
        <xdr:cNvSpPr/>
      </xdr:nvSpPr>
      <xdr:spPr>
        <a:xfrm>
          <a:off x="19494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807" name="フローチャート: 判断 806"/>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136979</xdr:rowOff>
    </xdr:from>
    <xdr:to>
      <xdr:col>116</xdr:col>
      <xdr:colOff>114300</xdr:colOff>
      <xdr:row>86</xdr:row>
      <xdr:rowOff>67129</xdr:rowOff>
    </xdr:to>
    <xdr:sp macro="" textlink="">
      <xdr:nvSpPr>
        <xdr:cNvPr id="813" name="楕円 812"/>
        <xdr:cNvSpPr/>
      </xdr:nvSpPr>
      <xdr:spPr>
        <a:xfrm>
          <a:off x="221107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51906</xdr:rowOff>
    </xdr:from>
    <xdr:ext cx="469744" cy="259045"/>
    <xdr:sp macro="" textlink="">
      <xdr:nvSpPr>
        <xdr:cNvPr id="814" name="【児童館】&#10;一人当たり面積該当値テキスト"/>
        <xdr:cNvSpPr txBox="1"/>
      </xdr:nvSpPr>
      <xdr:spPr>
        <a:xfrm>
          <a:off x="22199600" y="1462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136979</xdr:rowOff>
    </xdr:from>
    <xdr:to>
      <xdr:col>112</xdr:col>
      <xdr:colOff>38100</xdr:colOff>
      <xdr:row>86</xdr:row>
      <xdr:rowOff>67129</xdr:rowOff>
    </xdr:to>
    <xdr:sp macro="" textlink="">
      <xdr:nvSpPr>
        <xdr:cNvPr id="815" name="楕円 814"/>
        <xdr:cNvSpPr/>
      </xdr:nvSpPr>
      <xdr:spPr>
        <a:xfrm>
          <a:off x="21272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16329</xdr:rowOff>
    </xdr:from>
    <xdr:to>
      <xdr:col>116</xdr:col>
      <xdr:colOff>63500</xdr:colOff>
      <xdr:row>86</xdr:row>
      <xdr:rowOff>16329</xdr:rowOff>
    </xdr:to>
    <xdr:cxnSp macro="">
      <xdr:nvCxnSpPr>
        <xdr:cNvPr id="816" name="直線コネクタ 815"/>
        <xdr:cNvCxnSpPr/>
      </xdr:nvCxnSpPr>
      <xdr:spPr>
        <a:xfrm>
          <a:off x="21323300" y="147610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136979</xdr:rowOff>
    </xdr:from>
    <xdr:to>
      <xdr:col>107</xdr:col>
      <xdr:colOff>101600</xdr:colOff>
      <xdr:row>86</xdr:row>
      <xdr:rowOff>67129</xdr:rowOff>
    </xdr:to>
    <xdr:sp macro="" textlink="">
      <xdr:nvSpPr>
        <xdr:cNvPr id="817" name="楕円 816"/>
        <xdr:cNvSpPr/>
      </xdr:nvSpPr>
      <xdr:spPr>
        <a:xfrm>
          <a:off x="20383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16329</xdr:rowOff>
    </xdr:from>
    <xdr:to>
      <xdr:col>111</xdr:col>
      <xdr:colOff>177800</xdr:colOff>
      <xdr:row>86</xdr:row>
      <xdr:rowOff>16329</xdr:rowOff>
    </xdr:to>
    <xdr:cxnSp macro="">
      <xdr:nvCxnSpPr>
        <xdr:cNvPr id="818" name="直線コネクタ 817"/>
        <xdr:cNvCxnSpPr/>
      </xdr:nvCxnSpPr>
      <xdr:spPr>
        <a:xfrm>
          <a:off x="20434300" y="14761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12898</xdr:rowOff>
    </xdr:from>
    <xdr:ext cx="469744" cy="259045"/>
    <xdr:sp macro="" textlink="">
      <xdr:nvSpPr>
        <xdr:cNvPr id="819" name="n_1aveValue【児童館】&#10;一人当たり面積"/>
        <xdr:cNvSpPr txBox="1"/>
      </xdr:nvSpPr>
      <xdr:spPr>
        <a:xfrm>
          <a:off x="21075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140806</xdr:rowOff>
    </xdr:from>
    <xdr:ext cx="469744" cy="259045"/>
    <xdr:sp macro="" textlink="">
      <xdr:nvSpPr>
        <xdr:cNvPr id="820" name="n_2aveValue【児童館】&#10;一人当たり面積"/>
        <xdr:cNvSpPr txBox="1"/>
      </xdr:nvSpPr>
      <xdr:spPr>
        <a:xfrm>
          <a:off x="201994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12898</xdr:rowOff>
    </xdr:from>
    <xdr:ext cx="469744" cy="259045"/>
    <xdr:sp macro="" textlink="">
      <xdr:nvSpPr>
        <xdr:cNvPr id="821" name="n_3aveValue【児童館】&#10;一人当たり面積"/>
        <xdr:cNvSpPr txBox="1"/>
      </xdr:nvSpPr>
      <xdr:spPr>
        <a:xfrm>
          <a:off x="19310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78213</xdr:rowOff>
    </xdr:from>
    <xdr:ext cx="469744" cy="259045"/>
    <xdr:sp macro="" textlink="">
      <xdr:nvSpPr>
        <xdr:cNvPr id="822" name="n_4aveValue【児童館】&#10;一人当たり面積"/>
        <xdr:cNvSpPr txBox="1"/>
      </xdr:nvSpPr>
      <xdr:spPr>
        <a:xfrm>
          <a:off x="18421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58256</xdr:rowOff>
    </xdr:from>
    <xdr:ext cx="469744" cy="259045"/>
    <xdr:sp macro="" textlink="">
      <xdr:nvSpPr>
        <xdr:cNvPr id="823" name="n_1mainValue【児童館】&#10;一人当たり面積"/>
        <xdr:cNvSpPr txBox="1"/>
      </xdr:nvSpPr>
      <xdr:spPr>
        <a:xfrm>
          <a:off x="210757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58256</xdr:rowOff>
    </xdr:from>
    <xdr:ext cx="469744" cy="259045"/>
    <xdr:sp macro="" textlink="">
      <xdr:nvSpPr>
        <xdr:cNvPr id="824" name="n_2mainValue【児童館】&#10;一人当たり面積"/>
        <xdr:cNvSpPr txBox="1"/>
      </xdr:nvSpPr>
      <xdr:spPr>
        <a:xfrm>
          <a:off x="20199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5" name="正方形/長方形 8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6" name="正方形/長方形 8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7" name="正方形/長方形 8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8" name="正方形/長方形 8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9" name="正方形/長方形 8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0" name="正方形/長方形 8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1" name="正方形/長方形 8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2" name="正方形/長方形 8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3" name="テキスト ボックス 8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4" name="直線コネクタ 8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5" name="テキスト ボックス 8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6" name="直線コネクタ 8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7" name="テキスト ボックス 83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8" name="直線コネクタ 8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9" name="テキスト ボックス 8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0" name="直線コネクタ 8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1" name="テキスト ボックス 8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2" name="直線コネクタ 8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3" name="テキスト ボックス 8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4" name="直線コネクタ 8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5" name="テキスト ボックス 84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6" name="直線コネクタ 8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48" name="直線コネクタ 84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49"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50" name="直線コネクタ 84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51"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52" name="直線コネクタ 85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853" name="【公民館】&#10;有形固定資産減価償却率平均値テキスト"/>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854" name="フローチャート: 判断 853"/>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31750</xdr:rowOff>
    </xdr:from>
    <xdr:to>
      <xdr:col>81</xdr:col>
      <xdr:colOff>101600</xdr:colOff>
      <xdr:row>105</xdr:row>
      <xdr:rowOff>133350</xdr:rowOff>
    </xdr:to>
    <xdr:sp macro="" textlink="">
      <xdr:nvSpPr>
        <xdr:cNvPr id="855" name="フローチャート: 判断 854"/>
        <xdr:cNvSpPr/>
      </xdr:nvSpPr>
      <xdr:spPr>
        <a:xfrm>
          <a:off x="15430500" y="1803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5080</xdr:rowOff>
    </xdr:from>
    <xdr:to>
      <xdr:col>76</xdr:col>
      <xdr:colOff>165100</xdr:colOff>
      <xdr:row>105</xdr:row>
      <xdr:rowOff>106680</xdr:rowOff>
    </xdr:to>
    <xdr:sp macro="" textlink="">
      <xdr:nvSpPr>
        <xdr:cNvPr id="856" name="フローチャート: 判断 855"/>
        <xdr:cNvSpPr/>
      </xdr:nvSpPr>
      <xdr:spPr>
        <a:xfrm>
          <a:off x="14541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123189</xdr:rowOff>
    </xdr:from>
    <xdr:to>
      <xdr:col>72</xdr:col>
      <xdr:colOff>38100</xdr:colOff>
      <xdr:row>105</xdr:row>
      <xdr:rowOff>53339</xdr:rowOff>
    </xdr:to>
    <xdr:sp macro="" textlink="">
      <xdr:nvSpPr>
        <xdr:cNvPr id="857" name="フローチャート: 判断 856"/>
        <xdr:cNvSpPr/>
      </xdr:nvSpPr>
      <xdr:spPr>
        <a:xfrm>
          <a:off x="13652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148589</xdr:rowOff>
    </xdr:from>
    <xdr:to>
      <xdr:col>67</xdr:col>
      <xdr:colOff>101600</xdr:colOff>
      <xdr:row>105</xdr:row>
      <xdr:rowOff>78739</xdr:rowOff>
    </xdr:to>
    <xdr:sp macro="" textlink="">
      <xdr:nvSpPr>
        <xdr:cNvPr id="858" name="フローチャート: 判断 857"/>
        <xdr:cNvSpPr/>
      </xdr:nvSpPr>
      <xdr:spPr>
        <a:xfrm>
          <a:off x="12763500" y="179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9" name="テキスト ボックス 8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0" name="テキスト ボックス 8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1" name="テキスト ボックス 8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2" name="テキスト ボックス 8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3" name="テキスト ボックス 8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44450</xdr:rowOff>
    </xdr:from>
    <xdr:to>
      <xdr:col>85</xdr:col>
      <xdr:colOff>177800</xdr:colOff>
      <xdr:row>105</xdr:row>
      <xdr:rowOff>146050</xdr:rowOff>
    </xdr:to>
    <xdr:sp macro="" textlink="">
      <xdr:nvSpPr>
        <xdr:cNvPr id="864" name="楕円 863"/>
        <xdr:cNvSpPr/>
      </xdr:nvSpPr>
      <xdr:spPr>
        <a:xfrm>
          <a:off x="16268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22877</xdr:rowOff>
    </xdr:from>
    <xdr:ext cx="405111" cy="259045"/>
    <xdr:sp macro="" textlink="">
      <xdr:nvSpPr>
        <xdr:cNvPr id="865" name="【公民館】&#10;有形固定資産減価償却率該当値テキスト"/>
        <xdr:cNvSpPr txBox="1"/>
      </xdr:nvSpPr>
      <xdr:spPr>
        <a:xfrm>
          <a:off x="16357600"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29211</xdr:rowOff>
    </xdr:from>
    <xdr:to>
      <xdr:col>81</xdr:col>
      <xdr:colOff>101600</xdr:colOff>
      <xdr:row>105</xdr:row>
      <xdr:rowOff>130811</xdr:rowOff>
    </xdr:to>
    <xdr:sp macro="" textlink="">
      <xdr:nvSpPr>
        <xdr:cNvPr id="866" name="楕円 865"/>
        <xdr:cNvSpPr/>
      </xdr:nvSpPr>
      <xdr:spPr>
        <a:xfrm>
          <a:off x="15430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80011</xdr:rowOff>
    </xdr:from>
    <xdr:to>
      <xdr:col>85</xdr:col>
      <xdr:colOff>127000</xdr:colOff>
      <xdr:row>105</xdr:row>
      <xdr:rowOff>95250</xdr:rowOff>
    </xdr:to>
    <xdr:cxnSp macro="">
      <xdr:nvCxnSpPr>
        <xdr:cNvPr id="867" name="直線コネクタ 866"/>
        <xdr:cNvCxnSpPr/>
      </xdr:nvCxnSpPr>
      <xdr:spPr>
        <a:xfrm>
          <a:off x="15481300" y="180822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868" name="楕円 867"/>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80011</xdr:rowOff>
    </xdr:to>
    <xdr:cxnSp macro="">
      <xdr:nvCxnSpPr>
        <xdr:cNvPr id="869" name="直線コネクタ 868"/>
        <xdr:cNvCxnSpPr/>
      </xdr:nvCxnSpPr>
      <xdr:spPr>
        <a:xfrm>
          <a:off x="14592300" y="18067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870" name="楕円 869"/>
        <xdr:cNvSpPr/>
      </xdr:nvSpPr>
      <xdr:spPr>
        <a:xfrm>
          <a:off x="13652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49530</xdr:rowOff>
    </xdr:from>
    <xdr:to>
      <xdr:col>76</xdr:col>
      <xdr:colOff>114300</xdr:colOff>
      <xdr:row>105</xdr:row>
      <xdr:rowOff>64770</xdr:rowOff>
    </xdr:to>
    <xdr:cxnSp macro="">
      <xdr:nvCxnSpPr>
        <xdr:cNvPr id="871" name="直線コネクタ 870"/>
        <xdr:cNvCxnSpPr/>
      </xdr:nvCxnSpPr>
      <xdr:spPr>
        <a:xfrm>
          <a:off x="13703300" y="18051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151130</xdr:rowOff>
    </xdr:from>
    <xdr:to>
      <xdr:col>67</xdr:col>
      <xdr:colOff>101600</xdr:colOff>
      <xdr:row>105</xdr:row>
      <xdr:rowOff>81280</xdr:rowOff>
    </xdr:to>
    <xdr:sp macro="" textlink="">
      <xdr:nvSpPr>
        <xdr:cNvPr id="872" name="楕円 871"/>
        <xdr:cNvSpPr/>
      </xdr:nvSpPr>
      <xdr:spPr>
        <a:xfrm>
          <a:off x="12763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30480</xdr:rowOff>
    </xdr:from>
    <xdr:to>
      <xdr:col>71</xdr:col>
      <xdr:colOff>177800</xdr:colOff>
      <xdr:row>105</xdr:row>
      <xdr:rowOff>49530</xdr:rowOff>
    </xdr:to>
    <xdr:cxnSp macro="">
      <xdr:nvCxnSpPr>
        <xdr:cNvPr id="873" name="直線コネクタ 872"/>
        <xdr:cNvCxnSpPr/>
      </xdr:nvCxnSpPr>
      <xdr:spPr>
        <a:xfrm>
          <a:off x="12814300" y="180327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124477</xdr:rowOff>
    </xdr:from>
    <xdr:ext cx="405111" cy="259045"/>
    <xdr:sp macro="" textlink="">
      <xdr:nvSpPr>
        <xdr:cNvPr id="874" name="n_1aveValue【公民館】&#10;有形固定資産減価償却率"/>
        <xdr:cNvSpPr txBox="1"/>
      </xdr:nvSpPr>
      <xdr:spPr>
        <a:xfrm>
          <a:off x="15266044"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123207</xdr:rowOff>
    </xdr:from>
    <xdr:ext cx="405111" cy="259045"/>
    <xdr:sp macro="" textlink="">
      <xdr:nvSpPr>
        <xdr:cNvPr id="875" name="n_2aveValue【公民館】&#10;有形固定資産減価償却率"/>
        <xdr:cNvSpPr txBox="1"/>
      </xdr:nvSpPr>
      <xdr:spPr>
        <a:xfrm>
          <a:off x="14389744" y="1778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69866</xdr:rowOff>
    </xdr:from>
    <xdr:ext cx="405111" cy="259045"/>
    <xdr:sp macro="" textlink="">
      <xdr:nvSpPr>
        <xdr:cNvPr id="876" name="n_3aveValue【公民館】&#10;有形固定資産減価償却率"/>
        <xdr:cNvSpPr txBox="1"/>
      </xdr:nvSpPr>
      <xdr:spPr>
        <a:xfrm>
          <a:off x="13500744" y="1772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95266</xdr:rowOff>
    </xdr:from>
    <xdr:ext cx="405111" cy="259045"/>
    <xdr:sp macro="" textlink="">
      <xdr:nvSpPr>
        <xdr:cNvPr id="877" name="n_4aveValue【公民館】&#10;有形固定資産減価償却率"/>
        <xdr:cNvSpPr txBox="1"/>
      </xdr:nvSpPr>
      <xdr:spPr>
        <a:xfrm>
          <a:off x="12611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147338</xdr:rowOff>
    </xdr:from>
    <xdr:ext cx="405111" cy="259045"/>
    <xdr:sp macro="" textlink="">
      <xdr:nvSpPr>
        <xdr:cNvPr id="878" name="n_1mainValue【公民館】&#10;有形固定資産減価償却率"/>
        <xdr:cNvSpPr txBox="1"/>
      </xdr:nvSpPr>
      <xdr:spPr>
        <a:xfrm>
          <a:off x="152660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879" name="n_2mainValue【公民館】&#10;有形固定資産減価償却率"/>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91457</xdr:rowOff>
    </xdr:from>
    <xdr:ext cx="405111" cy="259045"/>
    <xdr:sp macro="" textlink="">
      <xdr:nvSpPr>
        <xdr:cNvPr id="880" name="n_3mainValue【公民館】&#10;有形固定資産減価償却率"/>
        <xdr:cNvSpPr txBox="1"/>
      </xdr:nvSpPr>
      <xdr:spPr>
        <a:xfrm>
          <a:off x="13500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72407</xdr:rowOff>
    </xdr:from>
    <xdr:ext cx="405111" cy="259045"/>
    <xdr:sp macro="" textlink="">
      <xdr:nvSpPr>
        <xdr:cNvPr id="881" name="n_4mainValue【公民館】&#10;有形固定資産減価償却率"/>
        <xdr:cNvSpPr txBox="1"/>
      </xdr:nvSpPr>
      <xdr:spPr>
        <a:xfrm>
          <a:off x="12611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2" name="正方形/長方形 8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3" name="正方形/長方形 8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4" name="正方形/長方形 8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5" name="正方形/長方形 8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6" name="正方形/長方形 8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7" name="正方形/長方形 8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8" name="正方形/長方形 8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9" name="正方形/長方形 8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0" name="テキスト ボックス 8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1" name="直線コネクタ 8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2" name="直線コネクタ 8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3" name="テキスト ボックス 8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4" name="直線コネクタ 8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5" name="テキスト ボックス 8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6" name="直線コネクタ 8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7" name="テキスト ボックス 8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8" name="直線コネクタ 8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9" name="テキスト ボックス 89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0" name="直線コネクタ 8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1" name="テキスト ボックス 90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2" name="直線コネクタ 9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3" name="テキスト ボックス 9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905" name="直線コネクタ 904"/>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906"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907" name="直線コネクタ 906"/>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908"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909" name="直線コネクタ 908"/>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910" name="【公民館】&#10;一人当たり面積平均値テキスト"/>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911" name="フローチャート: 判断 910"/>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20320</xdr:rowOff>
    </xdr:from>
    <xdr:to>
      <xdr:col>112</xdr:col>
      <xdr:colOff>38100</xdr:colOff>
      <xdr:row>107</xdr:row>
      <xdr:rowOff>121920</xdr:rowOff>
    </xdr:to>
    <xdr:sp macro="" textlink="">
      <xdr:nvSpPr>
        <xdr:cNvPr id="912" name="フローチャート: 判断 911"/>
        <xdr:cNvSpPr/>
      </xdr:nvSpPr>
      <xdr:spPr>
        <a:xfrm>
          <a:off x="21272500" y="1836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12700</xdr:rowOff>
    </xdr:from>
    <xdr:to>
      <xdr:col>107</xdr:col>
      <xdr:colOff>101600</xdr:colOff>
      <xdr:row>107</xdr:row>
      <xdr:rowOff>114300</xdr:rowOff>
    </xdr:to>
    <xdr:sp macro="" textlink="">
      <xdr:nvSpPr>
        <xdr:cNvPr id="913" name="フローチャート: 判断 912"/>
        <xdr:cNvSpPr/>
      </xdr:nvSpPr>
      <xdr:spPr>
        <a:xfrm>
          <a:off x="20383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914" name="フローチャート: 判断 913"/>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12700</xdr:rowOff>
    </xdr:from>
    <xdr:to>
      <xdr:col>98</xdr:col>
      <xdr:colOff>38100</xdr:colOff>
      <xdr:row>107</xdr:row>
      <xdr:rowOff>114300</xdr:rowOff>
    </xdr:to>
    <xdr:sp macro="" textlink="">
      <xdr:nvSpPr>
        <xdr:cNvPr id="915" name="フローチャート: 判断 914"/>
        <xdr:cNvSpPr/>
      </xdr:nvSpPr>
      <xdr:spPr>
        <a:xfrm>
          <a:off x="18605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6" name="テキスト ボックス 9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7" name="テキスト ボックス 9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8" name="テキスト ボックス 9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9" name="テキスト ボックス 9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0" name="テキスト ボックス 9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62230</xdr:rowOff>
    </xdr:from>
    <xdr:to>
      <xdr:col>116</xdr:col>
      <xdr:colOff>114300</xdr:colOff>
      <xdr:row>107</xdr:row>
      <xdr:rowOff>163830</xdr:rowOff>
    </xdr:to>
    <xdr:sp macro="" textlink="">
      <xdr:nvSpPr>
        <xdr:cNvPr id="921" name="楕円 920"/>
        <xdr:cNvSpPr/>
      </xdr:nvSpPr>
      <xdr:spPr>
        <a:xfrm>
          <a:off x="22110700" y="184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40657</xdr:rowOff>
    </xdr:from>
    <xdr:ext cx="469744" cy="259045"/>
    <xdr:sp macro="" textlink="">
      <xdr:nvSpPr>
        <xdr:cNvPr id="922" name="【公民館】&#10;一人当たり面積該当値テキスト"/>
        <xdr:cNvSpPr txBox="1"/>
      </xdr:nvSpPr>
      <xdr:spPr>
        <a:xfrm>
          <a:off x="22199600"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66039</xdr:rowOff>
    </xdr:from>
    <xdr:to>
      <xdr:col>112</xdr:col>
      <xdr:colOff>38100</xdr:colOff>
      <xdr:row>107</xdr:row>
      <xdr:rowOff>167639</xdr:rowOff>
    </xdr:to>
    <xdr:sp macro="" textlink="">
      <xdr:nvSpPr>
        <xdr:cNvPr id="923" name="楕円 922"/>
        <xdr:cNvSpPr/>
      </xdr:nvSpPr>
      <xdr:spPr>
        <a:xfrm>
          <a:off x="21272500" y="184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113030</xdr:rowOff>
    </xdr:from>
    <xdr:to>
      <xdr:col>116</xdr:col>
      <xdr:colOff>63500</xdr:colOff>
      <xdr:row>107</xdr:row>
      <xdr:rowOff>116839</xdr:rowOff>
    </xdr:to>
    <xdr:cxnSp macro="">
      <xdr:nvCxnSpPr>
        <xdr:cNvPr id="924" name="直線コネクタ 923"/>
        <xdr:cNvCxnSpPr/>
      </xdr:nvCxnSpPr>
      <xdr:spPr>
        <a:xfrm flipV="1">
          <a:off x="21323300" y="184581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71120</xdr:rowOff>
    </xdr:from>
    <xdr:to>
      <xdr:col>107</xdr:col>
      <xdr:colOff>101600</xdr:colOff>
      <xdr:row>108</xdr:row>
      <xdr:rowOff>1270</xdr:rowOff>
    </xdr:to>
    <xdr:sp macro="" textlink="">
      <xdr:nvSpPr>
        <xdr:cNvPr id="925" name="楕円 924"/>
        <xdr:cNvSpPr/>
      </xdr:nvSpPr>
      <xdr:spPr>
        <a:xfrm>
          <a:off x="20383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116839</xdr:rowOff>
    </xdr:from>
    <xdr:to>
      <xdr:col>111</xdr:col>
      <xdr:colOff>177800</xdr:colOff>
      <xdr:row>107</xdr:row>
      <xdr:rowOff>121920</xdr:rowOff>
    </xdr:to>
    <xdr:cxnSp macro="">
      <xdr:nvCxnSpPr>
        <xdr:cNvPr id="926" name="直線コネクタ 925"/>
        <xdr:cNvCxnSpPr/>
      </xdr:nvCxnSpPr>
      <xdr:spPr>
        <a:xfrm flipV="1">
          <a:off x="20434300" y="1846198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74930</xdr:rowOff>
    </xdr:from>
    <xdr:to>
      <xdr:col>102</xdr:col>
      <xdr:colOff>165100</xdr:colOff>
      <xdr:row>108</xdr:row>
      <xdr:rowOff>5080</xdr:rowOff>
    </xdr:to>
    <xdr:sp macro="" textlink="">
      <xdr:nvSpPr>
        <xdr:cNvPr id="927" name="楕円 926"/>
        <xdr:cNvSpPr/>
      </xdr:nvSpPr>
      <xdr:spPr>
        <a:xfrm>
          <a:off x="19494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121920</xdr:rowOff>
    </xdr:from>
    <xdr:to>
      <xdr:col>107</xdr:col>
      <xdr:colOff>50800</xdr:colOff>
      <xdr:row>107</xdr:row>
      <xdr:rowOff>125730</xdr:rowOff>
    </xdr:to>
    <xdr:cxnSp macro="">
      <xdr:nvCxnSpPr>
        <xdr:cNvPr id="928" name="直線コネクタ 927"/>
        <xdr:cNvCxnSpPr/>
      </xdr:nvCxnSpPr>
      <xdr:spPr>
        <a:xfrm flipV="1">
          <a:off x="19545300" y="1846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78739</xdr:rowOff>
    </xdr:from>
    <xdr:to>
      <xdr:col>98</xdr:col>
      <xdr:colOff>38100</xdr:colOff>
      <xdr:row>108</xdr:row>
      <xdr:rowOff>8889</xdr:rowOff>
    </xdr:to>
    <xdr:sp macro="" textlink="">
      <xdr:nvSpPr>
        <xdr:cNvPr id="929" name="楕円 928"/>
        <xdr:cNvSpPr/>
      </xdr:nvSpPr>
      <xdr:spPr>
        <a:xfrm>
          <a:off x="18605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125730</xdr:rowOff>
    </xdr:from>
    <xdr:to>
      <xdr:col>102</xdr:col>
      <xdr:colOff>114300</xdr:colOff>
      <xdr:row>107</xdr:row>
      <xdr:rowOff>129539</xdr:rowOff>
    </xdr:to>
    <xdr:cxnSp macro="">
      <xdr:nvCxnSpPr>
        <xdr:cNvPr id="930" name="直線コネクタ 929"/>
        <xdr:cNvCxnSpPr/>
      </xdr:nvCxnSpPr>
      <xdr:spPr>
        <a:xfrm flipV="1">
          <a:off x="18656300" y="18470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138447</xdr:rowOff>
    </xdr:from>
    <xdr:ext cx="469744" cy="259045"/>
    <xdr:sp macro="" textlink="">
      <xdr:nvSpPr>
        <xdr:cNvPr id="931" name="n_1aveValue【公民館】&#10;一人当たり面積"/>
        <xdr:cNvSpPr txBox="1"/>
      </xdr:nvSpPr>
      <xdr:spPr>
        <a:xfrm>
          <a:off x="21075727" y="1814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130827</xdr:rowOff>
    </xdr:from>
    <xdr:ext cx="469744" cy="259045"/>
    <xdr:sp macro="" textlink="">
      <xdr:nvSpPr>
        <xdr:cNvPr id="932" name="n_2aveValue【公民館】&#10;一人当たり面積"/>
        <xdr:cNvSpPr txBox="1"/>
      </xdr:nvSpPr>
      <xdr:spPr>
        <a:xfrm>
          <a:off x="20199427"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933" name="n_3aveValue【公民館】&#10;一人当たり面積"/>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130827</xdr:rowOff>
    </xdr:from>
    <xdr:ext cx="469744" cy="259045"/>
    <xdr:sp macro="" textlink="">
      <xdr:nvSpPr>
        <xdr:cNvPr id="934" name="n_4aveValue【公民館】&#10;一人当たり面積"/>
        <xdr:cNvSpPr txBox="1"/>
      </xdr:nvSpPr>
      <xdr:spPr>
        <a:xfrm>
          <a:off x="18421427"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158766</xdr:rowOff>
    </xdr:from>
    <xdr:ext cx="469744" cy="259045"/>
    <xdr:sp macro="" textlink="">
      <xdr:nvSpPr>
        <xdr:cNvPr id="935" name="n_1mainValue【公民館】&#10;一人当たり面積"/>
        <xdr:cNvSpPr txBox="1"/>
      </xdr:nvSpPr>
      <xdr:spPr>
        <a:xfrm>
          <a:off x="21075727" y="185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163847</xdr:rowOff>
    </xdr:from>
    <xdr:ext cx="469744" cy="259045"/>
    <xdr:sp macro="" textlink="">
      <xdr:nvSpPr>
        <xdr:cNvPr id="936" name="n_2mainValue【公民館】&#10;一人当たり面積"/>
        <xdr:cNvSpPr txBox="1"/>
      </xdr:nvSpPr>
      <xdr:spPr>
        <a:xfrm>
          <a:off x="20199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167657</xdr:rowOff>
    </xdr:from>
    <xdr:ext cx="469744" cy="259045"/>
    <xdr:sp macro="" textlink="">
      <xdr:nvSpPr>
        <xdr:cNvPr id="937" name="n_3mainValue【公民館】&#10;一人当たり面積"/>
        <xdr:cNvSpPr txBox="1"/>
      </xdr:nvSpPr>
      <xdr:spPr>
        <a:xfrm>
          <a:off x="19310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xdr:rowOff>
    </xdr:from>
    <xdr:ext cx="469744" cy="259045"/>
    <xdr:sp macro="" textlink="">
      <xdr:nvSpPr>
        <xdr:cNvPr id="938" name="n_4mainValue【公民館】&#10;一人当たり面積"/>
        <xdr:cNvSpPr txBox="1"/>
      </xdr:nvSpPr>
      <xdr:spPr>
        <a:xfrm>
          <a:off x="18421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9" name="正方形/長方形 9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0" name="正方形/長方形 9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1" name="テキスト ボックス 9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類似団体内平均値と比較し、有形固定資産減価償却率が高くなっているのは、</a:t>
          </a:r>
          <a:r>
            <a:rPr lang="ja-JP" altLang="ja-JP" sz="900" b="0" i="0" baseline="0">
              <a:solidFill>
                <a:schemeClr val="dk1"/>
              </a:solidFill>
              <a:effectLst/>
              <a:latin typeface="+mn-lt"/>
              <a:ea typeface="+mn-ea"/>
              <a:cs typeface="+mn-cs"/>
            </a:rPr>
            <a:t>認定こども園・幼稚園・保育所、</a:t>
          </a:r>
          <a:r>
            <a:rPr kumimoji="1" lang="ja-JP" altLang="ja-JP" sz="900">
              <a:solidFill>
                <a:schemeClr val="dk1"/>
              </a:solidFill>
              <a:effectLst/>
              <a:latin typeface="+mn-lt"/>
              <a:ea typeface="+mn-ea"/>
              <a:cs typeface="+mn-cs"/>
            </a:rPr>
            <a:t>学校施設、公営住宅、児童館、公民館である。</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認定こども園・幼稚園・保育所については、</a:t>
          </a:r>
          <a:r>
            <a:rPr lang="en-US" altLang="ja-JP" sz="900" b="0" i="0" baseline="0">
              <a:solidFill>
                <a:schemeClr val="dk1"/>
              </a:solidFill>
              <a:effectLst/>
              <a:latin typeface="+mn-lt"/>
              <a:ea typeface="+mn-ea"/>
              <a:cs typeface="+mn-cs"/>
            </a:rPr>
            <a:t>1</a:t>
          </a:r>
          <a:r>
            <a:rPr lang="ja-JP" altLang="ja-JP" sz="900" b="0" i="0" baseline="0">
              <a:solidFill>
                <a:schemeClr val="dk1"/>
              </a:solidFill>
              <a:effectLst/>
              <a:latin typeface="+mn-lt"/>
              <a:ea typeface="+mn-ea"/>
              <a:cs typeface="+mn-cs"/>
            </a:rPr>
            <a:t>施設あるが既に耐用年数を過ぎている。</a:t>
          </a:r>
          <a:r>
            <a:rPr kumimoji="1" lang="ja-JP" altLang="ja-JP" sz="900">
              <a:solidFill>
                <a:schemeClr val="dk1"/>
              </a:solidFill>
              <a:effectLst/>
              <a:latin typeface="+mn-lt"/>
              <a:ea typeface="+mn-ea"/>
              <a:cs typeface="+mn-cs"/>
            </a:rPr>
            <a:t>今後、個別計画を策定するなかで関係各課と連携を図りながら</a:t>
          </a:r>
          <a:r>
            <a:rPr lang="ja-JP" altLang="ja-JP" sz="900" b="0" i="0" baseline="0">
              <a:solidFill>
                <a:schemeClr val="dk1"/>
              </a:solidFill>
              <a:effectLst/>
              <a:latin typeface="+mn-lt"/>
              <a:ea typeface="+mn-ea"/>
              <a:cs typeface="+mn-cs"/>
            </a:rPr>
            <a:t>保育所の</a:t>
          </a:r>
          <a:r>
            <a:rPr kumimoji="1" lang="ja-JP" altLang="ja-JP" sz="900">
              <a:solidFill>
                <a:schemeClr val="dk1"/>
              </a:solidFill>
              <a:effectLst/>
              <a:latin typeface="+mn-lt"/>
              <a:ea typeface="+mn-ea"/>
              <a:cs typeface="+mn-cs"/>
            </a:rPr>
            <a:t>あり方の検討を行う。</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学校施設については，半数近くの施設が耐用年数を過ぎている。現在、学校施設長寿命化計画を策定途中で施設の老朽化の状況も踏まえ検討していく。</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公営住宅については、半数近くの施設が耐用年数を過ぎている。現在、公営住宅等長寿命化計画により順次長寿命化が図られている。</a:t>
          </a:r>
          <a:endParaRPr lang="ja-JP" altLang="ja-JP" sz="900">
            <a:effectLst/>
          </a:endParaRPr>
        </a:p>
        <a:p>
          <a:pPr eaLnBrk="1" fontAlgn="auto" latinLnBrk="0" hangingPunct="1"/>
          <a:r>
            <a:rPr lang="ja-JP" altLang="ja-JP" sz="900">
              <a:solidFill>
                <a:schemeClr val="dk1"/>
              </a:solidFill>
              <a:effectLst/>
              <a:latin typeface="+mn-lt"/>
              <a:ea typeface="+mn-ea"/>
              <a:cs typeface="+mn-cs"/>
            </a:rPr>
            <a:t>児童館については、</a:t>
          </a:r>
          <a:r>
            <a:rPr lang="en-US" altLang="ja-JP" sz="900">
              <a:solidFill>
                <a:schemeClr val="dk1"/>
              </a:solidFill>
              <a:effectLst/>
              <a:latin typeface="+mn-lt"/>
              <a:ea typeface="+mn-ea"/>
              <a:cs typeface="+mn-cs"/>
            </a:rPr>
            <a:t>1</a:t>
          </a:r>
          <a:r>
            <a:rPr lang="ja-JP" altLang="ja-JP" sz="900">
              <a:solidFill>
                <a:schemeClr val="dk1"/>
              </a:solidFill>
              <a:effectLst/>
              <a:latin typeface="+mn-lt"/>
              <a:ea typeface="+mn-ea"/>
              <a:cs typeface="+mn-cs"/>
            </a:rPr>
            <a:t>施設あるが間もなく耐用年数を迎える。</a:t>
          </a:r>
          <a:r>
            <a:rPr kumimoji="1" lang="ja-JP" altLang="ja-JP" sz="900">
              <a:solidFill>
                <a:schemeClr val="dk1"/>
              </a:solidFill>
              <a:effectLst/>
              <a:latin typeface="+mn-lt"/>
              <a:ea typeface="+mn-ea"/>
              <a:cs typeface="+mn-cs"/>
            </a:rPr>
            <a:t>今後、個別計画を策定するなかで関係各課と連携を図りながら</a:t>
          </a:r>
          <a:r>
            <a:rPr lang="ja-JP" altLang="ja-JP" sz="900" b="0" i="0" baseline="0">
              <a:solidFill>
                <a:schemeClr val="dk1"/>
              </a:solidFill>
              <a:effectLst/>
              <a:latin typeface="+mn-lt"/>
              <a:ea typeface="+mn-ea"/>
              <a:cs typeface="+mn-cs"/>
            </a:rPr>
            <a:t>児童館の</a:t>
          </a:r>
          <a:r>
            <a:rPr kumimoji="1" lang="ja-JP" altLang="ja-JP" sz="900">
              <a:solidFill>
                <a:schemeClr val="dk1"/>
              </a:solidFill>
              <a:effectLst/>
              <a:latin typeface="+mn-lt"/>
              <a:ea typeface="+mn-ea"/>
              <a:cs typeface="+mn-cs"/>
            </a:rPr>
            <a:t>あり方の検討を行う。</a:t>
          </a:r>
          <a:endParaRPr lang="ja-JP" altLang="ja-JP" sz="900">
            <a:effectLst/>
          </a:endParaRPr>
        </a:p>
        <a:p>
          <a:pPr eaLnBrk="1" fontAlgn="auto" latinLnBrk="0" hangingPunct="1"/>
          <a:r>
            <a:rPr lang="ja-JP" altLang="ja-JP" sz="900">
              <a:solidFill>
                <a:schemeClr val="dk1"/>
              </a:solidFill>
              <a:effectLst/>
              <a:latin typeface="+mn-lt"/>
              <a:ea typeface="+mn-ea"/>
              <a:cs typeface="+mn-cs"/>
            </a:rPr>
            <a:t>公民館については、</a:t>
          </a:r>
          <a:r>
            <a:rPr kumimoji="1" lang="ja-JP" altLang="ja-JP" sz="900">
              <a:solidFill>
                <a:schemeClr val="dk1"/>
              </a:solidFill>
              <a:effectLst/>
              <a:latin typeface="+mn-lt"/>
              <a:ea typeface="+mn-ea"/>
              <a:cs typeface="+mn-cs"/>
            </a:rPr>
            <a:t>半数近くの施設が耐用年数を過ぎている。今後、個別計画を策定するなかで関係各課と連携を図りながら</a:t>
          </a:r>
          <a:r>
            <a:rPr lang="ja-JP" altLang="ja-JP" sz="900" b="0" i="0" baseline="0">
              <a:solidFill>
                <a:schemeClr val="dk1"/>
              </a:solidFill>
              <a:effectLst/>
              <a:latin typeface="+mn-lt"/>
              <a:ea typeface="+mn-ea"/>
              <a:cs typeface="+mn-cs"/>
            </a:rPr>
            <a:t>公民館の</a:t>
          </a:r>
          <a:r>
            <a:rPr kumimoji="1" lang="ja-JP" altLang="ja-JP" sz="900">
              <a:solidFill>
                <a:schemeClr val="dk1"/>
              </a:solidFill>
              <a:effectLst/>
              <a:latin typeface="+mn-lt"/>
              <a:ea typeface="+mn-ea"/>
              <a:cs typeface="+mn-cs"/>
            </a:rPr>
            <a:t>あり方の検討を行う。</a:t>
          </a:r>
          <a:endParaRPr lang="ja-JP" altLang="ja-JP" sz="9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14,856
14,751
308.10
14,054,166
13,512,487
534,488
5,990,122
12,373,681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74" name="直線コネクタ 73"/>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77"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78" name="直線コネクタ 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79" name="【体育館・プール】&#10;有形固定資産減価償却率平均値テキスト"/>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80" name="フローチャート: 判断 79"/>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82" name="フローチャート: 判断 81"/>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83" name="フローチャート: 判断 82"/>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151674</xdr:rowOff>
    </xdr:from>
    <xdr:to>
      <xdr:col>24</xdr:col>
      <xdr:colOff>114300</xdr:colOff>
      <xdr:row>64</xdr:row>
      <xdr:rowOff>81824</xdr:rowOff>
    </xdr:to>
    <xdr:sp macro="" textlink="">
      <xdr:nvSpPr>
        <xdr:cNvPr id="90" name="楕円 89"/>
        <xdr:cNvSpPr/>
      </xdr:nvSpPr>
      <xdr:spPr>
        <a:xfrm>
          <a:off x="4584700" y="109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66601</xdr:rowOff>
    </xdr:from>
    <xdr:ext cx="405111" cy="259045"/>
    <xdr:sp macro="" textlink="">
      <xdr:nvSpPr>
        <xdr:cNvPr id="91" name="【体育館・プール】&#10;有形固定資産減価償却率該当値テキスト"/>
        <xdr:cNvSpPr txBox="1"/>
      </xdr:nvSpPr>
      <xdr:spPr>
        <a:xfrm>
          <a:off x="4673600" y="10867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140244</xdr:rowOff>
    </xdr:from>
    <xdr:to>
      <xdr:col>20</xdr:col>
      <xdr:colOff>38100</xdr:colOff>
      <xdr:row>64</xdr:row>
      <xdr:rowOff>70394</xdr:rowOff>
    </xdr:to>
    <xdr:sp macro="" textlink="">
      <xdr:nvSpPr>
        <xdr:cNvPr id="92" name="楕円 91"/>
        <xdr:cNvSpPr/>
      </xdr:nvSpPr>
      <xdr:spPr>
        <a:xfrm>
          <a:off x="37465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19594</xdr:rowOff>
    </xdr:from>
    <xdr:to>
      <xdr:col>24</xdr:col>
      <xdr:colOff>63500</xdr:colOff>
      <xdr:row>64</xdr:row>
      <xdr:rowOff>31024</xdr:rowOff>
    </xdr:to>
    <xdr:cxnSp macro="">
      <xdr:nvCxnSpPr>
        <xdr:cNvPr id="93" name="直線コネクタ 92"/>
        <xdr:cNvCxnSpPr/>
      </xdr:nvCxnSpPr>
      <xdr:spPr>
        <a:xfrm>
          <a:off x="3797300" y="1099239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128815</xdr:rowOff>
    </xdr:from>
    <xdr:to>
      <xdr:col>15</xdr:col>
      <xdr:colOff>101600</xdr:colOff>
      <xdr:row>64</xdr:row>
      <xdr:rowOff>58965</xdr:rowOff>
    </xdr:to>
    <xdr:sp macro="" textlink="">
      <xdr:nvSpPr>
        <xdr:cNvPr id="94" name="楕円 93"/>
        <xdr:cNvSpPr/>
      </xdr:nvSpPr>
      <xdr:spPr>
        <a:xfrm>
          <a:off x="2857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8165</xdr:rowOff>
    </xdr:from>
    <xdr:to>
      <xdr:col>19</xdr:col>
      <xdr:colOff>177800</xdr:colOff>
      <xdr:row>64</xdr:row>
      <xdr:rowOff>19594</xdr:rowOff>
    </xdr:to>
    <xdr:cxnSp macro="">
      <xdr:nvCxnSpPr>
        <xdr:cNvPr id="95" name="直線コネクタ 94"/>
        <xdr:cNvCxnSpPr/>
      </xdr:nvCxnSpPr>
      <xdr:spPr>
        <a:xfrm>
          <a:off x="2908300" y="1098096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96"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97" name="n_2aveValue【体育館・プール】&#10;有形固定資産減価償却率"/>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98" name="n_3aveValue【体育館・プール】&#10;有形固定資産減価償却率"/>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99"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61521</xdr:rowOff>
    </xdr:from>
    <xdr:ext cx="405111" cy="259045"/>
    <xdr:sp macro="" textlink="">
      <xdr:nvSpPr>
        <xdr:cNvPr id="100" name="n_1mainValue【体育館・プール】&#10;有形固定資産減価償却率"/>
        <xdr:cNvSpPr txBox="1"/>
      </xdr:nvSpPr>
      <xdr:spPr>
        <a:xfrm>
          <a:off x="3582044" y="1103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50092</xdr:rowOff>
    </xdr:from>
    <xdr:ext cx="405111" cy="259045"/>
    <xdr:sp macro="" textlink="">
      <xdr:nvSpPr>
        <xdr:cNvPr id="101" name="n_2mainValue【体育館・プール】&#10;有形固定資産減価償却率"/>
        <xdr:cNvSpPr txBox="1"/>
      </xdr:nvSpPr>
      <xdr:spPr>
        <a:xfrm>
          <a:off x="2705744" y="1102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2" name="直線コネクタ 11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3" name="テキスト ボックス 11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4" name="直線コネクタ 11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5" name="テキスト ボックス 11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6" name="直線コネクタ 11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7" name="テキスト ボックス 11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8" name="直線コネクタ 11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9" name="テキスト ボックス 11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0" name="直線コネクタ 11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1" name="テキスト ボックス 12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2" name="直線コネクタ 12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3" name="テキスト ボックス 12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127" name="直線コネクタ 126"/>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128" name="【体育館・プール】&#10;一人当たり面積最小値テキスト"/>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129" name="直線コネクタ 128"/>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130" name="【体育館・プール】&#10;一人当たり面積最大値テキスト"/>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131" name="直線コネクタ 130"/>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132" name="【体育館・プール】&#10;一人当たり面積平均値テキスト"/>
        <xdr:cNvSpPr txBox="1"/>
      </xdr:nvSpPr>
      <xdr:spPr>
        <a:xfrm>
          <a:off x="105156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133" name="フローチャート: 判断 132"/>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136978</xdr:rowOff>
    </xdr:from>
    <xdr:to>
      <xdr:col>50</xdr:col>
      <xdr:colOff>165100</xdr:colOff>
      <xdr:row>61</xdr:row>
      <xdr:rowOff>67128</xdr:rowOff>
    </xdr:to>
    <xdr:sp macro="" textlink="">
      <xdr:nvSpPr>
        <xdr:cNvPr id="134" name="フローチャート: 判断 133"/>
        <xdr:cNvSpPr/>
      </xdr:nvSpPr>
      <xdr:spPr>
        <a:xfrm>
          <a:off x="9588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1451</xdr:rowOff>
    </xdr:from>
    <xdr:to>
      <xdr:col>46</xdr:col>
      <xdr:colOff>38100</xdr:colOff>
      <xdr:row>61</xdr:row>
      <xdr:rowOff>103051</xdr:rowOff>
    </xdr:to>
    <xdr:sp macro="" textlink="">
      <xdr:nvSpPr>
        <xdr:cNvPr id="135" name="フローチャート: 判断 134"/>
        <xdr:cNvSpPr/>
      </xdr:nvSpPr>
      <xdr:spPr>
        <a:xfrm>
          <a:off x="8699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120650</xdr:rowOff>
    </xdr:from>
    <xdr:to>
      <xdr:col>41</xdr:col>
      <xdr:colOff>101600</xdr:colOff>
      <xdr:row>61</xdr:row>
      <xdr:rowOff>50800</xdr:rowOff>
    </xdr:to>
    <xdr:sp macro="" textlink="">
      <xdr:nvSpPr>
        <xdr:cNvPr id="136" name="フローチャート: 判断 135"/>
        <xdr:cNvSpPr/>
      </xdr:nvSpPr>
      <xdr:spPr>
        <a:xfrm>
          <a:off x="781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xdr:rowOff>
    </xdr:from>
    <xdr:to>
      <xdr:col>36</xdr:col>
      <xdr:colOff>165100</xdr:colOff>
      <xdr:row>61</xdr:row>
      <xdr:rowOff>104684</xdr:rowOff>
    </xdr:to>
    <xdr:sp macro="" textlink="">
      <xdr:nvSpPr>
        <xdr:cNvPr id="137" name="フローチャート: 判断 136"/>
        <xdr:cNvSpPr/>
      </xdr:nvSpPr>
      <xdr:spPr>
        <a:xfrm>
          <a:off x="6921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96157</xdr:rowOff>
    </xdr:from>
    <xdr:to>
      <xdr:col>55</xdr:col>
      <xdr:colOff>50800</xdr:colOff>
      <xdr:row>61</xdr:row>
      <xdr:rowOff>26307</xdr:rowOff>
    </xdr:to>
    <xdr:sp macro="" textlink="">
      <xdr:nvSpPr>
        <xdr:cNvPr id="143" name="楕円 142"/>
        <xdr:cNvSpPr/>
      </xdr:nvSpPr>
      <xdr:spPr>
        <a:xfrm>
          <a:off x="104267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119034</xdr:rowOff>
    </xdr:from>
    <xdr:ext cx="469744" cy="259045"/>
    <xdr:sp macro="" textlink="">
      <xdr:nvSpPr>
        <xdr:cNvPr id="144" name="【体育館・プール】&#10;一人当たり面積該当値テキスト"/>
        <xdr:cNvSpPr txBox="1"/>
      </xdr:nvSpPr>
      <xdr:spPr>
        <a:xfrm>
          <a:off x="10515600" y="102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109220</xdr:rowOff>
    </xdr:from>
    <xdr:to>
      <xdr:col>50</xdr:col>
      <xdr:colOff>165100</xdr:colOff>
      <xdr:row>61</xdr:row>
      <xdr:rowOff>39370</xdr:rowOff>
    </xdr:to>
    <xdr:sp macro="" textlink="">
      <xdr:nvSpPr>
        <xdr:cNvPr id="145" name="楕円 144"/>
        <xdr:cNvSpPr/>
      </xdr:nvSpPr>
      <xdr:spPr>
        <a:xfrm>
          <a:off x="958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146957</xdr:rowOff>
    </xdr:from>
    <xdr:to>
      <xdr:col>55</xdr:col>
      <xdr:colOff>0</xdr:colOff>
      <xdr:row>60</xdr:row>
      <xdr:rowOff>160020</xdr:rowOff>
    </xdr:to>
    <xdr:cxnSp macro="">
      <xdr:nvCxnSpPr>
        <xdr:cNvPr id="146" name="直線コネクタ 145"/>
        <xdr:cNvCxnSpPr/>
      </xdr:nvCxnSpPr>
      <xdr:spPr>
        <a:xfrm flipV="1">
          <a:off x="9639300" y="104339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133713</xdr:rowOff>
    </xdr:from>
    <xdr:to>
      <xdr:col>46</xdr:col>
      <xdr:colOff>38100</xdr:colOff>
      <xdr:row>61</xdr:row>
      <xdr:rowOff>63863</xdr:rowOff>
    </xdr:to>
    <xdr:sp macro="" textlink="">
      <xdr:nvSpPr>
        <xdr:cNvPr id="147" name="楕円 146"/>
        <xdr:cNvSpPr/>
      </xdr:nvSpPr>
      <xdr:spPr>
        <a:xfrm>
          <a:off x="8699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160020</xdr:rowOff>
    </xdr:from>
    <xdr:to>
      <xdr:col>50</xdr:col>
      <xdr:colOff>114300</xdr:colOff>
      <xdr:row>61</xdr:row>
      <xdr:rowOff>13063</xdr:rowOff>
    </xdr:to>
    <xdr:cxnSp macro="">
      <xdr:nvCxnSpPr>
        <xdr:cNvPr id="148" name="直線コネクタ 147"/>
        <xdr:cNvCxnSpPr/>
      </xdr:nvCxnSpPr>
      <xdr:spPr>
        <a:xfrm flipV="1">
          <a:off x="8750300" y="104470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58255</xdr:rowOff>
    </xdr:from>
    <xdr:ext cx="469744" cy="259045"/>
    <xdr:sp macro="" textlink="">
      <xdr:nvSpPr>
        <xdr:cNvPr id="149" name="n_1aveValue【体育館・プール】&#10;一人当たり面積"/>
        <xdr:cNvSpPr txBox="1"/>
      </xdr:nvSpPr>
      <xdr:spPr>
        <a:xfrm>
          <a:off x="9391727" y="1051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94178</xdr:rowOff>
    </xdr:from>
    <xdr:ext cx="469744" cy="259045"/>
    <xdr:sp macro="" textlink="">
      <xdr:nvSpPr>
        <xdr:cNvPr id="150" name="n_2aveValue【体育館・プール】&#10;一人当たり面積"/>
        <xdr:cNvSpPr txBox="1"/>
      </xdr:nvSpPr>
      <xdr:spPr>
        <a:xfrm>
          <a:off x="8515427" y="1055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67327</xdr:rowOff>
    </xdr:from>
    <xdr:ext cx="469744" cy="259045"/>
    <xdr:sp macro="" textlink="">
      <xdr:nvSpPr>
        <xdr:cNvPr id="151" name="n_3aveValue【体育館・プール】&#10;一人当たり面積"/>
        <xdr:cNvSpPr txBox="1"/>
      </xdr:nvSpPr>
      <xdr:spPr>
        <a:xfrm>
          <a:off x="7626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121211</xdr:rowOff>
    </xdr:from>
    <xdr:ext cx="469744" cy="259045"/>
    <xdr:sp macro="" textlink="">
      <xdr:nvSpPr>
        <xdr:cNvPr id="152" name="n_4aveValue【体育館・プール】&#10;一人当たり面積"/>
        <xdr:cNvSpPr txBox="1"/>
      </xdr:nvSpPr>
      <xdr:spPr>
        <a:xfrm>
          <a:off x="6737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55897</xdr:rowOff>
    </xdr:from>
    <xdr:ext cx="469744" cy="259045"/>
    <xdr:sp macro="" textlink="">
      <xdr:nvSpPr>
        <xdr:cNvPr id="153" name="n_1mainValue【体育館・プール】&#10;一人当たり面積"/>
        <xdr:cNvSpPr txBox="1"/>
      </xdr:nvSpPr>
      <xdr:spPr>
        <a:xfrm>
          <a:off x="9391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80390</xdr:rowOff>
    </xdr:from>
    <xdr:ext cx="469744" cy="259045"/>
    <xdr:sp macro="" textlink="">
      <xdr:nvSpPr>
        <xdr:cNvPr id="154" name="n_2mainValue【体育館・プール】&#10;一人当たり面積"/>
        <xdr:cNvSpPr txBox="1"/>
      </xdr:nvSpPr>
      <xdr:spPr>
        <a:xfrm>
          <a:off x="8515427" y="101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5" name="テキスト ボックス 16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7" name="テキスト ボックス 16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5" name="テキスト ボックス 17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7" name="テキスト ボックス 17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179" name="直線コネクタ 178"/>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1" name="直線コネクタ 18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182" name="【福祉施設】&#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183" name="直線コネクタ 182"/>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18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185" name="フローチャート: 判断 18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186" name="フローチャート: 判断 185"/>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187" name="フローチャート: 判断 186"/>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188" name="フローチャート: 判断 187"/>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189" name="フローチャート: 判断 188"/>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0" name="テキスト ボックス 1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1" name="テキスト ボックス 1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2" name="テキスト ボックス 1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3" name="テキスト ボックス 1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4" name="テキスト ボックス 1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118745</xdr:rowOff>
    </xdr:from>
    <xdr:to>
      <xdr:col>24</xdr:col>
      <xdr:colOff>114300</xdr:colOff>
      <xdr:row>81</xdr:row>
      <xdr:rowOff>48895</xdr:rowOff>
    </xdr:to>
    <xdr:sp macro="" textlink="">
      <xdr:nvSpPr>
        <xdr:cNvPr id="195" name="楕円 194"/>
        <xdr:cNvSpPr/>
      </xdr:nvSpPr>
      <xdr:spPr>
        <a:xfrm>
          <a:off x="4584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141622</xdr:rowOff>
    </xdr:from>
    <xdr:ext cx="405111" cy="259045"/>
    <xdr:sp macro="" textlink="">
      <xdr:nvSpPr>
        <xdr:cNvPr id="196" name="【福祉施設】&#10;有形固定資産減価償却率該当値テキスト"/>
        <xdr:cNvSpPr txBox="1"/>
      </xdr:nvSpPr>
      <xdr:spPr>
        <a:xfrm>
          <a:off x="4673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69214</xdr:rowOff>
    </xdr:from>
    <xdr:to>
      <xdr:col>20</xdr:col>
      <xdr:colOff>38100</xdr:colOff>
      <xdr:row>81</xdr:row>
      <xdr:rowOff>170814</xdr:rowOff>
    </xdr:to>
    <xdr:sp macro="" textlink="">
      <xdr:nvSpPr>
        <xdr:cNvPr id="197" name="楕円 196"/>
        <xdr:cNvSpPr/>
      </xdr:nvSpPr>
      <xdr:spPr>
        <a:xfrm>
          <a:off x="3746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169545</xdr:rowOff>
    </xdr:from>
    <xdr:to>
      <xdr:col>24</xdr:col>
      <xdr:colOff>63500</xdr:colOff>
      <xdr:row>81</xdr:row>
      <xdr:rowOff>120014</xdr:rowOff>
    </xdr:to>
    <xdr:cxnSp macro="">
      <xdr:nvCxnSpPr>
        <xdr:cNvPr id="198" name="直線コネクタ 197"/>
        <xdr:cNvCxnSpPr/>
      </xdr:nvCxnSpPr>
      <xdr:spPr>
        <a:xfrm flipV="1">
          <a:off x="3797300" y="13885545"/>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50164</xdr:rowOff>
    </xdr:from>
    <xdr:to>
      <xdr:col>15</xdr:col>
      <xdr:colOff>101600</xdr:colOff>
      <xdr:row>81</xdr:row>
      <xdr:rowOff>151764</xdr:rowOff>
    </xdr:to>
    <xdr:sp macro="" textlink="">
      <xdr:nvSpPr>
        <xdr:cNvPr id="199" name="楕円 198"/>
        <xdr:cNvSpPr/>
      </xdr:nvSpPr>
      <xdr:spPr>
        <a:xfrm>
          <a:off x="2857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100964</xdr:rowOff>
    </xdr:from>
    <xdr:to>
      <xdr:col>19</xdr:col>
      <xdr:colOff>177800</xdr:colOff>
      <xdr:row>81</xdr:row>
      <xdr:rowOff>120014</xdr:rowOff>
    </xdr:to>
    <xdr:cxnSp macro="">
      <xdr:nvCxnSpPr>
        <xdr:cNvPr id="200" name="直線コネクタ 199"/>
        <xdr:cNvCxnSpPr/>
      </xdr:nvCxnSpPr>
      <xdr:spPr>
        <a:xfrm>
          <a:off x="2908300" y="1398841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168275</xdr:rowOff>
    </xdr:from>
    <xdr:to>
      <xdr:col>10</xdr:col>
      <xdr:colOff>165100</xdr:colOff>
      <xdr:row>86</xdr:row>
      <xdr:rowOff>98425</xdr:rowOff>
    </xdr:to>
    <xdr:sp macro="" textlink="">
      <xdr:nvSpPr>
        <xdr:cNvPr id="201" name="楕円 200"/>
        <xdr:cNvSpPr/>
      </xdr:nvSpPr>
      <xdr:spPr>
        <a:xfrm>
          <a:off x="1968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100964</xdr:rowOff>
    </xdr:from>
    <xdr:to>
      <xdr:col>15</xdr:col>
      <xdr:colOff>50800</xdr:colOff>
      <xdr:row>86</xdr:row>
      <xdr:rowOff>47625</xdr:rowOff>
    </xdr:to>
    <xdr:cxnSp macro="">
      <xdr:nvCxnSpPr>
        <xdr:cNvPr id="202" name="直線コネクタ 201"/>
        <xdr:cNvCxnSpPr/>
      </xdr:nvCxnSpPr>
      <xdr:spPr>
        <a:xfrm flipV="1">
          <a:off x="2019300" y="13988414"/>
          <a:ext cx="889000" cy="80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116839</xdr:rowOff>
    </xdr:from>
    <xdr:to>
      <xdr:col>6</xdr:col>
      <xdr:colOff>38100</xdr:colOff>
      <xdr:row>86</xdr:row>
      <xdr:rowOff>46989</xdr:rowOff>
    </xdr:to>
    <xdr:sp macro="" textlink="">
      <xdr:nvSpPr>
        <xdr:cNvPr id="203" name="楕円 202"/>
        <xdr:cNvSpPr/>
      </xdr:nvSpPr>
      <xdr:spPr>
        <a:xfrm>
          <a:off x="1079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167639</xdr:rowOff>
    </xdr:from>
    <xdr:to>
      <xdr:col>10</xdr:col>
      <xdr:colOff>114300</xdr:colOff>
      <xdr:row>86</xdr:row>
      <xdr:rowOff>47625</xdr:rowOff>
    </xdr:to>
    <xdr:cxnSp macro="">
      <xdr:nvCxnSpPr>
        <xdr:cNvPr id="204" name="直線コネクタ 203"/>
        <xdr:cNvCxnSpPr/>
      </xdr:nvCxnSpPr>
      <xdr:spPr>
        <a:xfrm>
          <a:off x="1130300" y="147408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32402</xdr:rowOff>
    </xdr:from>
    <xdr:ext cx="405111" cy="259045"/>
    <xdr:sp macro="" textlink="">
      <xdr:nvSpPr>
        <xdr:cNvPr id="205" name="n_1aveValue【福祉施設】&#10;有形固定資産減価償却率"/>
        <xdr:cNvSpPr txBox="1"/>
      </xdr:nvSpPr>
      <xdr:spPr>
        <a:xfrm>
          <a:off x="3582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206" name="n_2aveValue【福祉施設】&#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207" name="n_3aveValue【福祉施設】&#10;有形固定資産減価償却率"/>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208" name="n_4aveValue【福祉施設】&#10;有形固定資産減価償却率"/>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15891</xdr:rowOff>
    </xdr:from>
    <xdr:ext cx="405111" cy="259045"/>
    <xdr:sp macro="" textlink="">
      <xdr:nvSpPr>
        <xdr:cNvPr id="209" name="n_1mainValue【福祉施設】&#10;有形固定資産減価償却率"/>
        <xdr:cNvSpPr txBox="1"/>
      </xdr:nvSpPr>
      <xdr:spPr>
        <a:xfrm>
          <a:off x="35820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142891</xdr:rowOff>
    </xdr:from>
    <xdr:ext cx="405111" cy="259045"/>
    <xdr:sp macro="" textlink="">
      <xdr:nvSpPr>
        <xdr:cNvPr id="210" name="n_2mainValue【福祉施設】&#10;有形固定資産減価償却率"/>
        <xdr:cNvSpPr txBox="1"/>
      </xdr:nvSpPr>
      <xdr:spPr>
        <a:xfrm>
          <a:off x="2705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89552</xdr:rowOff>
    </xdr:from>
    <xdr:ext cx="405111" cy="259045"/>
    <xdr:sp macro="" textlink="">
      <xdr:nvSpPr>
        <xdr:cNvPr id="211" name="n_3mainValue【福祉施設】&#10;有形固定資産減価償却率"/>
        <xdr:cNvSpPr txBox="1"/>
      </xdr:nvSpPr>
      <xdr:spPr>
        <a:xfrm>
          <a:off x="18167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38116</xdr:rowOff>
    </xdr:from>
    <xdr:ext cx="405111" cy="259045"/>
    <xdr:sp macro="" textlink="">
      <xdr:nvSpPr>
        <xdr:cNvPr id="212" name="n_4mainValue【福祉施設】&#10;有形固定資産減価償却率"/>
        <xdr:cNvSpPr txBox="1"/>
      </xdr:nvSpPr>
      <xdr:spPr>
        <a:xfrm>
          <a:off x="927744"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3" name="直線コネクタ 22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4" name="テキスト ボックス 22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5" name="直線コネクタ 22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6" name="テキスト ボックス 22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7" name="直線コネクタ 22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8" name="テキスト ボックス 22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9" name="直線コネクタ 22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0" name="テキスト ボックス 22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1" name="直線コネクタ 23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2" name="テキスト ボックス 23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3" name="直線コネクタ 2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4" name="テキスト ボックス 2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236" name="直線コネクタ 235"/>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37"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38" name="直線コネクタ 237"/>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239"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240" name="直線コネクタ 239"/>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241" name="【福祉施設】&#10;一人当たり面積平均値テキスト"/>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242" name="フローチャート: 判断 241"/>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17780</xdr:rowOff>
    </xdr:from>
    <xdr:to>
      <xdr:col>50</xdr:col>
      <xdr:colOff>165100</xdr:colOff>
      <xdr:row>85</xdr:row>
      <xdr:rowOff>119380</xdr:rowOff>
    </xdr:to>
    <xdr:sp macro="" textlink="">
      <xdr:nvSpPr>
        <xdr:cNvPr id="243" name="フローチャート: 判断 242"/>
        <xdr:cNvSpPr/>
      </xdr:nvSpPr>
      <xdr:spPr>
        <a:xfrm>
          <a:off x="9588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29211</xdr:rowOff>
    </xdr:from>
    <xdr:to>
      <xdr:col>46</xdr:col>
      <xdr:colOff>38100</xdr:colOff>
      <xdr:row>85</xdr:row>
      <xdr:rowOff>130811</xdr:rowOff>
    </xdr:to>
    <xdr:sp macro="" textlink="">
      <xdr:nvSpPr>
        <xdr:cNvPr id="244" name="フローチャート: 判断 243"/>
        <xdr:cNvSpPr/>
      </xdr:nvSpPr>
      <xdr:spPr>
        <a:xfrm>
          <a:off x="86995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41911</xdr:rowOff>
    </xdr:from>
    <xdr:to>
      <xdr:col>41</xdr:col>
      <xdr:colOff>101600</xdr:colOff>
      <xdr:row>85</xdr:row>
      <xdr:rowOff>143511</xdr:rowOff>
    </xdr:to>
    <xdr:sp macro="" textlink="">
      <xdr:nvSpPr>
        <xdr:cNvPr id="245" name="フローチャート: 判断 244"/>
        <xdr:cNvSpPr/>
      </xdr:nvSpPr>
      <xdr:spPr>
        <a:xfrm>
          <a:off x="7810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12700</xdr:rowOff>
    </xdr:from>
    <xdr:to>
      <xdr:col>36</xdr:col>
      <xdr:colOff>165100</xdr:colOff>
      <xdr:row>85</xdr:row>
      <xdr:rowOff>114300</xdr:rowOff>
    </xdr:to>
    <xdr:sp macro="" textlink="">
      <xdr:nvSpPr>
        <xdr:cNvPr id="246" name="フローチャート: 判断 245"/>
        <xdr:cNvSpPr/>
      </xdr:nvSpPr>
      <xdr:spPr>
        <a:xfrm>
          <a:off x="6921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7" name="テキスト ボックス 2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8" name="テキスト ボックス 2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9" name="テキスト ボックス 2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0" name="テキスト ボックス 2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1" name="テキスト ボックス 2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149861</xdr:rowOff>
    </xdr:from>
    <xdr:to>
      <xdr:col>55</xdr:col>
      <xdr:colOff>50800</xdr:colOff>
      <xdr:row>85</xdr:row>
      <xdr:rowOff>80011</xdr:rowOff>
    </xdr:to>
    <xdr:sp macro="" textlink="">
      <xdr:nvSpPr>
        <xdr:cNvPr id="252" name="楕円 251"/>
        <xdr:cNvSpPr/>
      </xdr:nvSpPr>
      <xdr:spPr>
        <a:xfrm>
          <a:off x="10426700" y="1455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128288</xdr:rowOff>
    </xdr:from>
    <xdr:ext cx="469744" cy="259045"/>
    <xdr:sp macro="" textlink="">
      <xdr:nvSpPr>
        <xdr:cNvPr id="253" name="【福祉施設】&#10;一人当たり面積該当値テキスト"/>
        <xdr:cNvSpPr txBox="1"/>
      </xdr:nvSpPr>
      <xdr:spPr>
        <a:xfrm>
          <a:off x="10515600" y="1453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144780</xdr:rowOff>
    </xdr:from>
    <xdr:to>
      <xdr:col>50</xdr:col>
      <xdr:colOff>165100</xdr:colOff>
      <xdr:row>84</xdr:row>
      <xdr:rowOff>74930</xdr:rowOff>
    </xdr:to>
    <xdr:sp macro="" textlink="">
      <xdr:nvSpPr>
        <xdr:cNvPr id="254" name="楕円 253"/>
        <xdr:cNvSpPr/>
      </xdr:nvSpPr>
      <xdr:spPr>
        <a:xfrm>
          <a:off x="9588500" y="143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24130</xdr:rowOff>
    </xdr:from>
    <xdr:to>
      <xdr:col>55</xdr:col>
      <xdr:colOff>0</xdr:colOff>
      <xdr:row>85</xdr:row>
      <xdr:rowOff>29211</xdr:rowOff>
    </xdr:to>
    <xdr:cxnSp macro="">
      <xdr:nvCxnSpPr>
        <xdr:cNvPr id="255" name="直線コネクタ 254"/>
        <xdr:cNvCxnSpPr/>
      </xdr:nvCxnSpPr>
      <xdr:spPr>
        <a:xfrm>
          <a:off x="9639300" y="14425930"/>
          <a:ext cx="838200" cy="17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153670</xdr:rowOff>
    </xdr:from>
    <xdr:to>
      <xdr:col>46</xdr:col>
      <xdr:colOff>38100</xdr:colOff>
      <xdr:row>84</xdr:row>
      <xdr:rowOff>83820</xdr:rowOff>
    </xdr:to>
    <xdr:sp macro="" textlink="">
      <xdr:nvSpPr>
        <xdr:cNvPr id="256" name="楕円 255"/>
        <xdr:cNvSpPr/>
      </xdr:nvSpPr>
      <xdr:spPr>
        <a:xfrm>
          <a:off x="8699500" y="1438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24130</xdr:rowOff>
    </xdr:from>
    <xdr:to>
      <xdr:col>50</xdr:col>
      <xdr:colOff>114300</xdr:colOff>
      <xdr:row>84</xdr:row>
      <xdr:rowOff>33020</xdr:rowOff>
    </xdr:to>
    <xdr:cxnSp macro="">
      <xdr:nvCxnSpPr>
        <xdr:cNvPr id="257" name="直線コネクタ 256"/>
        <xdr:cNvCxnSpPr/>
      </xdr:nvCxnSpPr>
      <xdr:spPr>
        <a:xfrm flipV="1">
          <a:off x="8750300" y="144259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121920</xdr:rowOff>
    </xdr:from>
    <xdr:to>
      <xdr:col>41</xdr:col>
      <xdr:colOff>101600</xdr:colOff>
      <xdr:row>86</xdr:row>
      <xdr:rowOff>52070</xdr:rowOff>
    </xdr:to>
    <xdr:sp macro="" textlink="">
      <xdr:nvSpPr>
        <xdr:cNvPr id="258" name="楕円 257"/>
        <xdr:cNvSpPr/>
      </xdr:nvSpPr>
      <xdr:spPr>
        <a:xfrm>
          <a:off x="7810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33020</xdr:rowOff>
    </xdr:from>
    <xdr:to>
      <xdr:col>45</xdr:col>
      <xdr:colOff>177800</xdr:colOff>
      <xdr:row>86</xdr:row>
      <xdr:rowOff>1270</xdr:rowOff>
    </xdr:to>
    <xdr:cxnSp macro="">
      <xdr:nvCxnSpPr>
        <xdr:cNvPr id="259" name="直線コネクタ 258"/>
        <xdr:cNvCxnSpPr/>
      </xdr:nvCxnSpPr>
      <xdr:spPr>
        <a:xfrm flipV="1">
          <a:off x="7861300" y="14434820"/>
          <a:ext cx="889000" cy="3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7620</xdr:rowOff>
    </xdr:from>
    <xdr:to>
      <xdr:col>36</xdr:col>
      <xdr:colOff>165100</xdr:colOff>
      <xdr:row>86</xdr:row>
      <xdr:rowOff>109220</xdr:rowOff>
    </xdr:to>
    <xdr:sp macro="" textlink="">
      <xdr:nvSpPr>
        <xdr:cNvPr id="260" name="楕円 259"/>
        <xdr:cNvSpPr/>
      </xdr:nvSpPr>
      <xdr:spPr>
        <a:xfrm>
          <a:off x="6921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1270</xdr:rowOff>
    </xdr:from>
    <xdr:to>
      <xdr:col>41</xdr:col>
      <xdr:colOff>50800</xdr:colOff>
      <xdr:row>86</xdr:row>
      <xdr:rowOff>58420</xdr:rowOff>
    </xdr:to>
    <xdr:cxnSp macro="">
      <xdr:nvCxnSpPr>
        <xdr:cNvPr id="261" name="直線コネクタ 260"/>
        <xdr:cNvCxnSpPr/>
      </xdr:nvCxnSpPr>
      <xdr:spPr>
        <a:xfrm flipV="1">
          <a:off x="6972300" y="147459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110507</xdr:rowOff>
    </xdr:from>
    <xdr:ext cx="469744" cy="259045"/>
    <xdr:sp macro="" textlink="">
      <xdr:nvSpPr>
        <xdr:cNvPr id="262" name="n_1aveValue【福祉施設】&#10;一人当たり面積"/>
        <xdr:cNvSpPr txBox="1"/>
      </xdr:nvSpPr>
      <xdr:spPr>
        <a:xfrm>
          <a:off x="93917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121938</xdr:rowOff>
    </xdr:from>
    <xdr:ext cx="469744" cy="259045"/>
    <xdr:sp macro="" textlink="">
      <xdr:nvSpPr>
        <xdr:cNvPr id="263" name="n_2aveValue【福祉施設】&#10;一人当たり面積"/>
        <xdr:cNvSpPr txBox="1"/>
      </xdr:nvSpPr>
      <xdr:spPr>
        <a:xfrm>
          <a:off x="8515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264" name="n_3aveValue【福祉施設】&#10;一人当たり面積"/>
        <xdr:cNvSpPr txBox="1"/>
      </xdr:nvSpPr>
      <xdr:spPr>
        <a:xfrm>
          <a:off x="7626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130827</xdr:rowOff>
    </xdr:from>
    <xdr:ext cx="469744" cy="259045"/>
    <xdr:sp macro="" textlink="">
      <xdr:nvSpPr>
        <xdr:cNvPr id="265" name="n_4aveValue【福祉施設】&#10;一人当たり面積"/>
        <xdr:cNvSpPr txBox="1"/>
      </xdr:nvSpPr>
      <xdr:spPr>
        <a:xfrm>
          <a:off x="6737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91457</xdr:rowOff>
    </xdr:from>
    <xdr:ext cx="469744" cy="259045"/>
    <xdr:sp macro="" textlink="">
      <xdr:nvSpPr>
        <xdr:cNvPr id="266" name="n_1mainValue【福祉施設】&#10;一人当たり面積"/>
        <xdr:cNvSpPr txBox="1"/>
      </xdr:nvSpPr>
      <xdr:spPr>
        <a:xfrm>
          <a:off x="9391727" y="1415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100347</xdr:rowOff>
    </xdr:from>
    <xdr:ext cx="469744" cy="259045"/>
    <xdr:sp macro="" textlink="">
      <xdr:nvSpPr>
        <xdr:cNvPr id="267" name="n_2mainValue【福祉施設】&#10;一人当たり面積"/>
        <xdr:cNvSpPr txBox="1"/>
      </xdr:nvSpPr>
      <xdr:spPr>
        <a:xfrm>
          <a:off x="8515427" y="1415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43197</xdr:rowOff>
    </xdr:from>
    <xdr:ext cx="469744" cy="259045"/>
    <xdr:sp macro="" textlink="">
      <xdr:nvSpPr>
        <xdr:cNvPr id="268" name="n_3mainValue【福祉施設】&#10;一人当たり面積"/>
        <xdr:cNvSpPr txBox="1"/>
      </xdr:nvSpPr>
      <xdr:spPr>
        <a:xfrm>
          <a:off x="7626427" y="147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100347</xdr:rowOff>
    </xdr:from>
    <xdr:ext cx="469744" cy="259045"/>
    <xdr:sp macro="" textlink="">
      <xdr:nvSpPr>
        <xdr:cNvPr id="269" name="n_4mainValue【福祉施設】&#10;一人当たり面積"/>
        <xdr:cNvSpPr txBox="1"/>
      </xdr:nvSpPr>
      <xdr:spPr>
        <a:xfrm>
          <a:off x="67374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0" name="テキスト ボックス 27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1" name="直線コネクタ 28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2" name="テキスト ボックス 28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3" name="直線コネクタ 28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4" name="テキスト ボックス 28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5" name="直線コネクタ 28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6" name="テキスト ボックス 28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7" name="直線コネクタ 28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8" name="テキスト ボックス 28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9" name="直線コネクタ 28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0" name="テキスト ボックス 28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1" name="直線コネクタ 2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2" name="テキスト ボックス 29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294" name="直線コネクタ 293"/>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295"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296" name="直線コネクタ 295"/>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297"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298" name="直線コネクタ 297"/>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299" name="【市民会館】&#10;有形固定資産減価償却率平均値テキスト"/>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300" name="フローチャート: 判断 299"/>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301" name="フローチャート: 判断 300"/>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109220</xdr:rowOff>
    </xdr:from>
    <xdr:to>
      <xdr:col>15</xdr:col>
      <xdr:colOff>101600</xdr:colOff>
      <xdr:row>104</xdr:row>
      <xdr:rowOff>39370</xdr:rowOff>
    </xdr:to>
    <xdr:sp macro="" textlink="">
      <xdr:nvSpPr>
        <xdr:cNvPr id="302" name="フローチャート: 判断 301"/>
        <xdr:cNvSpPr/>
      </xdr:nvSpPr>
      <xdr:spPr>
        <a:xfrm>
          <a:off x="2857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67311</xdr:rowOff>
    </xdr:from>
    <xdr:to>
      <xdr:col>10</xdr:col>
      <xdr:colOff>165100</xdr:colOff>
      <xdr:row>103</xdr:row>
      <xdr:rowOff>168911</xdr:rowOff>
    </xdr:to>
    <xdr:sp macro="" textlink="">
      <xdr:nvSpPr>
        <xdr:cNvPr id="303" name="フローチャート: 判断 302"/>
        <xdr:cNvSpPr/>
      </xdr:nvSpPr>
      <xdr:spPr>
        <a:xfrm>
          <a:off x="1968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304" name="フローチャート: 判断 303"/>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310" name="楕円 309"/>
        <xdr:cNvSpPr/>
      </xdr:nvSpPr>
      <xdr:spPr>
        <a:xfrm>
          <a:off x="45847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78122</xdr:rowOff>
    </xdr:from>
    <xdr:ext cx="405111" cy="259045"/>
    <xdr:sp macro="" textlink="">
      <xdr:nvSpPr>
        <xdr:cNvPr id="311" name="【市民会館】&#10;有形固定資産減価償却率該当値テキスト"/>
        <xdr:cNvSpPr txBox="1"/>
      </xdr:nvSpPr>
      <xdr:spPr>
        <a:xfrm>
          <a:off x="4673600"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61595</xdr:rowOff>
    </xdr:from>
    <xdr:to>
      <xdr:col>20</xdr:col>
      <xdr:colOff>38100</xdr:colOff>
      <xdr:row>105</xdr:row>
      <xdr:rowOff>163195</xdr:rowOff>
    </xdr:to>
    <xdr:sp macro="" textlink="">
      <xdr:nvSpPr>
        <xdr:cNvPr id="312" name="楕円 311"/>
        <xdr:cNvSpPr/>
      </xdr:nvSpPr>
      <xdr:spPr>
        <a:xfrm>
          <a:off x="3746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112395</xdr:rowOff>
    </xdr:from>
    <xdr:to>
      <xdr:col>24</xdr:col>
      <xdr:colOff>63500</xdr:colOff>
      <xdr:row>105</xdr:row>
      <xdr:rowOff>150495</xdr:rowOff>
    </xdr:to>
    <xdr:cxnSp macro="">
      <xdr:nvCxnSpPr>
        <xdr:cNvPr id="313" name="直線コネクタ 312"/>
        <xdr:cNvCxnSpPr/>
      </xdr:nvCxnSpPr>
      <xdr:spPr>
        <a:xfrm>
          <a:off x="3797300" y="181146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23495</xdr:rowOff>
    </xdr:from>
    <xdr:to>
      <xdr:col>15</xdr:col>
      <xdr:colOff>101600</xdr:colOff>
      <xdr:row>105</xdr:row>
      <xdr:rowOff>125095</xdr:rowOff>
    </xdr:to>
    <xdr:sp macro="" textlink="">
      <xdr:nvSpPr>
        <xdr:cNvPr id="314" name="楕円 313"/>
        <xdr:cNvSpPr/>
      </xdr:nvSpPr>
      <xdr:spPr>
        <a:xfrm>
          <a:off x="2857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74295</xdr:rowOff>
    </xdr:from>
    <xdr:to>
      <xdr:col>19</xdr:col>
      <xdr:colOff>177800</xdr:colOff>
      <xdr:row>105</xdr:row>
      <xdr:rowOff>112395</xdr:rowOff>
    </xdr:to>
    <xdr:cxnSp macro="">
      <xdr:nvCxnSpPr>
        <xdr:cNvPr id="315" name="直線コネクタ 314"/>
        <xdr:cNvCxnSpPr/>
      </xdr:nvCxnSpPr>
      <xdr:spPr>
        <a:xfrm>
          <a:off x="2908300" y="180765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158750</xdr:rowOff>
    </xdr:from>
    <xdr:to>
      <xdr:col>10</xdr:col>
      <xdr:colOff>165100</xdr:colOff>
      <xdr:row>106</xdr:row>
      <xdr:rowOff>88900</xdr:rowOff>
    </xdr:to>
    <xdr:sp macro="" textlink="">
      <xdr:nvSpPr>
        <xdr:cNvPr id="316" name="楕円 315"/>
        <xdr:cNvSpPr/>
      </xdr:nvSpPr>
      <xdr:spPr>
        <a:xfrm>
          <a:off x="1968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74295</xdr:rowOff>
    </xdr:from>
    <xdr:to>
      <xdr:col>15</xdr:col>
      <xdr:colOff>50800</xdr:colOff>
      <xdr:row>106</xdr:row>
      <xdr:rowOff>38100</xdr:rowOff>
    </xdr:to>
    <xdr:cxnSp macro="">
      <xdr:nvCxnSpPr>
        <xdr:cNvPr id="317" name="直線コネクタ 316"/>
        <xdr:cNvCxnSpPr/>
      </xdr:nvCxnSpPr>
      <xdr:spPr>
        <a:xfrm flipV="1">
          <a:off x="2019300" y="1807654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120650</xdr:rowOff>
    </xdr:from>
    <xdr:to>
      <xdr:col>6</xdr:col>
      <xdr:colOff>38100</xdr:colOff>
      <xdr:row>106</xdr:row>
      <xdr:rowOff>50800</xdr:rowOff>
    </xdr:to>
    <xdr:sp macro="" textlink="">
      <xdr:nvSpPr>
        <xdr:cNvPr id="318" name="楕円 317"/>
        <xdr:cNvSpPr/>
      </xdr:nvSpPr>
      <xdr:spPr>
        <a:xfrm>
          <a:off x="1079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0</xdr:rowOff>
    </xdr:from>
    <xdr:to>
      <xdr:col>10</xdr:col>
      <xdr:colOff>114300</xdr:colOff>
      <xdr:row>106</xdr:row>
      <xdr:rowOff>38100</xdr:rowOff>
    </xdr:to>
    <xdr:cxnSp macro="">
      <xdr:nvCxnSpPr>
        <xdr:cNvPr id="319" name="直線コネクタ 318"/>
        <xdr:cNvCxnSpPr/>
      </xdr:nvCxnSpPr>
      <xdr:spPr>
        <a:xfrm>
          <a:off x="1130300" y="1817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320" name="n_1aveValue【市民会館】&#10;有形固定資産減価償却率"/>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55897</xdr:rowOff>
    </xdr:from>
    <xdr:ext cx="405111" cy="259045"/>
    <xdr:sp macro="" textlink="">
      <xdr:nvSpPr>
        <xdr:cNvPr id="321" name="n_2aveValue【市民会館】&#10;有形固定資産減価償却率"/>
        <xdr:cNvSpPr txBox="1"/>
      </xdr:nvSpPr>
      <xdr:spPr>
        <a:xfrm>
          <a:off x="2705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13988</xdr:rowOff>
    </xdr:from>
    <xdr:ext cx="405111" cy="259045"/>
    <xdr:sp macro="" textlink="">
      <xdr:nvSpPr>
        <xdr:cNvPr id="322" name="n_3aveValue【市民会館】&#10;有形固定資産減価償却率"/>
        <xdr:cNvSpPr txBox="1"/>
      </xdr:nvSpPr>
      <xdr:spPr>
        <a:xfrm>
          <a:off x="1816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323" name="n_4aveValue【市民会館】&#10;有形固定資産減価償却率"/>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154322</xdr:rowOff>
    </xdr:from>
    <xdr:ext cx="405111" cy="259045"/>
    <xdr:sp macro="" textlink="">
      <xdr:nvSpPr>
        <xdr:cNvPr id="324" name="n_1mainValue【市民会館】&#10;有形固定資産減価償却率"/>
        <xdr:cNvSpPr txBox="1"/>
      </xdr:nvSpPr>
      <xdr:spPr>
        <a:xfrm>
          <a:off x="35820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116222</xdr:rowOff>
    </xdr:from>
    <xdr:ext cx="405111" cy="259045"/>
    <xdr:sp macro="" textlink="">
      <xdr:nvSpPr>
        <xdr:cNvPr id="325" name="n_2mainValue【市民会館】&#10;有形固定資産減価償却率"/>
        <xdr:cNvSpPr txBox="1"/>
      </xdr:nvSpPr>
      <xdr:spPr>
        <a:xfrm>
          <a:off x="27057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80027</xdr:rowOff>
    </xdr:from>
    <xdr:ext cx="405111" cy="259045"/>
    <xdr:sp macro="" textlink="">
      <xdr:nvSpPr>
        <xdr:cNvPr id="326" name="n_3mainValue【市民会館】&#10;有形固定資産減価償却率"/>
        <xdr:cNvSpPr txBox="1"/>
      </xdr:nvSpPr>
      <xdr:spPr>
        <a:xfrm>
          <a:off x="1816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41927</xdr:rowOff>
    </xdr:from>
    <xdr:ext cx="405111" cy="259045"/>
    <xdr:sp macro="" textlink="">
      <xdr:nvSpPr>
        <xdr:cNvPr id="327" name="n_4mainValue【市民会館】&#10;有形固定資産減価償却率"/>
        <xdr:cNvSpPr txBox="1"/>
      </xdr:nvSpPr>
      <xdr:spPr>
        <a:xfrm>
          <a:off x="927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8" name="直線コネクタ 33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9" name="テキスト ボックス 33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0" name="直線コネクタ 33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1" name="テキスト ボックス 34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2" name="直線コネクタ 34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3" name="テキスト ボックス 34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4" name="直線コネクタ 34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5" name="テキスト ボックス 34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6" name="直線コネクタ 34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7" name="テキスト ボックス 34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8" name="直線コネクタ 34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9" name="テキスト ボックス 34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353" name="直線コネクタ 352"/>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54"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55" name="直線コネクタ 354"/>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356"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57" name="直線コネクタ 356"/>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358" name="【市民会館】&#10;一人当たり面積平均値テキスト"/>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359" name="フローチャート: 判断 358"/>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157662</xdr:rowOff>
    </xdr:from>
    <xdr:to>
      <xdr:col>50</xdr:col>
      <xdr:colOff>165100</xdr:colOff>
      <xdr:row>107</xdr:row>
      <xdr:rowOff>87812</xdr:rowOff>
    </xdr:to>
    <xdr:sp macro="" textlink="">
      <xdr:nvSpPr>
        <xdr:cNvPr id="360" name="フローチャート: 判断 359"/>
        <xdr:cNvSpPr/>
      </xdr:nvSpPr>
      <xdr:spPr>
        <a:xfrm>
          <a:off x="9588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7438</xdr:rowOff>
    </xdr:from>
    <xdr:to>
      <xdr:col>46</xdr:col>
      <xdr:colOff>38100</xdr:colOff>
      <xdr:row>107</xdr:row>
      <xdr:rowOff>109038</xdr:rowOff>
    </xdr:to>
    <xdr:sp macro="" textlink="">
      <xdr:nvSpPr>
        <xdr:cNvPr id="361" name="フローチャート: 判断 360"/>
        <xdr:cNvSpPr/>
      </xdr:nvSpPr>
      <xdr:spPr>
        <a:xfrm>
          <a:off x="8699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169092</xdr:rowOff>
    </xdr:from>
    <xdr:to>
      <xdr:col>41</xdr:col>
      <xdr:colOff>101600</xdr:colOff>
      <xdr:row>107</xdr:row>
      <xdr:rowOff>99242</xdr:rowOff>
    </xdr:to>
    <xdr:sp macro="" textlink="">
      <xdr:nvSpPr>
        <xdr:cNvPr id="362" name="フローチャート: 判断 361"/>
        <xdr:cNvSpPr/>
      </xdr:nvSpPr>
      <xdr:spPr>
        <a:xfrm>
          <a:off x="7810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147864</xdr:rowOff>
    </xdr:from>
    <xdr:to>
      <xdr:col>36</xdr:col>
      <xdr:colOff>165100</xdr:colOff>
      <xdr:row>107</xdr:row>
      <xdr:rowOff>78014</xdr:rowOff>
    </xdr:to>
    <xdr:sp macro="" textlink="">
      <xdr:nvSpPr>
        <xdr:cNvPr id="363" name="フローチャート: 判断 362"/>
        <xdr:cNvSpPr/>
      </xdr:nvSpPr>
      <xdr:spPr>
        <a:xfrm>
          <a:off x="6921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4" name="テキスト ボックス 3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5" name="テキスト ボックス 3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6" name="テキスト ボックス 3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7" name="テキスト ボックス 3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8" name="テキスト ボックス 3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87449</xdr:rowOff>
    </xdr:from>
    <xdr:to>
      <xdr:col>55</xdr:col>
      <xdr:colOff>50800</xdr:colOff>
      <xdr:row>109</xdr:row>
      <xdr:rowOff>17599</xdr:rowOff>
    </xdr:to>
    <xdr:sp macro="" textlink="">
      <xdr:nvSpPr>
        <xdr:cNvPr id="369" name="楕円 368"/>
        <xdr:cNvSpPr/>
      </xdr:nvSpPr>
      <xdr:spPr>
        <a:xfrm>
          <a:off x="10426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2376</xdr:rowOff>
    </xdr:from>
    <xdr:ext cx="469744" cy="259045"/>
    <xdr:sp macro="" textlink="">
      <xdr:nvSpPr>
        <xdr:cNvPr id="370" name="【市民会館】&#10;一人当たり面積該当値テキスト"/>
        <xdr:cNvSpPr txBox="1"/>
      </xdr:nvSpPr>
      <xdr:spPr>
        <a:xfrm>
          <a:off x="10515600" y="1851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89081</xdr:rowOff>
    </xdr:from>
    <xdr:to>
      <xdr:col>50</xdr:col>
      <xdr:colOff>165100</xdr:colOff>
      <xdr:row>109</xdr:row>
      <xdr:rowOff>19231</xdr:rowOff>
    </xdr:to>
    <xdr:sp macro="" textlink="">
      <xdr:nvSpPr>
        <xdr:cNvPr id="371" name="楕円 370"/>
        <xdr:cNvSpPr/>
      </xdr:nvSpPr>
      <xdr:spPr>
        <a:xfrm>
          <a:off x="9588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138249</xdr:rowOff>
    </xdr:from>
    <xdr:to>
      <xdr:col>55</xdr:col>
      <xdr:colOff>0</xdr:colOff>
      <xdr:row>108</xdr:row>
      <xdr:rowOff>139881</xdr:rowOff>
    </xdr:to>
    <xdr:cxnSp macro="">
      <xdr:nvCxnSpPr>
        <xdr:cNvPr id="372" name="直線コネクタ 371"/>
        <xdr:cNvCxnSpPr/>
      </xdr:nvCxnSpPr>
      <xdr:spPr>
        <a:xfrm flipV="1">
          <a:off x="9639300" y="1865484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90714</xdr:rowOff>
    </xdr:from>
    <xdr:to>
      <xdr:col>46</xdr:col>
      <xdr:colOff>38100</xdr:colOff>
      <xdr:row>109</xdr:row>
      <xdr:rowOff>20864</xdr:rowOff>
    </xdr:to>
    <xdr:sp macro="" textlink="">
      <xdr:nvSpPr>
        <xdr:cNvPr id="373" name="楕円 372"/>
        <xdr:cNvSpPr/>
      </xdr:nvSpPr>
      <xdr:spPr>
        <a:xfrm>
          <a:off x="8699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139881</xdr:rowOff>
    </xdr:from>
    <xdr:to>
      <xdr:col>50</xdr:col>
      <xdr:colOff>114300</xdr:colOff>
      <xdr:row>108</xdr:row>
      <xdr:rowOff>141514</xdr:rowOff>
    </xdr:to>
    <xdr:cxnSp macro="">
      <xdr:nvCxnSpPr>
        <xdr:cNvPr id="374" name="直線コネクタ 373"/>
        <xdr:cNvCxnSpPr/>
      </xdr:nvCxnSpPr>
      <xdr:spPr>
        <a:xfrm flipV="1">
          <a:off x="8750300" y="1865648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92348</xdr:rowOff>
    </xdr:from>
    <xdr:to>
      <xdr:col>41</xdr:col>
      <xdr:colOff>101600</xdr:colOff>
      <xdr:row>109</xdr:row>
      <xdr:rowOff>22498</xdr:rowOff>
    </xdr:to>
    <xdr:sp macro="" textlink="">
      <xdr:nvSpPr>
        <xdr:cNvPr id="375" name="楕円 374"/>
        <xdr:cNvSpPr/>
      </xdr:nvSpPr>
      <xdr:spPr>
        <a:xfrm>
          <a:off x="7810500" y="186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141514</xdr:rowOff>
    </xdr:from>
    <xdr:to>
      <xdr:col>45</xdr:col>
      <xdr:colOff>177800</xdr:colOff>
      <xdr:row>108</xdr:row>
      <xdr:rowOff>143148</xdr:rowOff>
    </xdr:to>
    <xdr:cxnSp macro="">
      <xdr:nvCxnSpPr>
        <xdr:cNvPr id="376" name="直線コネクタ 375"/>
        <xdr:cNvCxnSpPr/>
      </xdr:nvCxnSpPr>
      <xdr:spPr>
        <a:xfrm flipV="1">
          <a:off x="7861300" y="1865811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93980</xdr:rowOff>
    </xdr:from>
    <xdr:to>
      <xdr:col>36</xdr:col>
      <xdr:colOff>165100</xdr:colOff>
      <xdr:row>109</xdr:row>
      <xdr:rowOff>24130</xdr:rowOff>
    </xdr:to>
    <xdr:sp macro="" textlink="">
      <xdr:nvSpPr>
        <xdr:cNvPr id="377" name="楕円 376"/>
        <xdr:cNvSpPr/>
      </xdr:nvSpPr>
      <xdr:spPr>
        <a:xfrm>
          <a:off x="6921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143148</xdr:rowOff>
    </xdr:from>
    <xdr:to>
      <xdr:col>41</xdr:col>
      <xdr:colOff>50800</xdr:colOff>
      <xdr:row>108</xdr:row>
      <xdr:rowOff>144780</xdr:rowOff>
    </xdr:to>
    <xdr:cxnSp macro="">
      <xdr:nvCxnSpPr>
        <xdr:cNvPr id="378" name="直線コネクタ 377"/>
        <xdr:cNvCxnSpPr/>
      </xdr:nvCxnSpPr>
      <xdr:spPr>
        <a:xfrm flipV="1">
          <a:off x="6972300" y="1865974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104339</xdr:rowOff>
    </xdr:from>
    <xdr:ext cx="469744" cy="259045"/>
    <xdr:sp macro="" textlink="">
      <xdr:nvSpPr>
        <xdr:cNvPr id="379" name="n_1aveValue【市民会館】&#10;一人当たり面積"/>
        <xdr:cNvSpPr txBox="1"/>
      </xdr:nvSpPr>
      <xdr:spPr>
        <a:xfrm>
          <a:off x="93917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125565</xdr:rowOff>
    </xdr:from>
    <xdr:ext cx="469744" cy="259045"/>
    <xdr:sp macro="" textlink="">
      <xdr:nvSpPr>
        <xdr:cNvPr id="380" name="n_2aveValue【市民会館】&#10;一人当たり面積"/>
        <xdr:cNvSpPr txBox="1"/>
      </xdr:nvSpPr>
      <xdr:spPr>
        <a:xfrm>
          <a:off x="8515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115769</xdr:rowOff>
    </xdr:from>
    <xdr:ext cx="469744" cy="259045"/>
    <xdr:sp macro="" textlink="">
      <xdr:nvSpPr>
        <xdr:cNvPr id="381" name="n_3aveValue【市民会館】&#10;一人当たり面積"/>
        <xdr:cNvSpPr txBox="1"/>
      </xdr:nvSpPr>
      <xdr:spPr>
        <a:xfrm>
          <a:off x="7626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94541</xdr:rowOff>
    </xdr:from>
    <xdr:ext cx="469744" cy="259045"/>
    <xdr:sp macro="" textlink="">
      <xdr:nvSpPr>
        <xdr:cNvPr id="382" name="n_4aveValue【市民会館】&#10;一人当たり面積"/>
        <xdr:cNvSpPr txBox="1"/>
      </xdr:nvSpPr>
      <xdr:spPr>
        <a:xfrm>
          <a:off x="67374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10358</xdr:rowOff>
    </xdr:from>
    <xdr:ext cx="469744" cy="259045"/>
    <xdr:sp macro="" textlink="">
      <xdr:nvSpPr>
        <xdr:cNvPr id="383" name="n_1mainValue【市民会館】&#10;一人当たり面積"/>
        <xdr:cNvSpPr txBox="1"/>
      </xdr:nvSpPr>
      <xdr:spPr>
        <a:xfrm>
          <a:off x="9391727" y="1869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11991</xdr:rowOff>
    </xdr:from>
    <xdr:ext cx="469744" cy="259045"/>
    <xdr:sp macro="" textlink="">
      <xdr:nvSpPr>
        <xdr:cNvPr id="384" name="n_2mainValue【市民会館】&#10;一人当たり面積"/>
        <xdr:cNvSpPr txBox="1"/>
      </xdr:nvSpPr>
      <xdr:spPr>
        <a:xfrm>
          <a:off x="85154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13625</xdr:rowOff>
    </xdr:from>
    <xdr:ext cx="469744" cy="259045"/>
    <xdr:sp macro="" textlink="">
      <xdr:nvSpPr>
        <xdr:cNvPr id="385" name="n_3mainValue【市民会館】&#10;一人当たり面積"/>
        <xdr:cNvSpPr txBox="1"/>
      </xdr:nvSpPr>
      <xdr:spPr>
        <a:xfrm>
          <a:off x="7626427" y="1870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15257</xdr:rowOff>
    </xdr:from>
    <xdr:ext cx="469744" cy="259045"/>
    <xdr:sp macro="" textlink="">
      <xdr:nvSpPr>
        <xdr:cNvPr id="386" name="n_4mainValue【市民会館】&#10;一人当たり面積"/>
        <xdr:cNvSpPr txBox="1"/>
      </xdr:nvSpPr>
      <xdr:spPr>
        <a:xfrm>
          <a:off x="67374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3" name="テキスト ボックス 4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5" name="テキスト ボックス 4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3" name="テキスト ボックス 4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5" name="テキスト ボックス 4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427" name="直線コネクタ 426"/>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428" name="【保健センター・保健所】&#10;有形固定資産減価償却率最小値テキスト"/>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429" name="直線コネクタ 428"/>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430"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31" name="直線コネクタ 430"/>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432" name="【保健センター・保健所】&#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33" name="フローチャート: 判断 432"/>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4" name="フローチャート: 判断 433"/>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2540</xdr:rowOff>
    </xdr:from>
    <xdr:to>
      <xdr:col>76</xdr:col>
      <xdr:colOff>165100</xdr:colOff>
      <xdr:row>59</xdr:row>
      <xdr:rowOff>104140</xdr:rowOff>
    </xdr:to>
    <xdr:sp macro="" textlink="">
      <xdr:nvSpPr>
        <xdr:cNvPr id="435" name="フローチャート: 判断 434"/>
        <xdr:cNvSpPr/>
      </xdr:nvSpPr>
      <xdr:spPr>
        <a:xfrm>
          <a:off x="14541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135890</xdr:rowOff>
    </xdr:from>
    <xdr:to>
      <xdr:col>72</xdr:col>
      <xdr:colOff>38100</xdr:colOff>
      <xdr:row>59</xdr:row>
      <xdr:rowOff>66040</xdr:rowOff>
    </xdr:to>
    <xdr:sp macro="" textlink="">
      <xdr:nvSpPr>
        <xdr:cNvPr id="436" name="フローチャート: 判断 435"/>
        <xdr:cNvSpPr/>
      </xdr:nvSpPr>
      <xdr:spPr>
        <a:xfrm>
          <a:off x="13652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42545</xdr:rowOff>
    </xdr:from>
    <xdr:to>
      <xdr:col>67</xdr:col>
      <xdr:colOff>101600</xdr:colOff>
      <xdr:row>58</xdr:row>
      <xdr:rowOff>144145</xdr:rowOff>
    </xdr:to>
    <xdr:sp macro="" textlink="">
      <xdr:nvSpPr>
        <xdr:cNvPr id="437" name="フローチャート: 判断 436"/>
        <xdr:cNvSpPr/>
      </xdr:nvSpPr>
      <xdr:spPr>
        <a:xfrm>
          <a:off x="12763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43" name="楕円 442"/>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3827</xdr:rowOff>
    </xdr:from>
    <xdr:ext cx="405111" cy="259045"/>
    <xdr:sp macro="" textlink="">
      <xdr:nvSpPr>
        <xdr:cNvPr id="444" name="【保健センター・保健所】&#10;有形固定資産減価償却率該当値テキスト"/>
        <xdr:cNvSpPr txBox="1"/>
      </xdr:nvSpPr>
      <xdr:spPr>
        <a:xfrm>
          <a:off x="16357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445" name="楕円 444"/>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76200</xdr:rowOff>
    </xdr:to>
    <xdr:cxnSp macro="">
      <xdr:nvCxnSpPr>
        <xdr:cNvPr id="446" name="直線コネクタ 445"/>
        <xdr:cNvCxnSpPr/>
      </xdr:nvCxnSpPr>
      <xdr:spPr>
        <a:xfrm>
          <a:off x="15481300" y="1032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47" name="楕円 446"/>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38100</xdr:rowOff>
    </xdr:to>
    <xdr:cxnSp macro="">
      <xdr:nvCxnSpPr>
        <xdr:cNvPr id="448" name="直線コネクタ 447"/>
        <xdr:cNvCxnSpPr/>
      </xdr:nvCxnSpPr>
      <xdr:spPr>
        <a:xfrm>
          <a:off x="14592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82550</xdr:rowOff>
    </xdr:from>
    <xdr:to>
      <xdr:col>72</xdr:col>
      <xdr:colOff>38100</xdr:colOff>
      <xdr:row>60</xdr:row>
      <xdr:rowOff>12700</xdr:rowOff>
    </xdr:to>
    <xdr:sp macro="" textlink="">
      <xdr:nvSpPr>
        <xdr:cNvPr id="449" name="楕円 448"/>
        <xdr:cNvSpPr/>
      </xdr:nvSpPr>
      <xdr:spPr>
        <a:xfrm>
          <a:off x="1365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133350</xdr:rowOff>
    </xdr:from>
    <xdr:to>
      <xdr:col>76</xdr:col>
      <xdr:colOff>114300</xdr:colOff>
      <xdr:row>60</xdr:row>
      <xdr:rowOff>0</xdr:rowOff>
    </xdr:to>
    <xdr:cxnSp macro="">
      <xdr:nvCxnSpPr>
        <xdr:cNvPr id="450" name="直線コネクタ 449"/>
        <xdr:cNvCxnSpPr/>
      </xdr:nvCxnSpPr>
      <xdr:spPr>
        <a:xfrm>
          <a:off x="13703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44450</xdr:rowOff>
    </xdr:from>
    <xdr:to>
      <xdr:col>67</xdr:col>
      <xdr:colOff>101600</xdr:colOff>
      <xdr:row>59</xdr:row>
      <xdr:rowOff>146050</xdr:rowOff>
    </xdr:to>
    <xdr:sp macro="" textlink="">
      <xdr:nvSpPr>
        <xdr:cNvPr id="451" name="楕円 450"/>
        <xdr:cNvSpPr/>
      </xdr:nvSpPr>
      <xdr:spPr>
        <a:xfrm>
          <a:off x="12763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95250</xdr:rowOff>
    </xdr:from>
    <xdr:to>
      <xdr:col>71</xdr:col>
      <xdr:colOff>177800</xdr:colOff>
      <xdr:row>59</xdr:row>
      <xdr:rowOff>133350</xdr:rowOff>
    </xdr:to>
    <xdr:cxnSp macro="">
      <xdr:nvCxnSpPr>
        <xdr:cNvPr id="452" name="直線コネクタ 451"/>
        <xdr:cNvCxnSpPr/>
      </xdr:nvCxnSpPr>
      <xdr:spPr>
        <a:xfrm>
          <a:off x="12814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53" name="n_1aveValue【保健センター・保健所】&#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120667</xdr:rowOff>
    </xdr:from>
    <xdr:ext cx="405111" cy="259045"/>
    <xdr:sp macro="" textlink="">
      <xdr:nvSpPr>
        <xdr:cNvPr id="454" name="n_2aveValue【保健センター・保健所】&#10;有形固定資産減価償却率"/>
        <xdr:cNvSpPr txBox="1"/>
      </xdr:nvSpPr>
      <xdr:spPr>
        <a:xfrm>
          <a:off x="14389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82567</xdr:rowOff>
    </xdr:from>
    <xdr:ext cx="405111" cy="259045"/>
    <xdr:sp macro="" textlink="">
      <xdr:nvSpPr>
        <xdr:cNvPr id="455" name="n_3aveValue【保健センター・保健所】&#10;有形固定資産減価償却率"/>
        <xdr:cNvSpPr txBox="1"/>
      </xdr:nvSpPr>
      <xdr:spPr>
        <a:xfrm>
          <a:off x="13500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160672</xdr:rowOff>
    </xdr:from>
    <xdr:ext cx="405111" cy="259045"/>
    <xdr:sp macro="" textlink="">
      <xdr:nvSpPr>
        <xdr:cNvPr id="456" name="n_4aveValue【保健センター・保健所】&#10;有形固定資産減価償却率"/>
        <xdr:cNvSpPr txBox="1"/>
      </xdr:nvSpPr>
      <xdr:spPr>
        <a:xfrm>
          <a:off x="12611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80027</xdr:rowOff>
    </xdr:from>
    <xdr:ext cx="405111" cy="259045"/>
    <xdr:sp macro="" textlink="">
      <xdr:nvSpPr>
        <xdr:cNvPr id="457" name="n_1mainValue【保健センター・保健所】&#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458" name="n_2mainValue【保健センター・保健所】&#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3827</xdr:rowOff>
    </xdr:from>
    <xdr:ext cx="405111" cy="259045"/>
    <xdr:sp macro="" textlink="">
      <xdr:nvSpPr>
        <xdr:cNvPr id="459" name="n_3mainValue【保健センター・保健所】&#10;有形固定資産減価償却率"/>
        <xdr:cNvSpPr txBox="1"/>
      </xdr:nvSpPr>
      <xdr:spPr>
        <a:xfrm>
          <a:off x="13500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137177</xdr:rowOff>
    </xdr:from>
    <xdr:ext cx="405111" cy="259045"/>
    <xdr:sp macro="" textlink="">
      <xdr:nvSpPr>
        <xdr:cNvPr id="460" name="n_4mainValue【保健センター・保健所】&#10;有形固定資産減価償却率"/>
        <xdr:cNvSpPr txBox="1"/>
      </xdr:nvSpPr>
      <xdr:spPr>
        <a:xfrm>
          <a:off x="126117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1" name="直線コネクタ 4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2" name="テキスト ボックス 4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3" name="直線コネクタ 4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4" name="テキスト ボックス 4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5" name="直線コネクタ 4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6" name="テキスト ボックス 4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7" name="直線コネクタ 4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8" name="テキスト ボックス 4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9" name="直線コネクタ 4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0" name="テキスト ボックス 4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484" name="直線コネクタ 483"/>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85"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86" name="直線コネクタ 485"/>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487" name="【保健センター・保健所】&#10;一人当たり面積最大値テキスト"/>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488" name="直線コネクタ 487"/>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489" name="【保健センター・保健所】&#10;一人当たり面積平均値テキスト"/>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490" name="フローチャート: 判断 489"/>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67310</xdr:rowOff>
    </xdr:from>
    <xdr:to>
      <xdr:col>112</xdr:col>
      <xdr:colOff>38100</xdr:colOff>
      <xdr:row>62</xdr:row>
      <xdr:rowOff>168910</xdr:rowOff>
    </xdr:to>
    <xdr:sp macro="" textlink="">
      <xdr:nvSpPr>
        <xdr:cNvPr id="491" name="フローチャート: 判断 490"/>
        <xdr:cNvSpPr/>
      </xdr:nvSpPr>
      <xdr:spPr>
        <a:xfrm>
          <a:off x="212725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82550</xdr:rowOff>
    </xdr:from>
    <xdr:to>
      <xdr:col>107</xdr:col>
      <xdr:colOff>101600</xdr:colOff>
      <xdr:row>63</xdr:row>
      <xdr:rowOff>12700</xdr:rowOff>
    </xdr:to>
    <xdr:sp macro="" textlink="">
      <xdr:nvSpPr>
        <xdr:cNvPr id="492" name="フローチャート: 判断 491"/>
        <xdr:cNvSpPr/>
      </xdr:nvSpPr>
      <xdr:spPr>
        <a:xfrm>
          <a:off x="20383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493" name="フローチャート: 判断 492"/>
        <xdr:cNvSpPr/>
      </xdr:nvSpPr>
      <xdr:spPr>
        <a:xfrm>
          <a:off x="19494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74930</xdr:rowOff>
    </xdr:from>
    <xdr:to>
      <xdr:col>98</xdr:col>
      <xdr:colOff>38100</xdr:colOff>
      <xdr:row>63</xdr:row>
      <xdr:rowOff>5080</xdr:rowOff>
    </xdr:to>
    <xdr:sp macro="" textlink="">
      <xdr:nvSpPr>
        <xdr:cNvPr id="494" name="フローチャート: 判断 493"/>
        <xdr:cNvSpPr/>
      </xdr:nvSpPr>
      <xdr:spPr>
        <a:xfrm>
          <a:off x="18605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5" name="テキスト ボックス 4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6" name="テキスト ボックス 4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7" name="テキスト ボックス 4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8" name="テキスト ボックス 4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9" name="テキスト ボックス 4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500" name="楕円 499"/>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501" name="【保健センター・保健所】&#10;一人当たり面積該当値テキスト"/>
        <xdr:cNvSpPr txBox="1"/>
      </xdr:nvSpPr>
      <xdr:spPr>
        <a:xfrm>
          <a:off x="22199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502" name="楕円 501"/>
        <xdr:cNvSpPr/>
      </xdr:nvSpPr>
      <xdr:spPr>
        <a:xfrm>
          <a:off x="2127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118110</xdr:rowOff>
    </xdr:from>
    <xdr:to>
      <xdr:col>116</xdr:col>
      <xdr:colOff>63500</xdr:colOff>
      <xdr:row>63</xdr:row>
      <xdr:rowOff>121920</xdr:rowOff>
    </xdr:to>
    <xdr:cxnSp macro="">
      <xdr:nvCxnSpPr>
        <xdr:cNvPr id="503" name="直線コネクタ 502"/>
        <xdr:cNvCxnSpPr/>
      </xdr:nvCxnSpPr>
      <xdr:spPr>
        <a:xfrm flipV="1">
          <a:off x="21323300" y="10919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504" name="楕円 503"/>
        <xdr:cNvSpPr/>
      </xdr:nvSpPr>
      <xdr:spPr>
        <a:xfrm>
          <a:off x="20383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121920</xdr:rowOff>
    </xdr:to>
    <xdr:cxnSp macro="">
      <xdr:nvCxnSpPr>
        <xdr:cNvPr id="505" name="直線コネクタ 504"/>
        <xdr:cNvCxnSpPr/>
      </xdr:nvCxnSpPr>
      <xdr:spPr>
        <a:xfrm>
          <a:off x="20434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506" name="楕円 505"/>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121920</xdr:rowOff>
    </xdr:from>
    <xdr:to>
      <xdr:col>107</xdr:col>
      <xdr:colOff>50800</xdr:colOff>
      <xdr:row>63</xdr:row>
      <xdr:rowOff>125730</xdr:rowOff>
    </xdr:to>
    <xdr:cxnSp macro="">
      <xdr:nvCxnSpPr>
        <xdr:cNvPr id="507" name="直線コネクタ 506"/>
        <xdr:cNvCxnSpPr/>
      </xdr:nvCxnSpPr>
      <xdr:spPr>
        <a:xfrm flipV="1">
          <a:off x="19545300" y="1092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78740</xdr:rowOff>
    </xdr:from>
    <xdr:to>
      <xdr:col>98</xdr:col>
      <xdr:colOff>38100</xdr:colOff>
      <xdr:row>64</xdr:row>
      <xdr:rowOff>8890</xdr:rowOff>
    </xdr:to>
    <xdr:sp macro="" textlink="">
      <xdr:nvSpPr>
        <xdr:cNvPr id="508" name="楕円 507"/>
        <xdr:cNvSpPr/>
      </xdr:nvSpPr>
      <xdr:spPr>
        <a:xfrm>
          <a:off x="18605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125730</xdr:rowOff>
    </xdr:from>
    <xdr:to>
      <xdr:col>102</xdr:col>
      <xdr:colOff>114300</xdr:colOff>
      <xdr:row>63</xdr:row>
      <xdr:rowOff>129540</xdr:rowOff>
    </xdr:to>
    <xdr:cxnSp macro="">
      <xdr:nvCxnSpPr>
        <xdr:cNvPr id="509" name="直線コネクタ 508"/>
        <xdr:cNvCxnSpPr/>
      </xdr:nvCxnSpPr>
      <xdr:spPr>
        <a:xfrm flipV="1">
          <a:off x="18656300" y="1092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13987</xdr:rowOff>
    </xdr:from>
    <xdr:ext cx="469744" cy="259045"/>
    <xdr:sp macro="" textlink="">
      <xdr:nvSpPr>
        <xdr:cNvPr id="510" name="n_1aveValue【保健センター・保健所】&#10;一人当たり面積"/>
        <xdr:cNvSpPr txBox="1"/>
      </xdr:nvSpPr>
      <xdr:spPr>
        <a:xfrm>
          <a:off x="21075727"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29227</xdr:rowOff>
    </xdr:from>
    <xdr:ext cx="469744" cy="259045"/>
    <xdr:sp macro="" textlink="">
      <xdr:nvSpPr>
        <xdr:cNvPr id="511" name="n_2aveValue【保健センター・保健所】&#10;一人当たり面積"/>
        <xdr:cNvSpPr txBox="1"/>
      </xdr:nvSpPr>
      <xdr:spPr>
        <a:xfrm>
          <a:off x="20199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33037</xdr:rowOff>
    </xdr:from>
    <xdr:ext cx="469744" cy="259045"/>
    <xdr:sp macro="" textlink="">
      <xdr:nvSpPr>
        <xdr:cNvPr id="512" name="n_3aveValue【保健センター・保健所】&#10;一人当たり面積"/>
        <xdr:cNvSpPr txBox="1"/>
      </xdr:nvSpPr>
      <xdr:spPr>
        <a:xfrm>
          <a:off x="19310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21607</xdr:rowOff>
    </xdr:from>
    <xdr:ext cx="469744" cy="259045"/>
    <xdr:sp macro="" textlink="">
      <xdr:nvSpPr>
        <xdr:cNvPr id="513" name="n_4aveValue【保健センター・保健所】&#10;一人当たり面積"/>
        <xdr:cNvSpPr txBox="1"/>
      </xdr:nvSpPr>
      <xdr:spPr>
        <a:xfrm>
          <a:off x="184214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163847</xdr:rowOff>
    </xdr:from>
    <xdr:ext cx="469744" cy="259045"/>
    <xdr:sp macro="" textlink="">
      <xdr:nvSpPr>
        <xdr:cNvPr id="514" name="n_1mainValue【保健センター・保健所】&#10;一人当たり面積"/>
        <xdr:cNvSpPr txBox="1"/>
      </xdr:nvSpPr>
      <xdr:spPr>
        <a:xfrm>
          <a:off x="21075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515" name="n_2mainValue【保健センター・保健所】&#10;一人当たり面積"/>
        <xdr:cNvSpPr txBox="1"/>
      </xdr:nvSpPr>
      <xdr:spPr>
        <a:xfrm>
          <a:off x="20199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516" name="n_3mainValue【保健センター・保健所】&#10;一人当たり面積"/>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17</xdr:rowOff>
    </xdr:from>
    <xdr:ext cx="469744" cy="259045"/>
    <xdr:sp macro="" textlink="">
      <xdr:nvSpPr>
        <xdr:cNvPr id="517" name="n_4mainValue【保健センター・保健所】&#10;一人当たり面積"/>
        <xdr:cNvSpPr txBox="1"/>
      </xdr:nvSpPr>
      <xdr:spPr>
        <a:xfrm>
          <a:off x="18421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8" name="テキスト ボックス 5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0" name="テキスト ボックス 5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0" name="テキスト ボックス 5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543" name="直線コネクタ 542"/>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544"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45" name="直線コネクタ 544"/>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46"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47" name="直線コネクタ 546"/>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548" name="【消防施設】&#10;有形固定資産減価償却率平均値テキスト"/>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49" name="フローチャート: 判断 548"/>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550" name="フローチャート: 判断 549"/>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91802</xdr:rowOff>
    </xdr:from>
    <xdr:to>
      <xdr:col>76</xdr:col>
      <xdr:colOff>165100</xdr:colOff>
      <xdr:row>83</xdr:row>
      <xdr:rowOff>21952</xdr:rowOff>
    </xdr:to>
    <xdr:sp macro="" textlink="">
      <xdr:nvSpPr>
        <xdr:cNvPr id="551" name="フローチャート: 判断 550"/>
        <xdr:cNvSpPr/>
      </xdr:nvSpPr>
      <xdr:spPr>
        <a:xfrm>
          <a:off x="14541500" y="14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57513</xdr:rowOff>
    </xdr:from>
    <xdr:to>
      <xdr:col>72</xdr:col>
      <xdr:colOff>38100</xdr:colOff>
      <xdr:row>82</xdr:row>
      <xdr:rowOff>159113</xdr:rowOff>
    </xdr:to>
    <xdr:sp macro="" textlink="">
      <xdr:nvSpPr>
        <xdr:cNvPr id="552" name="フローチャート: 判断 551"/>
        <xdr:cNvSpPr/>
      </xdr:nvSpPr>
      <xdr:spPr>
        <a:xfrm>
          <a:off x="13652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5262</xdr:rowOff>
    </xdr:from>
    <xdr:to>
      <xdr:col>67</xdr:col>
      <xdr:colOff>101600</xdr:colOff>
      <xdr:row>82</xdr:row>
      <xdr:rowOff>106862</xdr:rowOff>
    </xdr:to>
    <xdr:sp macro="" textlink="">
      <xdr:nvSpPr>
        <xdr:cNvPr id="553" name="フローチャート: 判断 552"/>
        <xdr:cNvSpPr/>
      </xdr:nvSpPr>
      <xdr:spPr>
        <a:xfrm>
          <a:off x="12763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160382</xdr:rowOff>
    </xdr:from>
    <xdr:to>
      <xdr:col>85</xdr:col>
      <xdr:colOff>177800</xdr:colOff>
      <xdr:row>83</xdr:row>
      <xdr:rowOff>90532</xdr:rowOff>
    </xdr:to>
    <xdr:sp macro="" textlink="">
      <xdr:nvSpPr>
        <xdr:cNvPr id="559" name="楕円 558"/>
        <xdr:cNvSpPr/>
      </xdr:nvSpPr>
      <xdr:spPr>
        <a:xfrm>
          <a:off x="16268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138809</xdr:rowOff>
    </xdr:from>
    <xdr:ext cx="405111" cy="259045"/>
    <xdr:sp macro="" textlink="">
      <xdr:nvSpPr>
        <xdr:cNvPr id="560" name="【消防施設】&#10;有形固定資産減価償却率該当値テキスト"/>
        <xdr:cNvSpPr txBox="1"/>
      </xdr:nvSpPr>
      <xdr:spPr>
        <a:xfrm>
          <a:off x="16357600"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162016</xdr:rowOff>
    </xdr:from>
    <xdr:to>
      <xdr:col>81</xdr:col>
      <xdr:colOff>101600</xdr:colOff>
      <xdr:row>83</xdr:row>
      <xdr:rowOff>92166</xdr:rowOff>
    </xdr:to>
    <xdr:sp macro="" textlink="">
      <xdr:nvSpPr>
        <xdr:cNvPr id="561" name="楕円 560"/>
        <xdr:cNvSpPr/>
      </xdr:nvSpPr>
      <xdr:spPr>
        <a:xfrm>
          <a:off x="15430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39732</xdr:rowOff>
    </xdr:from>
    <xdr:to>
      <xdr:col>85</xdr:col>
      <xdr:colOff>127000</xdr:colOff>
      <xdr:row>83</xdr:row>
      <xdr:rowOff>41366</xdr:rowOff>
    </xdr:to>
    <xdr:cxnSp macro="">
      <xdr:nvCxnSpPr>
        <xdr:cNvPr id="562" name="直線コネクタ 561"/>
        <xdr:cNvCxnSpPr/>
      </xdr:nvCxnSpPr>
      <xdr:spPr>
        <a:xfrm flipV="1">
          <a:off x="15481300" y="1427008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126093</xdr:rowOff>
    </xdr:from>
    <xdr:to>
      <xdr:col>76</xdr:col>
      <xdr:colOff>165100</xdr:colOff>
      <xdr:row>83</xdr:row>
      <xdr:rowOff>56243</xdr:rowOff>
    </xdr:to>
    <xdr:sp macro="" textlink="">
      <xdr:nvSpPr>
        <xdr:cNvPr id="563" name="楕円 562"/>
        <xdr:cNvSpPr/>
      </xdr:nvSpPr>
      <xdr:spPr>
        <a:xfrm>
          <a:off x="14541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5443</xdr:rowOff>
    </xdr:from>
    <xdr:to>
      <xdr:col>81</xdr:col>
      <xdr:colOff>50800</xdr:colOff>
      <xdr:row>83</xdr:row>
      <xdr:rowOff>41366</xdr:rowOff>
    </xdr:to>
    <xdr:cxnSp macro="">
      <xdr:nvCxnSpPr>
        <xdr:cNvPr id="564" name="直線コネクタ 563"/>
        <xdr:cNvCxnSpPr/>
      </xdr:nvCxnSpPr>
      <xdr:spPr>
        <a:xfrm>
          <a:off x="14592300" y="142357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31387</xdr:rowOff>
    </xdr:from>
    <xdr:to>
      <xdr:col>72</xdr:col>
      <xdr:colOff>38100</xdr:colOff>
      <xdr:row>83</xdr:row>
      <xdr:rowOff>132987</xdr:rowOff>
    </xdr:to>
    <xdr:sp macro="" textlink="">
      <xdr:nvSpPr>
        <xdr:cNvPr id="565" name="楕円 564"/>
        <xdr:cNvSpPr/>
      </xdr:nvSpPr>
      <xdr:spPr>
        <a:xfrm>
          <a:off x="13652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5443</xdr:rowOff>
    </xdr:from>
    <xdr:to>
      <xdr:col>76</xdr:col>
      <xdr:colOff>114300</xdr:colOff>
      <xdr:row>83</xdr:row>
      <xdr:rowOff>82187</xdr:rowOff>
    </xdr:to>
    <xdr:cxnSp macro="">
      <xdr:nvCxnSpPr>
        <xdr:cNvPr id="566" name="直線コネクタ 565"/>
        <xdr:cNvCxnSpPr/>
      </xdr:nvCxnSpPr>
      <xdr:spPr>
        <a:xfrm flipV="1">
          <a:off x="13703300" y="14235793"/>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166914</xdr:rowOff>
    </xdr:from>
    <xdr:to>
      <xdr:col>67</xdr:col>
      <xdr:colOff>101600</xdr:colOff>
      <xdr:row>83</xdr:row>
      <xdr:rowOff>97064</xdr:rowOff>
    </xdr:to>
    <xdr:sp macro="" textlink="">
      <xdr:nvSpPr>
        <xdr:cNvPr id="567" name="楕円 566"/>
        <xdr:cNvSpPr/>
      </xdr:nvSpPr>
      <xdr:spPr>
        <a:xfrm>
          <a:off x="12763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46264</xdr:rowOff>
    </xdr:from>
    <xdr:to>
      <xdr:col>71</xdr:col>
      <xdr:colOff>177800</xdr:colOff>
      <xdr:row>83</xdr:row>
      <xdr:rowOff>82187</xdr:rowOff>
    </xdr:to>
    <xdr:cxnSp macro="">
      <xdr:nvCxnSpPr>
        <xdr:cNvPr id="568" name="直線コネクタ 567"/>
        <xdr:cNvCxnSpPr/>
      </xdr:nvCxnSpPr>
      <xdr:spPr>
        <a:xfrm>
          <a:off x="12814300" y="142766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569" name="n_1aveValue【消防施設】&#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38479</xdr:rowOff>
    </xdr:from>
    <xdr:ext cx="405111" cy="259045"/>
    <xdr:sp macro="" textlink="">
      <xdr:nvSpPr>
        <xdr:cNvPr id="570" name="n_2aveValue【消防施設】&#10;有形固定資産減価償却率"/>
        <xdr:cNvSpPr txBox="1"/>
      </xdr:nvSpPr>
      <xdr:spPr>
        <a:xfrm>
          <a:off x="14389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4190</xdr:rowOff>
    </xdr:from>
    <xdr:ext cx="405111" cy="259045"/>
    <xdr:sp macro="" textlink="">
      <xdr:nvSpPr>
        <xdr:cNvPr id="571" name="n_3aveValue【消防施設】&#10;有形固定資産減価償却率"/>
        <xdr:cNvSpPr txBox="1"/>
      </xdr:nvSpPr>
      <xdr:spPr>
        <a:xfrm>
          <a:off x="13500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123389</xdr:rowOff>
    </xdr:from>
    <xdr:ext cx="405111" cy="259045"/>
    <xdr:sp macro="" textlink="">
      <xdr:nvSpPr>
        <xdr:cNvPr id="572" name="n_4aveValue【消防施設】&#10;有形固定資産減価償却率"/>
        <xdr:cNvSpPr txBox="1"/>
      </xdr:nvSpPr>
      <xdr:spPr>
        <a:xfrm>
          <a:off x="12611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83293</xdr:rowOff>
    </xdr:from>
    <xdr:ext cx="405111" cy="259045"/>
    <xdr:sp macro="" textlink="">
      <xdr:nvSpPr>
        <xdr:cNvPr id="573" name="n_1mainValue【消防施設】&#10;有形固定資産減価償却率"/>
        <xdr:cNvSpPr txBox="1"/>
      </xdr:nvSpPr>
      <xdr:spPr>
        <a:xfrm>
          <a:off x="152660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47370</xdr:rowOff>
    </xdr:from>
    <xdr:ext cx="405111" cy="259045"/>
    <xdr:sp macro="" textlink="">
      <xdr:nvSpPr>
        <xdr:cNvPr id="574" name="n_2mainValue【消防施設】&#10;有形固定資産減価償却率"/>
        <xdr:cNvSpPr txBox="1"/>
      </xdr:nvSpPr>
      <xdr:spPr>
        <a:xfrm>
          <a:off x="14389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124114</xdr:rowOff>
    </xdr:from>
    <xdr:ext cx="405111" cy="259045"/>
    <xdr:sp macro="" textlink="">
      <xdr:nvSpPr>
        <xdr:cNvPr id="575" name="n_3mainValue【消防施設】&#10;有形固定資産減価償却率"/>
        <xdr:cNvSpPr txBox="1"/>
      </xdr:nvSpPr>
      <xdr:spPr>
        <a:xfrm>
          <a:off x="135007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88191</xdr:rowOff>
    </xdr:from>
    <xdr:ext cx="405111" cy="259045"/>
    <xdr:sp macro="" textlink="">
      <xdr:nvSpPr>
        <xdr:cNvPr id="576" name="n_4mainValue【消防施設】&#10;有形固定資産減価償却率"/>
        <xdr:cNvSpPr txBox="1"/>
      </xdr:nvSpPr>
      <xdr:spPr>
        <a:xfrm>
          <a:off x="12611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600" name="直線コネクタ 599"/>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601" name="【消防施設】&#10;一人当たり面積最小値テキスト"/>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602" name="直線コネクタ 601"/>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603" name="【消防施設】&#10;一人当たり面積最大値テキスト"/>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604" name="直線コネクタ 603"/>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605" name="【消防施設】&#10;一人当たり面積平均値テキスト"/>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606" name="フローチャート: 判断 605"/>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145414</xdr:rowOff>
    </xdr:from>
    <xdr:to>
      <xdr:col>112</xdr:col>
      <xdr:colOff>38100</xdr:colOff>
      <xdr:row>85</xdr:row>
      <xdr:rowOff>75564</xdr:rowOff>
    </xdr:to>
    <xdr:sp macro="" textlink="">
      <xdr:nvSpPr>
        <xdr:cNvPr id="607" name="フローチャート: 判断 606"/>
        <xdr:cNvSpPr/>
      </xdr:nvSpPr>
      <xdr:spPr>
        <a:xfrm>
          <a:off x="21272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xdr:rowOff>
    </xdr:from>
    <xdr:to>
      <xdr:col>107</xdr:col>
      <xdr:colOff>101600</xdr:colOff>
      <xdr:row>85</xdr:row>
      <xdr:rowOff>109855</xdr:rowOff>
    </xdr:to>
    <xdr:sp macro="" textlink="">
      <xdr:nvSpPr>
        <xdr:cNvPr id="608" name="フローチャート: 判断 607"/>
        <xdr:cNvSpPr/>
      </xdr:nvSpPr>
      <xdr:spPr>
        <a:xfrm>
          <a:off x="203835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09" name="フローチャート: 判断 608"/>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610" name="フローチャート: 判断 609"/>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616" name="楕円 615"/>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617" name="【消防施設】&#10;一人当たり面積該当値テキスト"/>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31114</xdr:rowOff>
    </xdr:from>
    <xdr:to>
      <xdr:col>112</xdr:col>
      <xdr:colOff>38100</xdr:colOff>
      <xdr:row>85</xdr:row>
      <xdr:rowOff>132714</xdr:rowOff>
    </xdr:to>
    <xdr:sp macro="" textlink="">
      <xdr:nvSpPr>
        <xdr:cNvPr id="618" name="楕円 617"/>
        <xdr:cNvSpPr/>
      </xdr:nvSpPr>
      <xdr:spPr>
        <a:xfrm>
          <a:off x="21272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81914</xdr:rowOff>
    </xdr:to>
    <xdr:cxnSp macro="">
      <xdr:nvCxnSpPr>
        <xdr:cNvPr id="619" name="直線コネクタ 618"/>
        <xdr:cNvCxnSpPr/>
      </xdr:nvCxnSpPr>
      <xdr:spPr>
        <a:xfrm flipV="1">
          <a:off x="21323300" y="1464945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34925</xdr:rowOff>
    </xdr:from>
    <xdr:to>
      <xdr:col>107</xdr:col>
      <xdr:colOff>101600</xdr:colOff>
      <xdr:row>85</xdr:row>
      <xdr:rowOff>136525</xdr:rowOff>
    </xdr:to>
    <xdr:sp macro="" textlink="">
      <xdr:nvSpPr>
        <xdr:cNvPr id="620" name="楕円 619"/>
        <xdr:cNvSpPr/>
      </xdr:nvSpPr>
      <xdr:spPr>
        <a:xfrm>
          <a:off x="20383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81914</xdr:rowOff>
    </xdr:from>
    <xdr:to>
      <xdr:col>111</xdr:col>
      <xdr:colOff>177800</xdr:colOff>
      <xdr:row>85</xdr:row>
      <xdr:rowOff>85725</xdr:rowOff>
    </xdr:to>
    <xdr:cxnSp macro="">
      <xdr:nvCxnSpPr>
        <xdr:cNvPr id="621" name="直線コネクタ 620"/>
        <xdr:cNvCxnSpPr/>
      </xdr:nvCxnSpPr>
      <xdr:spPr>
        <a:xfrm flipV="1">
          <a:off x="20434300" y="146551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38736</xdr:rowOff>
    </xdr:from>
    <xdr:to>
      <xdr:col>102</xdr:col>
      <xdr:colOff>165100</xdr:colOff>
      <xdr:row>85</xdr:row>
      <xdr:rowOff>140336</xdr:rowOff>
    </xdr:to>
    <xdr:sp macro="" textlink="">
      <xdr:nvSpPr>
        <xdr:cNvPr id="622" name="楕円 621"/>
        <xdr:cNvSpPr/>
      </xdr:nvSpPr>
      <xdr:spPr>
        <a:xfrm>
          <a:off x="19494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85725</xdr:rowOff>
    </xdr:from>
    <xdr:to>
      <xdr:col>107</xdr:col>
      <xdr:colOff>50800</xdr:colOff>
      <xdr:row>85</xdr:row>
      <xdr:rowOff>89536</xdr:rowOff>
    </xdr:to>
    <xdr:cxnSp macro="">
      <xdr:nvCxnSpPr>
        <xdr:cNvPr id="623" name="直線コネクタ 622"/>
        <xdr:cNvCxnSpPr/>
      </xdr:nvCxnSpPr>
      <xdr:spPr>
        <a:xfrm flipV="1">
          <a:off x="19545300" y="146589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42545</xdr:rowOff>
    </xdr:from>
    <xdr:to>
      <xdr:col>98</xdr:col>
      <xdr:colOff>38100</xdr:colOff>
      <xdr:row>85</xdr:row>
      <xdr:rowOff>144145</xdr:rowOff>
    </xdr:to>
    <xdr:sp macro="" textlink="">
      <xdr:nvSpPr>
        <xdr:cNvPr id="624" name="楕円 623"/>
        <xdr:cNvSpPr/>
      </xdr:nvSpPr>
      <xdr:spPr>
        <a:xfrm>
          <a:off x="18605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89536</xdr:rowOff>
    </xdr:from>
    <xdr:to>
      <xdr:col>102</xdr:col>
      <xdr:colOff>114300</xdr:colOff>
      <xdr:row>85</xdr:row>
      <xdr:rowOff>93345</xdr:rowOff>
    </xdr:to>
    <xdr:cxnSp macro="">
      <xdr:nvCxnSpPr>
        <xdr:cNvPr id="625" name="直線コネクタ 624"/>
        <xdr:cNvCxnSpPr/>
      </xdr:nvCxnSpPr>
      <xdr:spPr>
        <a:xfrm flipV="1">
          <a:off x="18656300" y="146627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92091</xdr:rowOff>
    </xdr:from>
    <xdr:ext cx="469744" cy="259045"/>
    <xdr:sp macro="" textlink="">
      <xdr:nvSpPr>
        <xdr:cNvPr id="626" name="n_1aveValue【消防施設】&#10;一人当たり面積"/>
        <xdr:cNvSpPr txBox="1"/>
      </xdr:nvSpPr>
      <xdr:spPr>
        <a:xfrm>
          <a:off x="21075727" y="1432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126382</xdr:rowOff>
    </xdr:from>
    <xdr:ext cx="469744" cy="259045"/>
    <xdr:sp macro="" textlink="">
      <xdr:nvSpPr>
        <xdr:cNvPr id="627" name="n_2aveValue【消防施設】&#10;一人当たり面積"/>
        <xdr:cNvSpPr txBox="1"/>
      </xdr:nvSpPr>
      <xdr:spPr>
        <a:xfrm>
          <a:off x="20199427" y="143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28"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629" name="n_4aveValue【消防施設】&#10;一人当たり面積"/>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123841</xdr:rowOff>
    </xdr:from>
    <xdr:ext cx="469744" cy="259045"/>
    <xdr:sp macro="" textlink="">
      <xdr:nvSpPr>
        <xdr:cNvPr id="630" name="n_1mainValue【消防施設】&#10;一人当たり面積"/>
        <xdr:cNvSpPr txBox="1"/>
      </xdr:nvSpPr>
      <xdr:spPr>
        <a:xfrm>
          <a:off x="21075727" y="146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127652</xdr:rowOff>
    </xdr:from>
    <xdr:ext cx="469744" cy="259045"/>
    <xdr:sp macro="" textlink="">
      <xdr:nvSpPr>
        <xdr:cNvPr id="631" name="n_2mainValue【消防施設】&#10;一人当たり面積"/>
        <xdr:cNvSpPr txBox="1"/>
      </xdr:nvSpPr>
      <xdr:spPr>
        <a:xfrm>
          <a:off x="20199427" y="1470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131463</xdr:rowOff>
    </xdr:from>
    <xdr:ext cx="469744" cy="259045"/>
    <xdr:sp macro="" textlink="">
      <xdr:nvSpPr>
        <xdr:cNvPr id="632" name="n_3mainValue【消防施設】&#10;一人当たり面積"/>
        <xdr:cNvSpPr txBox="1"/>
      </xdr:nvSpPr>
      <xdr:spPr>
        <a:xfrm>
          <a:off x="19310427" y="1470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135272</xdr:rowOff>
    </xdr:from>
    <xdr:ext cx="469744" cy="259045"/>
    <xdr:sp macro="" textlink="">
      <xdr:nvSpPr>
        <xdr:cNvPr id="633" name="n_4mainValue【消防施設】&#10;一人当たり面積"/>
        <xdr:cNvSpPr txBox="1"/>
      </xdr:nvSpPr>
      <xdr:spPr>
        <a:xfrm>
          <a:off x="18421427" y="147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6" name="テキスト ボックス 6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6" name="テキスト ボックス 6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659" name="直線コネクタ 658"/>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60"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61" name="直線コネクタ 660"/>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62"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63" name="直線コネクタ 662"/>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77306</xdr:rowOff>
    </xdr:from>
    <xdr:ext cx="405111" cy="259045"/>
    <xdr:sp macro="" textlink="">
      <xdr:nvSpPr>
        <xdr:cNvPr id="664" name="【庁舎】&#10;有形固定資産減価償却率平均値テキスト"/>
        <xdr:cNvSpPr txBox="1"/>
      </xdr:nvSpPr>
      <xdr:spPr>
        <a:xfrm>
          <a:off x="16357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665" name="フローチャート: 判断 664"/>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666" name="フローチャート: 判断 665"/>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67" name="フローチャート: 判断 666"/>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68" name="フローチャート: 判断 667"/>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669" name="フローチャート: 判断 668"/>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43362</xdr:rowOff>
    </xdr:from>
    <xdr:to>
      <xdr:col>85</xdr:col>
      <xdr:colOff>177800</xdr:colOff>
      <xdr:row>103</xdr:row>
      <xdr:rowOff>144962</xdr:rowOff>
    </xdr:to>
    <xdr:sp macro="" textlink="">
      <xdr:nvSpPr>
        <xdr:cNvPr id="675" name="楕円 674"/>
        <xdr:cNvSpPr/>
      </xdr:nvSpPr>
      <xdr:spPr>
        <a:xfrm>
          <a:off x="162687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66239</xdr:rowOff>
    </xdr:from>
    <xdr:ext cx="405111" cy="259045"/>
    <xdr:sp macro="" textlink="">
      <xdr:nvSpPr>
        <xdr:cNvPr id="676" name="【庁舎】&#10;有形固定資産減価償却率該当値テキスト"/>
        <xdr:cNvSpPr txBox="1"/>
      </xdr:nvSpPr>
      <xdr:spPr>
        <a:xfrm>
          <a:off x="16357600" y="1755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31931</xdr:rowOff>
    </xdr:from>
    <xdr:to>
      <xdr:col>81</xdr:col>
      <xdr:colOff>101600</xdr:colOff>
      <xdr:row>103</xdr:row>
      <xdr:rowOff>133531</xdr:rowOff>
    </xdr:to>
    <xdr:sp macro="" textlink="">
      <xdr:nvSpPr>
        <xdr:cNvPr id="677" name="楕円 676"/>
        <xdr:cNvSpPr/>
      </xdr:nvSpPr>
      <xdr:spPr>
        <a:xfrm>
          <a:off x="15430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82731</xdr:rowOff>
    </xdr:from>
    <xdr:to>
      <xdr:col>85</xdr:col>
      <xdr:colOff>127000</xdr:colOff>
      <xdr:row>103</xdr:row>
      <xdr:rowOff>94162</xdr:rowOff>
    </xdr:to>
    <xdr:cxnSp macro="">
      <xdr:nvCxnSpPr>
        <xdr:cNvPr id="678" name="直線コネクタ 677"/>
        <xdr:cNvCxnSpPr/>
      </xdr:nvCxnSpPr>
      <xdr:spPr>
        <a:xfrm>
          <a:off x="15481300" y="17742081"/>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9071</xdr:rowOff>
    </xdr:from>
    <xdr:to>
      <xdr:col>76</xdr:col>
      <xdr:colOff>165100</xdr:colOff>
      <xdr:row>103</xdr:row>
      <xdr:rowOff>110671</xdr:rowOff>
    </xdr:to>
    <xdr:sp macro="" textlink="">
      <xdr:nvSpPr>
        <xdr:cNvPr id="679" name="楕円 678"/>
        <xdr:cNvSpPr/>
      </xdr:nvSpPr>
      <xdr:spPr>
        <a:xfrm>
          <a:off x="14541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59871</xdr:rowOff>
    </xdr:from>
    <xdr:to>
      <xdr:col>81</xdr:col>
      <xdr:colOff>50800</xdr:colOff>
      <xdr:row>103</xdr:row>
      <xdr:rowOff>82731</xdr:rowOff>
    </xdr:to>
    <xdr:cxnSp macro="">
      <xdr:nvCxnSpPr>
        <xdr:cNvPr id="680" name="直線コネクタ 679"/>
        <xdr:cNvCxnSpPr/>
      </xdr:nvCxnSpPr>
      <xdr:spPr>
        <a:xfrm>
          <a:off x="14592300" y="1771922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61323</xdr:rowOff>
    </xdr:from>
    <xdr:to>
      <xdr:col>72</xdr:col>
      <xdr:colOff>38100</xdr:colOff>
      <xdr:row>103</xdr:row>
      <xdr:rowOff>162923</xdr:rowOff>
    </xdr:to>
    <xdr:sp macro="" textlink="">
      <xdr:nvSpPr>
        <xdr:cNvPr id="681" name="楕円 680"/>
        <xdr:cNvSpPr/>
      </xdr:nvSpPr>
      <xdr:spPr>
        <a:xfrm>
          <a:off x="13652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59871</xdr:rowOff>
    </xdr:from>
    <xdr:to>
      <xdr:col>76</xdr:col>
      <xdr:colOff>114300</xdr:colOff>
      <xdr:row>103</xdr:row>
      <xdr:rowOff>112123</xdr:rowOff>
    </xdr:to>
    <xdr:cxnSp macro="">
      <xdr:nvCxnSpPr>
        <xdr:cNvPr id="682" name="直線コネクタ 681"/>
        <xdr:cNvCxnSpPr/>
      </xdr:nvCxnSpPr>
      <xdr:spPr>
        <a:xfrm flipV="1">
          <a:off x="13703300" y="1771922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33564</xdr:rowOff>
    </xdr:from>
    <xdr:to>
      <xdr:col>67</xdr:col>
      <xdr:colOff>101600</xdr:colOff>
      <xdr:row>105</xdr:row>
      <xdr:rowOff>135164</xdr:rowOff>
    </xdr:to>
    <xdr:sp macro="" textlink="">
      <xdr:nvSpPr>
        <xdr:cNvPr id="683" name="楕円 682"/>
        <xdr:cNvSpPr/>
      </xdr:nvSpPr>
      <xdr:spPr>
        <a:xfrm>
          <a:off x="12763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112123</xdr:rowOff>
    </xdr:from>
    <xdr:to>
      <xdr:col>71</xdr:col>
      <xdr:colOff>177800</xdr:colOff>
      <xdr:row>105</xdr:row>
      <xdr:rowOff>84364</xdr:rowOff>
    </xdr:to>
    <xdr:cxnSp macro="">
      <xdr:nvCxnSpPr>
        <xdr:cNvPr id="684" name="直線コネクタ 683"/>
        <xdr:cNvCxnSpPr/>
      </xdr:nvCxnSpPr>
      <xdr:spPr>
        <a:xfrm flipV="1">
          <a:off x="12814300" y="17771473"/>
          <a:ext cx="889000" cy="3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139354</xdr:rowOff>
    </xdr:from>
    <xdr:ext cx="405111" cy="259045"/>
    <xdr:sp macro="" textlink="">
      <xdr:nvSpPr>
        <xdr:cNvPr id="685" name="n_1aveValue【庁舎】&#10;有形固定資産減価償却率"/>
        <xdr:cNvSpPr txBox="1"/>
      </xdr:nvSpPr>
      <xdr:spPr>
        <a:xfrm>
          <a:off x="15266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686" name="n_2aveValue【庁舎】&#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687" name="n_3aveValue【庁舎】&#10;有形固定資産減価償却率"/>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688" name="n_4aveValue【庁舎】&#10;有形固定資産減価償却率"/>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150058</xdr:rowOff>
    </xdr:from>
    <xdr:ext cx="405111" cy="259045"/>
    <xdr:sp macro="" textlink="">
      <xdr:nvSpPr>
        <xdr:cNvPr id="689" name="n_1mainValue【庁舎】&#10;有形固定資産減価償却率"/>
        <xdr:cNvSpPr txBox="1"/>
      </xdr:nvSpPr>
      <xdr:spPr>
        <a:xfrm>
          <a:off x="152660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127198</xdr:rowOff>
    </xdr:from>
    <xdr:ext cx="405111" cy="259045"/>
    <xdr:sp macro="" textlink="">
      <xdr:nvSpPr>
        <xdr:cNvPr id="690" name="n_2mainValue【庁舎】&#10;有形固定資産減価償却率"/>
        <xdr:cNvSpPr txBox="1"/>
      </xdr:nvSpPr>
      <xdr:spPr>
        <a:xfrm>
          <a:off x="143897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8000</xdr:rowOff>
    </xdr:from>
    <xdr:ext cx="405111" cy="259045"/>
    <xdr:sp macro="" textlink="">
      <xdr:nvSpPr>
        <xdr:cNvPr id="691" name="n_3mainValue【庁舎】&#10;有形固定資産減価償却率"/>
        <xdr:cNvSpPr txBox="1"/>
      </xdr:nvSpPr>
      <xdr:spPr>
        <a:xfrm>
          <a:off x="13500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126291</xdr:rowOff>
    </xdr:from>
    <xdr:ext cx="405111" cy="259045"/>
    <xdr:sp macro="" textlink="">
      <xdr:nvSpPr>
        <xdr:cNvPr id="692" name="n_4mainValue【庁舎】&#10;有形固定資産減価償却率"/>
        <xdr:cNvSpPr txBox="1"/>
      </xdr:nvSpPr>
      <xdr:spPr>
        <a:xfrm>
          <a:off x="12611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3" name="直線コネクタ 7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4" name="テキスト ボックス 7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5" name="直線コネクタ 7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6" name="テキスト ボックス 7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7" name="直線コネクタ 7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8" name="テキスト ボックス 7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9" name="直線コネクタ 7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0" name="テキスト ボックス 7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714" name="直線コネクタ 713"/>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715"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716" name="直線コネクタ 715"/>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717"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718" name="直線コネクタ 717"/>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133672</xdr:rowOff>
    </xdr:from>
    <xdr:ext cx="469744" cy="259045"/>
    <xdr:sp macro="" textlink="">
      <xdr:nvSpPr>
        <xdr:cNvPr id="719" name="【庁舎】&#10;一人当たり面積平均値テキスト"/>
        <xdr:cNvSpPr txBox="1"/>
      </xdr:nvSpPr>
      <xdr:spPr>
        <a:xfrm>
          <a:off x="22199600" y="18307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720" name="フローチャート: 判断 719"/>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40945</xdr:rowOff>
    </xdr:from>
    <xdr:to>
      <xdr:col>112</xdr:col>
      <xdr:colOff>38100</xdr:colOff>
      <xdr:row>107</xdr:row>
      <xdr:rowOff>142545</xdr:rowOff>
    </xdr:to>
    <xdr:sp macro="" textlink="">
      <xdr:nvSpPr>
        <xdr:cNvPr id="721" name="フローチャート: 判断 720"/>
        <xdr:cNvSpPr/>
      </xdr:nvSpPr>
      <xdr:spPr>
        <a:xfrm>
          <a:off x="21272500" y="1838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46889</xdr:rowOff>
    </xdr:from>
    <xdr:to>
      <xdr:col>107</xdr:col>
      <xdr:colOff>101600</xdr:colOff>
      <xdr:row>107</xdr:row>
      <xdr:rowOff>148489</xdr:rowOff>
    </xdr:to>
    <xdr:sp macro="" textlink="">
      <xdr:nvSpPr>
        <xdr:cNvPr id="722" name="フローチャート: 判断 721"/>
        <xdr:cNvSpPr/>
      </xdr:nvSpPr>
      <xdr:spPr>
        <a:xfrm>
          <a:off x="20383500" y="1839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723" name="フローチャート: 判断 722"/>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50546</xdr:rowOff>
    </xdr:from>
    <xdr:to>
      <xdr:col>98</xdr:col>
      <xdr:colOff>38100</xdr:colOff>
      <xdr:row>107</xdr:row>
      <xdr:rowOff>152146</xdr:rowOff>
    </xdr:to>
    <xdr:sp macro="" textlink="">
      <xdr:nvSpPr>
        <xdr:cNvPr id="724" name="フローチャート: 判断 723"/>
        <xdr:cNvSpPr/>
      </xdr:nvSpPr>
      <xdr:spPr>
        <a:xfrm>
          <a:off x="18605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104039</xdr:rowOff>
    </xdr:from>
    <xdr:to>
      <xdr:col>116</xdr:col>
      <xdr:colOff>114300</xdr:colOff>
      <xdr:row>107</xdr:row>
      <xdr:rowOff>34189</xdr:rowOff>
    </xdr:to>
    <xdr:sp macro="" textlink="">
      <xdr:nvSpPr>
        <xdr:cNvPr id="730" name="楕円 729"/>
        <xdr:cNvSpPr/>
      </xdr:nvSpPr>
      <xdr:spPr>
        <a:xfrm>
          <a:off x="22110700" y="1827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126916</xdr:rowOff>
    </xdr:from>
    <xdr:ext cx="469744" cy="259045"/>
    <xdr:sp macro="" textlink="">
      <xdr:nvSpPr>
        <xdr:cNvPr id="731" name="【庁舎】&#10;一人当たり面積該当値テキスト"/>
        <xdr:cNvSpPr txBox="1"/>
      </xdr:nvSpPr>
      <xdr:spPr>
        <a:xfrm>
          <a:off x="22199600" y="1812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108610</xdr:rowOff>
    </xdr:from>
    <xdr:to>
      <xdr:col>112</xdr:col>
      <xdr:colOff>38100</xdr:colOff>
      <xdr:row>107</xdr:row>
      <xdr:rowOff>38760</xdr:rowOff>
    </xdr:to>
    <xdr:sp macro="" textlink="">
      <xdr:nvSpPr>
        <xdr:cNvPr id="732" name="楕円 731"/>
        <xdr:cNvSpPr/>
      </xdr:nvSpPr>
      <xdr:spPr>
        <a:xfrm>
          <a:off x="21272500" y="182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154839</xdr:rowOff>
    </xdr:from>
    <xdr:to>
      <xdr:col>116</xdr:col>
      <xdr:colOff>63500</xdr:colOff>
      <xdr:row>106</xdr:row>
      <xdr:rowOff>159410</xdr:rowOff>
    </xdr:to>
    <xdr:cxnSp macro="">
      <xdr:nvCxnSpPr>
        <xdr:cNvPr id="733" name="直線コネクタ 732"/>
        <xdr:cNvCxnSpPr/>
      </xdr:nvCxnSpPr>
      <xdr:spPr>
        <a:xfrm flipV="1">
          <a:off x="21323300" y="18328539"/>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114097</xdr:rowOff>
    </xdr:from>
    <xdr:to>
      <xdr:col>107</xdr:col>
      <xdr:colOff>101600</xdr:colOff>
      <xdr:row>107</xdr:row>
      <xdr:rowOff>44247</xdr:rowOff>
    </xdr:to>
    <xdr:sp macro="" textlink="">
      <xdr:nvSpPr>
        <xdr:cNvPr id="734" name="楕円 733"/>
        <xdr:cNvSpPr/>
      </xdr:nvSpPr>
      <xdr:spPr>
        <a:xfrm>
          <a:off x="20383500" y="182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159410</xdr:rowOff>
    </xdr:from>
    <xdr:to>
      <xdr:col>111</xdr:col>
      <xdr:colOff>177800</xdr:colOff>
      <xdr:row>106</xdr:row>
      <xdr:rowOff>164897</xdr:rowOff>
    </xdr:to>
    <xdr:cxnSp macro="">
      <xdr:nvCxnSpPr>
        <xdr:cNvPr id="735" name="直線コネクタ 734"/>
        <xdr:cNvCxnSpPr/>
      </xdr:nvCxnSpPr>
      <xdr:spPr>
        <a:xfrm flipV="1">
          <a:off x="20434300" y="18333110"/>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119126</xdr:rowOff>
    </xdr:from>
    <xdr:to>
      <xdr:col>102</xdr:col>
      <xdr:colOff>165100</xdr:colOff>
      <xdr:row>107</xdr:row>
      <xdr:rowOff>49276</xdr:rowOff>
    </xdr:to>
    <xdr:sp macro="" textlink="">
      <xdr:nvSpPr>
        <xdr:cNvPr id="736" name="楕円 735"/>
        <xdr:cNvSpPr/>
      </xdr:nvSpPr>
      <xdr:spPr>
        <a:xfrm>
          <a:off x="19494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164897</xdr:rowOff>
    </xdr:from>
    <xdr:to>
      <xdr:col>107</xdr:col>
      <xdr:colOff>50800</xdr:colOff>
      <xdr:row>106</xdr:row>
      <xdr:rowOff>169926</xdr:rowOff>
    </xdr:to>
    <xdr:cxnSp macro="">
      <xdr:nvCxnSpPr>
        <xdr:cNvPr id="737" name="直線コネクタ 736"/>
        <xdr:cNvCxnSpPr/>
      </xdr:nvCxnSpPr>
      <xdr:spPr>
        <a:xfrm flipV="1">
          <a:off x="19545300" y="1833859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124613</xdr:rowOff>
    </xdr:from>
    <xdr:to>
      <xdr:col>98</xdr:col>
      <xdr:colOff>38100</xdr:colOff>
      <xdr:row>107</xdr:row>
      <xdr:rowOff>54763</xdr:rowOff>
    </xdr:to>
    <xdr:sp macro="" textlink="">
      <xdr:nvSpPr>
        <xdr:cNvPr id="738" name="楕円 737"/>
        <xdr:cNvSpPr/>
      </xdr:nvSpPr>
      <xdr:spPr>
        <a:xfrm>
          <a:off x="18605500" y="1829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169926</xdr:rowOff>
    </xdr:from>
    <xdr:to>
      <xdr:col>102</xdr:col>
      <xdr:colOff>114300</xdr:colOff>
      <xdr:row>107</xdr:row>
      <xdr:rowOff>3963</xdr:rowOff>
    </xdr:to>
    <xdr:cxnSp macro="">
      <xdr:nvCxnSpPr>
        <xdr:cNvPr id="739" name="直線コネクタ 738"/>
        <xdr:cNvCxnSpPr/>
      </xdr:nvCxnSpPr>
      <xdr:spPr>
        <a:xfrm flipV="1">
          <a:off x="18656300" y="1834362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133672</xdr:rowOff>
    </xdr:from>
    <xdr:ext cx="469744" cy="259045"/>
    <xdr:sp macro="" textlink="">
      <xdr:nvSpPr>
        <xdr:cNvPr id="740" name="n_1aveValue【庁舎】&#10;一人当たり面積"/>
        <xdr:cNvSpPr txBox="1"/>
      </xdr:nvSpPr>
      <xdr:spPr>
        <a:xfrm>
          <a:off x="21075727" y="1847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139616</xdr:rowOff>
    </xdr:from>
    <xdr:ext cx="469744" cy="259045"/>
    <xdr:sp macro="" textlink="">
      <xdr:nvSpPr>
        <xdr:cNvPr id="741" name="n_2aveValue【庁舎】&#10;一人当たり面積"/>
        <xdr:cNvSpPr txBox="1"/>
      </xdr:nvSpPr>
      <xdr:spPr>
        <a:xfrm>
          <a:off x="20199427" y="184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135958</xdr:rowOff>
    </xdr:from>
    <xdr:ext cx="469744" cy="259045"/>
    <xdr:sp macro="" textlink="">
      <xdr:nvSpPr>
        <xdr:cNvPr id="742" name="n_3aveValue【庁舎】&#10;一人当たり面積"/>
        <xdr:cNvSpPr txBox="1"/>
      </xdr:nvSpPr>
      <xdr:spPr>
        <a:xfrm>
          <a:off x="19310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143273</xdr:rowOff>
    </xdr:from>
    <xdr:ext cx="469744" cy="259045"/>
    <xdr:sp macro="" textlink="">
      <xdr:nvSpPr>
        <xdr:cNvPr id="743" name="n_4aveValue【庁舎】&#10;一人当たり面積"/>
        <xdr:cNvSpPr txBox="1"/>
      </xdr:nvSpPr>
      <xdr:spPr>
        <a:xfrm>
          <a:off x="18421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55287</xdr:rowOff>
    </xdr:from>
    <xdr:ext cx="469744" cy="259045"/>
    <xdr:sp macro="" textlink="">
      <xdr:nvSpPr>
        <xdr:cNvPr id="744" name="n_1mainValue【庁舎】&#10;一人当たり面積"/>
        <xdr:cNvSpPr txBox="1"/>
      </xdr:nvSpPr>
      <xdr:spPr>
        <a:xfrm>
          <a:off x="21075727" y="180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60774</xdr:rowOff>
    </xdr:from>
    <xdr:ext cx="469744" cy="259045"/>
    <xdr:sp macro="" textlink="">
      <xdr:nvSpPr>
        <xdr:cNvPr id="745" name="n_2mainValue【庁舎】&#10;一人当たり面積"/>
        <xdr:cNvSpPr txBox="1"/>
      </xdr:nvSpPr>
      <xdr:spPr>
        <a:xfrm>
          <a:off x="20199427" y="1806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65803</xdr:rowOff>
    </xdr:from>
    <xdr:ext cx="469744" cy="259045"/>
    <xdr:sp macro="" textlink="">
      <xdr:nvSpPr>
        <xdr:cNvPr id="746" name="n_3mainValue【庁舎】&#10;一人当たり面積"/>
        <xdr:cNvSpPr txBox="1"/>
      </xdr:nvSpPr>
      <xdr:spPr>
        <a:xfrm>
          <a:off x="19310427" y="180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71290</xdr:rowOff>
    </xdr:from>
    <xdr:ext cx="469744" cy="259045"/>
    <xdr:sp macro="" textlink="">
      <xdr:nvSpPr>
        <xdr:cNvPr id="747" name="n_4mainValue【庁舎】&#10;一人当たり面積"/>
        <xdr:cNvSpPr txBox="1"/>
      </xdr:nvSpPr>
      <xdr:spPr>
        <a:xfrm>
          <a:off x="18421427" y="180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類似団体内平均値と比較し、有形固定資産減価償却率が高くなっているのは、</a:t>
          </a:r>
          <a:r>
            <a:rPr lang="ja-JP" altLang="ja-JP" sz="1000" b="0" i="0" baseline="0">
              <a:solidFill>
                <a:schemeClr val="dk1"/>
              </a:solidFill>
              <a:effectLst/>
              <a:latin typeface="+mn-lt"/>
              <a:ea typeface="+mn-ea"/>
              <a:cs typeface="+mn-cs"/>
            </a:rPr>
            <a:t>体育館・プール</a:t>
          </a:r>
          <a:r>
            <a:rPr kumimoji="1" lang="ja-JP" altLang="ja-JP" sz="1000">
              <a:solidFill>
                <a:schemeClr val="dk1"/>
              </a:solidFill>
              <a:effectLst/>
              <a:latin typeface="+mn-lt"/>
              <a:ea typeface="+mn-ea"/>
              <a:cs typeface="+mn-cs"/>
            </a:rPr>
            <a:t>、保健センター・保健所、消防施設、市民会館である。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体育館・プールについては、体育館が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施設、プールが</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施設あるが、体育館の</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施設、プールの</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施設は耐用年数を過ぎており、今後、個別計画を策定するなかで施設の老朽化の状況も踏まえ検討していく。</a:t>
          </a:r>
          <a:endParaRPr lang="ja-JP" altLang="ja-JP" sz="1000">
            <a:effectLst/>
          </a:endParaRPr>
        </a:p>
        <a:p>
          <a:r>
            <a:rPr kumimoji="1" lang="ja-JP" altLang="ja-JP" sz="1000">
              <a:solidFill>
                <a:schemeClr val="dk1"/>
              </a:solidFill>
              <a:effectLst/>
              <a:latin typeface="+mn-lt"/>
              <a:ea typeface="+mn-ea"/>
              <a:cs typeface="+mn-cs"/>
            </a:rPr>
            <a:t>保健センター・保健所については、</a:t>
          </a:r>
          <a:r>
            <a:rPr lang="en-US" altLang="ja-JP" sz="1000" b="0" i="0" baseline="0">
              <a:solidFill>
                <a:schemeClr val="dk1"/>
              </a:solidFill>
              <a:effectLst/>
              <a:latin typeface="+mn-lt"/>
              <a:ea typeface="+mn-ea"/>
              <a:cs typeface="+mn-cs"/>
            </a:rPr>
            <a:t>1</a:t>
          </a:r>
          <a:r>
            <a:rPr lang="ja-JP" altLang="ja-JP" sz="1000" b="0" i="0" baseline="0">
              <a:solidFill>
                <a:schemeClr val="dk1"/>
              </a:solidFill>
              <a:effectLst/>
              <a:latin typeface="+mn-lt"/>
              <a:ea typeface="+mn-ea"/>
              <a:cs typeface="+mn-cs"/>
            </a:rPr>
            <a:t>施設あるが</a:t>
          </a:r>
          <a:r>
            <a:rPr kumimoji="1" lang="ja-JP" altLang="ja-JP" sz="1000">
              <a:solidFill>
                <a:schemeClr val="dk1"/>
              </a:solidFill>
              <a:effectLst/>
              <a:latin typeface="+mn-lt"/>
              <a:ea typeface="+mn-ea"/>
              <a:cs typeface="+mn-cs"/>
            </a:rPr>
            <a:t>建設されてから</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年経過しようとしており、今後の運営、管理について関係各課と連携を図り検討していく。</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消防施設については、半数近くの施設が耐用年数を過ぎており、今後、個別計画を策定するなかで施設の老朽化の状況も踏まえ検討していく。</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市民会館については、</a:t>
          </a:r>
          <a:r>
            <a:rPr lang="en-US" altLang="ja-JP" sz="1000" b="0" i="0" baseline="0">
              <a:solidFill>
                <a:schemeClr val="dk1"/>
              </a:solidFill>
              <a:effectLst/>
              <a:latin typeface="+mn-lt"/>
              <a:ea typeface="+mn-ea"/>
              <a:cs typeface="+mn-cs"/>
            </a:rPr>
            <a:t>1</a:t>
          </a:r>
          <a:r>
            <a:rPr lang="ja-JP" altLang="ja-JP" sz="1000" b="0" i="0" baseline="0">
              <a:solidFill>
                <a:schemeClr val="dk1"/>
              </a:solidFill>
              <a:effectLst/>
              <a:latin typeface="+mn-lt"/>
              <a:ea typeface="+mn-ea"/>
              <a:cs typeface="+mn-cs"/>
            </a:rPr>
            <a:t>施設あるが</a:t>
          </a:r>
          <a:r>
            <a:rPr kumimoji="1" lang="ja-JP" altLang="ja-JP" sz="1000">
              <a:solidFill>
                <a:schemeClr val="dk1"/>
              </a:solidFill>
              <a:effectLst/>
              <a:latin typeface="+mn-lt"/>
              <a:ea typeface="+mn-ea"/>
              <a:cs typeface="+mn-cs"/>
            </a:rPr>
            <a:t>建設されてから</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年以上経過しており、今後の運営、管理について関係各課と連携を図り検討していく。</a:t>
          </a:r>
          <a:endParaRPr lang="ja-JP" altLang="ja-JP"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14,856
14,751
308.10
14,054,166
13,512,487
534,488
5,990,122
12,373,681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前年度と同水準で、鹿児島県平均も同水準であるが、類似団体内平均値と比べると</a:t>
          </a:r>
          <a:r>
            <a:rPr kumimoji="1" lang="en-US" altLang="ja-JP" sz="1100">
              <a:solidFill>
                <a:schemeClr val="dk1"/>
              </a:solidFill>
              <a:effectLst/>
              <a:latin typeface="+mn-lt"/>
              <a:ea typeface="+mn-ea"/>
              <a:cs typeface="+mn-cs"/>
            </a:rPr>
            <a:t>0.17</a:t>
          </a:r>
          <a:r>
            <a:rPr kumimoji="1" lang="ja-JP" altLang="ja-JP" sz="1100">
              <a:solidFill>
                <a:schemeClr val="dk1"/>
              </a:solidFill>
              <a:effectLst/>
              <a:latin typeface="+mn-lt"/>
              <a:ea typeface="+mn-ea"/>
              <a:cs typeface="+mn-cs"/>
            </a:rPr>
            <a:t>ポイントと大きく下回っている。</a:t>
          </a:r>
          <a:endParaRPr lang="ja-JP" altLang="ja-JP" sz="1400">
            <a:effectLst/>
          </a:endParaRPr>
        </a:p>
        <a:p>
          <a:r>
            <a:rPr kumimoji="1" lang="ja-JP" altLang="ja-JP" sz="1100">
              <a:solidFill>
                <a:schemeClr val="dk1"/>
              </a:solidFill>
              <a:effectLst/>
              <a:latin typeface="+mn-lt"/>
              <a:ea typeface="+mn-ea"/>
              <a:cs typeface="+mn-cs"/>
            </a:rPr>
            <a:t>ここ数年は、人口減少等により基準財政需要額が減少していることで伸びてきていたものの、収入の大きな伸びは見込めない上に、需要額の義務的経費の扶助費等の増加により、この指数の大きな伸びは期待できないため、今後も事業の選択と集中により、需要額を抑制し、類似団体に近づけるよう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141212</xdr:rowOff>
    </xdr:to>
    <xdr:cxnSp macro="">
      <xdr:nvCxnSpPr>
        <xdr:cNvPr id="70" name="直線コネクタ 69"/>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141212</xdr:rowOff>
    </xdr:to>
    <xdr:cxnSp macro="">
      <xdr:nvCxnSpPr>
        <xdr:cNvPr id="73" name="直線コネクタ 72"/>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141212</xdr:rowOff>
    </xdr:to>
    <xdr:cxnSp macro="">
      <xdr:nvCxnSpPr>
        <xdr:cNvPr id="76" name="直線コネクタ 75"/>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152702</xdr:rowOff>
    </xdr:to>
    <xdr:cxnSp macro="">
      <xdr:nvCxnSpPr>
        <xdr:cNvPr id="79" name="直線コネクタ 78"/>
        <xdr:cNvCxnSpPr/>
      </xdr:nvCxnSpPr>
      <xdr:spPr>
        <a:xfrm flipV="1">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82" name="フローチャート: 判断 81"/>
        <xdr:cNvSpPr/>
      </xdr:nvSpPr>
      <xdr:spPr>
        <a:xfrm>
          <a:off x="1397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97868</xdr:rowOff>
    </xdr:from>
    <xdr:ext cx="762000" cy="259045"/>
    <xdr:sp macro="" textlink="">
      <xdr:nvSpPr>
        <xdr:cNvPr id="83" name="テキスト ボックス 82"/>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157739</xdr:rowOff>
    </xdr:from>
    <xdr:ext cx="762000" cy="259045"/>
    <xdr:sp macro="" textlink="">
      <xdr:nvSpPr>
        <xdr:cNvPr id="90" name="財政力該当値テキスト"/>
        <xdr:cNvSpPr txBox="1"/>
      </xdr:nvSpPr>
      <xdr:spPr>
        <a:xfrm>
          <a:off x="5041900" y="73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を下回っているが、</a:t>
          </a:r>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鹿児島県平均より高い。</a:t>
          </a:r>
          <a:endParaRPr lang="ja-JP" altLang="ja-JP" sz="1400">
            <a:effectLst/>
          </a:endParaRPr>
        </a:p>
        <a:p>
          <a:r>
            <a:rPr kumimoji="1" lang="ja-JP" altLang="ja-JP" sz="1100">
              <a:solidFill>
                <a:schemeClr val="dk1"/>
              </a:solidFill>
              <a:effectLst/>
              <a:latin typeface="+mn-lt"/>
              <a:ea typeface="+mn-ea"/>
              <a:cs typeface="+mn-cs"/>
            </a:rPr>
            <a:t>需要額での社会保障費の上昇や収入での地方交付税の減少が主な要因と考えられるが、今後も社会保障費や公債費等の上昇が予想されるため、引き続き効率的な財政運営が図られるよう努める。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82127</xdr:rowOff>
    </xdr:from>
    <xdr:to>
      <xdr:col>23</xdr:col>
      <xdr:colOff>133350</xdr:colOff>
      <xdr:row>63</xdr:row>
      <xdr:rowOff>142452</xdr:rowOff>
    </xdr:to>
    <xdr:cxnSp macro="">
      <xdr:nvCxnSpPr>
        <xdr:cNvPr id="133" name="直線コネクタ 132"/>
        <xdr:cNvCxnSpPr/>
      </xdr:nvCxnSpPr>
      <xdr:spPr>
        <a:xfrm flipV="1">
          <a:off x="4114800" y="1088347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63</xdr:row>
      <xdr:rowOff>142452</xdr:rowOff>
    </xdr:to>
    <xdr:cxnSp macro="">
      <xdr:nvCxnSpPr>
        <xdr:cNvPr id="136" name="直線コネクタ 135"/>
        <xdr:cNvCxnSpPr/>
      </xdr:nvCxnSpPr>
      <xdr:spPr>
        <a:xfrm>
          <a:off x="3225800" y="10875433"/>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7" name="フローチャート: 判断 136"/>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8" name="テキスト ボックス 137"/>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63</xdr:row>
      <xdr:rowOff>74083</xdr:rowOff>
    </xdr:to>
    <xdr:cxnSp macro="">
      <xdr:nvCxnSpPr>
        <xdr:cNvPr id="139" name="直線コネクタ 138"/>
        <xdr:cNvCxnSpPr/>
      </xdr:nvCxnSpPr>
      <xdr:spPr>
        <a:xfrm>
          <a:off x="2336800" y="1087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9737</xdr:rowOff>
    </xdr:from>
    <xdr:to>
      <xdr:col>11</xdr:col>
      <xdr:colOff>31750</xdr:colOff>
      <xdr:row>63</xdr:row>
      <xdr:rowOff>74083</xdr:rowOff>
    </xdr:to>
    <xdr:cxnSp macro="">
      <xdr:nvCxnSpPr>
        <xdr:cNvPr id="142" name="直線コネクタ 141"/>
        <xdr:cNvCxnSpPr/>
      </xdr:nvCxnSpPr>
      <xdr:spPr>
        <a:xfrm>
          <a:off x="1447800" y="108110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3" name="フローチャート: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4" name="テキスト ボックス 143"/>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5" name="フローチャート: 判断 144"/>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6" name="テキスト ボックス 145"/>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31327</xdr:rowOff>
    </xdr:from>
    <xdr:to>
      <xdr:col>23</xdr:col>
      <xdr:colOff>184150</xdr:colOff>
      <xdr:row>63</xdr:row>
      <xdr:rowOff>132927</xdr:rowOff>
    </xdr:to>
    <xdr:sp macro="" textlink="">
      <xdr:nvSpPr>
        <xdr:cNvPr id="152" name="楕円 151"/>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3404</xdr:rowOff>
    </xdr:from>
    <xdr:ext cx="762000" cy="259045"/>
    <xdr:sp macro="" textlink="">
      <xdr:nvSpPr>
        <xdr:cNvPr id="153" name="財政構造の弾力性該当値テキスト"/>
        <xdr:cNvSpPr txBox="1"/>
      </xdr:nvSpPr>
      <xdr:spPr>
        <a:xfrm>
          <a:off x="5041900" y="1080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91652</xdr:rowOff>
    </xdr:from>
    <xdr:to>
      <xdr:col>19</xdr:col>
      <xdr:colOff>184150</xdr:colOff>
      <xdr:row>64</xdr:row>
      <xdr:rowOff>21802</xdr:rowOff>
    </xdr:to>
    <xdr:sp macro="" textlink="">
      <xdr:nvSpPr>
        <xdr:cNvPr id="154" name="楕円 153"/>
        <xdr:cNvSpPr/>
      </xdr:nvSpPr>
      <xdr:spPr>
        <a:xfrm>
          <a:off x="4064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6579</xdr:rowOff>
    </xdr:from>
    <xdr:ext cx="736600" cy="259045"/>
    <xdr:sp macro="" textlink="">
      <xdr:nvSpPr>
        <xdr:cNvPr id="155" name="テキスト ボックス 154"/>
        <xdr:cNvSpPr txBox="1"/>
      </xdr:nvSpPr>
      <xdr:spPr>
        <a:xfrm>
          <a:off x="3733800" y="10979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6" name="楕円 155"/>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109660</xdr:rowOff>
    </xdr:from>
    <xdr:ext cx="762000" cy="259045"/>
    <xdr:sp macro="" textlink="">
      <xdr:nvSpPr>
        <xdr:cNvPr id="157" name="テキスト ボックス 156"/>
        <xdr:cNvSpPr txBox="1"/>
      </xdr:nvSpPr>
      <xdr:spPr>
        <a:xfrm>
          <a:off x="2844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23283</xdr:rowOff>
    </xdr:from>
    <xdr:to>
      <xdr:col>11</xdr:col>
      <xdr:colOff>82550</xdr:colOff>
      <xdr:row>63</xdr:row>
      <xdr:rowOff>124883</xdr:rowOff>
    </xdr:to>
    <xdr:sp macro="" textlink="">
      <xdr:nvSpPr>
        <xdr:cNvPr id="158" name="楕円 157"/>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109660</xdr:rowOff>
    </xdr:from>
    <xdr:ext cx="762000" cy="259045"/>
    <xdr:sp macro="" textlink="">
      <xdr:nvSpPr>
        <xdr:cNvPr id="159" name="テキスト ボックス 158"/>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60" name="楕円 159"/>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45314</xdr:rowOff>
    </xdr:from>
    <xdr:ext cx="762000" cy="259045"/>
    <xdr:sp macro="" textlink="">
      <xdr:nvSpPr>
        <xdr:cNvPr id="161" name="テキスト ボックス 160"/>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類似団体内平均値、全国平均、鹿児島県平均のいずれよりも上回って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はわずかに減少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主な要因は、物件費で、ふるさと納税寄附金が</a:t>
          </a:r>
          <a:r>
            <a:rPr kumimoji="1" lang="ja-JP" altLang="en-US" sz="1100">
              <a:solidFill>
                <a:schemeClr val="dk1"/>
              </a:solidFill>
              <a:effectLst/>
              <a:latin typeface="+mn-lt"/>
              <a:ea typeface="+mn-ea"/>
              <a:cs typeface="+mn-cs"/>
            </a:rPr>
            <a:t>減った</a:t>
          </a:r>
          <a:r>
            <a:rPr kumimoji="1" lang="ja-JP" altLang="ja-JP" sz="1100">
              <a:solidFill>
                <a:schemeClr val="dk1"/>
              </a:solidFill>
              <a:effectLst/>
              <a:latin typeface="+mn-lt"/>
              <a:ea typeface="+mn-ea"/>
              <a:cs typeface="+mn-cs"/>
            </a:rPr>
            <a:t>ことによる関連費用の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が考えられる。</a:t>
          </a:r>
          <a:endParaRPr lang="ja-JP" altLang="ja-JP" sz="1400">
            <a:effectLst/>
          </a:endParaRPr>
        </a:p>
        <a:p>
          <a:r>
            <a:rPr kumimoji="1" lang="ja-JP" altLang="ja-JP" sz="1100">
              <a:solidFill>
                <a:schemeClr val="dk1"/>
              </a:solidFill>
              <a:effectLst/>
              <a:latin typeface="+mn-lt"/>
              <a:ea typeface="+mn-ea"/>
              <a:cs typeface="+mn-cs"/>
            </a:rPr>
            <a:t>今後も、ふるさと納税寄附金の</a:t>
          </a:r>
          <a:r>
            <a:rPr kumimoji="1" lang="ja-JP" altLang="en-US" sz="1100">
              <a:solidFill>
                <a:schemeClr val="dk1"/>
              </a:solidFill>
              <a:effectLst/>
              <a:latin typeface="+mn-lt"/>
              <a:ea typeface="+mn-ea"/>
              <a:cs typeface="+mn-cs"/>
            </a:rPr>
            <a:t>増減</a:t>
          </a:r>
          <a:r>
            <a:rPr kumimoji="1" lang="ja-JP" altLang="ja-JP" sz="1100">
              <a:solidFill>
                <a:schemeClr val="dk1"/>
              </a:solidFill>
              <a:effectLst/>
              <a:latin typeface="+mn-lt"/>
              <a:ea typeface="+mn-ea"/>
              <a:cs typeface="+mn-cs"/>
            </a:rPr>
            <a:t>に伴い、この決算額は</a:t>
          </a:r>
          <a:r>
            <a:rPr kumimoji="1" lang="ja-JP" altLang="en-US" sz="1100">
              <a:solidFill>
                <a:schemeClr val="dk1"/>
              </a:solidFill>
              <a:effectLst/>
              <a:latin typeface="+mn-lt"/>
              <a:ea typeface="+mn-ea"/>
              <a:cs typeface="+mn-cs"/>
            </a:rPr>
            <a:t>変動する</a:t>
          </a:r>
          <a:r>
            <a:rPr kumimoji="1" lang="ja-JP" altLang="ja-JP" sz="1100">
              <a:solidFill>
                <a:schemeClr val="dk1"/>
              </a:solidFill>
              <a:effectLst/>
              <a:latin typeface="+mn-lt"/>
              <a:ea typeface="+mn-ea"/>
              <a:cs typeface="+mn-cs"/>
            </a:rPr>
            <a:t>傾向にあるが、他の経常経費で抑制できるよう努める。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75750</xdr:rowOff>
    </xdr:from>
    <xdr:to>
      <xdr:col>23</xdr:col>
      <xdr:colOff>133350</xdr:colOff>
      <xdr:row>82</xdr:row>
      <xdr:rowOff>85248</xdr:rowOff>
    </xdr:to>
    <xdr:cxnSp macro="">
      <xdr:nvCxnSpPr>
        <xdr:cNvPr id="198" name="直線コネクタ 197"/>
        <xdr:cNvCxnSpPr/>
      </xdr:nvCxnSpPr>
      <xdr:spPr>
        <a:xfrm flipV="1">
          <a:off x="4114800" y="14134650"/>
          <a:ext cx="838200" cy="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59119</xdr:rowOff>
    </xdr:from>
    <xdr:to>
      <xdr:col>19</xdr:col>
      <xdr:colOff>133350</xdr:colOff>
      <xdr:row>82</xdr:row>
      <xdr:rowOff>85248</xdr:rowOff>
    </xdr:to>
    <xdr:cxnSp macro="">
      <xdr:nvCxnSpPr>
        <xdr:cNvPr id="201" name="直線コネクタ 200"/>
        <xdr:cNvCxnSpPr/>
      </xdr:nvCxnSpPr>
      <xdr:spPr>
        <a:xfrm>
          <a:off x="3225800" y="14118019"/>
          <a:ext cx="889000" cy="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24358</xdr:rowOff>
    </xdr:from>
    <xdr:to>
      <xdr:col>19</xdr:col>
      <xdr:colOff>184150</xdr:colOff>
      <xdr:row>81</xdr:row>
      <xdr:rowOff>125958</xdr:rowOff>
    </xdr:to>
    <xdr:sp macro="" textlink="">
      <xdr:nvSpPr>
        <xdr:cNvPr id="202" name="フローチャート: 判断 201"/>
        <xdr:cNvSpPr/>
      </xdr:nvSpPr>
      <xdr:spPr>
        <a:xfrm>
          <a:off x="4064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136135</xdr:rowOff>
    </xdr:from>
    <xdr:ext cx="736600" cy="259045"/>
    <xdr:sp macro="" textlink="">
      <xdr:nvSpPr>
        <xdr:cNvPr id="203" name="テキスト ボックス 202"/>
        <xdr:cNvSpPr txBox="1"/>
      </xdr:nvSpPr>
      <xdr:spPr>
        <a:xfrm>
          <a:off x="3733800" y="1368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20056</xdr:rowOff>
    </xdr:from>
    <xdr:to>
      <xdr:col>15</xdr:col>
      <xdr:colOff>82550</xdr:colOff>
      <xdr:row>82</xdr:row>
      <xdr:rowOff>59119</xdr:rowOff>
    </xdr:to>
    <xdr:cxnSp macro="">
      <xdr:nvCxnSpPr>
        <xdr:cNvPr id="204" name="直線コネクタ 203"/>
        <xdr:cNvCxnSpPr/>
      </xdr:nvCxnSpPr>
      <xdr:spPr>
        <a:xfrm>
          <a:off x="2336800" y="14078956"/>
          <a:ext cx="889000" cy="3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54442</xdr:rowOff>
    </xdr:from>
    <xdr:to>
      <xdr:col>15</xdr:col>
      <xdr:colOff>133350</xdr:colOff>
      <xdr:row>81</xdr:row>
      <xdr:rowOff>156042</xdr:rowOff>
    </xdr:to>
    <xdr:sp macro="" textlink="">
      <xdr:nvSpPr>
        <xdr:cNvPr id="205" name="フローチャート: 判断 204"/>
        <xdr:cNvSpPr/>
      </xdr:nvSpPr>
      <xdr:spPr>
        <a:xfrm>
          <a:off x="3175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166219</xdr:rowOff>
    </xdr:from>
    <xdr:ext cx="762000" cy="259045"/>
    <xdr:sp macro="" textlink="">
      <xdr:nvSpPr>
        <xdr:cNvPr id="206" name="テキスト ボックス 205"/>
        <xdr:cNvSpPr txBox="1"/>
      </xdr:nvSpPr>
      <xdr:spPr>
        <a:xfrm>
          <a:off x="2844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12213</xdr:rowOff>
    </xdr:from>
    <xdr:to>
      <xdr:col>11</xdr:col>
      <xdr:colOff>31750</xdr:colOff>
      <xdr:row>82</xdr:row>
      <xdr:rowOff>20056</xdr:rowOff>
    </xdr:to>
    <xdr:cxnSp macro="">
      <xdr:nvCxnSpPr>
        <xdr:cNvPr id="207" name="直線コネクタ 206"/>
        <xdr:cNvCxnSpPr/>
      </xdr:nvCxnSpPr>
      <xdr:spPr>
        <a:xfrm>
          <a:off x="1447800" y="14071113"/>
          <a:ext cx="889000" cy="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167621</xdr:rowOff>
    </xdr:from>
    <xdr:to>
      <xdr:col>11</xdr:col>
      <xdr:colOff>82550</xdr:colOff>
      <xdr:row>81</xdr:row>
      <xdr:rowOff>97771</xdr:rowOff>
    </xdr:to>
    <xdr:sp macro="" textlink="">
      <xdr:nvSpPr>
        <xdr:cNvPr id="208" name="フローチャート: 判断 207"/>
        <xdr:cNvSpPr/>
      </xdr:nvSpPr>
      <xdr:spPr>
        <a:xfrm>
          <a:off x="2286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107948</xdr:rowOff>
    </xdr:from>
    <xdr:ext cx="762000" cy="259045"/>
    <xdr:sp macro="" textlink="">
      <xdr:nvSpPr>
        <xdr:cNvPr id="209" name="テキスト ボックス 208"/>
        <xdr:cNvSpPr txBox="1"/>
      </xdr:nvSpPr>
      <xdr:spPr>
        <a:xfrm>
          <a:off x="1955800" y="13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168252</xdr:rowOff>
    </xdr:from>
    <xdr:to>
      <xdr:col>7</xdr:col>
      <xdr:colOff>31750</xdr:colOff>
      <xdr:row>81</xdr:row>
      <xdr:rowOff>98402</xdr:rowOff>
    </xdr:to>
    <xdr:sp macro="" textlink="">
      <xdr:nvSpPr>
        <xdr:cNvPr id="210" name="フローチャート: 判断 209"/>
        <xdr:cNvSpPr/>
      </xdr:nvSpPr>
      <xdr:spPr>
        <a:xfrm>
          <a:off x="1397000" y="138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108579</xdr:rowOff>
    </xdr:from>
    <xdr:ext cx="762000" cy="259045"/>
    <xdr:sp macro="" textlink="">
      <xdr:nvSpPr>
        <xdr:cNvPr id="211" name="テキスト ボックス 210"/>
        <xdr:cNvSpPr txBox="1"/>
      </xdr:nvSpPr>
      <xdr:spPr>
        <a:xfrm>
          <a:off x="1066800" y="1365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24950</xdr:rowOff>
    </xdr:from>
    <xdr:to>
      <xdr:col>23</xdr:col>
      <xdr:colOff>184150</xdr:colOff>
      <xdr:row>82</xdr:row>
      <xdr:rowOff>126550</xdr:rowOff>
    </xdr:to>
    <xdr:sp macro="" textlink="">
      <xdr:nvSpPr>
        <xdr:cNvPr id="217" name="楕円 216"/>
        <xdr:cNvSpPr/>
      </xdr:nvSpPr>
      <xdr:spPr>
        <a:xfrm>
          <a:off x="4902200" y="140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168477</xdr:rowOff>
    </xdr:from>
    <xdr:ext cx="762000" cy="259045"/>
    <xdr:sp macro="" textlink="">
      <xdr:nvSpPr>
        <xdr:cNvPr id="218" name="人件費・物件費等の状況該当値テキスト"/>
        <xdr:cNvSpPr txBox="1"/>
      </xdr:nvSpPr>
      <xdr:spPr>
        <a:xfrm>
          <a:off x="5041900" y="1405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34448</xdr:rowOff>
    </xdr:from>
    <xdr:to>
      <xdr:col>19</xdr:col>
      <xdr:colOff>184150</xdr:colOff>
      <xdr:row>82</xdr:row>
      <xdr:rowOff>136048</xdr:rowOff>
    </xdr:to>
    <xdr:sp macro="" textlink="">
      <xdr:nvSpPr>
        <xdr:cNvPr id="219" name="楕円 218"/>
        <xdr:cNvSpPr/>
      </xdr:nvSpPr>
      <xdr:spPr>
        <a:xfrm>
          <a:off x="4064000" y="1409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120825</xdr:rowOff>
    </xdr:from>
    <xdr:ext cx="736600" cy="259045"/>
    <xdr:sp macro="" textlink="">
      <xdr:nvSpPr>
        <xdr:cNvPr id="220" name="テキスト ボックス 219"/>
        <xdr:cNvSpPr txBox="1"/>
      </xdr:nvSpPr>
      <xdr:spPr>
        <a:xfrm>
          <a:off x="3733800" y="14179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8319</xdr:rowOff>
    </xdr:from>
    <xdr:to>
      <xdr:col>15</xdr:col>
      <xdr:colOff>133350</xdr:colOff>
      <xdr:row>82</xdr:row>
      <xdr:rowOff>109919</xdr:rowOff>
    </xdr:to>
    <xdr:sp macro="" textlink="">
      <xdr:nvSpPr>
        <xdr:cNvPr id="221" name="楕円 220"/>
        <xdr:cNvSpPr/>
      </xdr:nvSpPr>
      <xdr:spPr>
        <a:xfrm>
          <a:off x="3175000" y="1406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94696</xdr:rowOff>
    </xdr:from>
    <xdr:ext cx="762000" cy="259045"/>
    <xdr:sp macro="" textlink="">
      <xdr:nvSpPr>
        <xdr:cNvPr id="222" name="テキスト ボックス 221"/>
        <xdr:cNvSpPr txBox="1"/>
      </xdr:nvSpPr>
      <xdr:spPr>
        <a:xfrm>
          <a:off x="2844800" y="141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140706</xdr:rowOff>
    </xdr:from>
    <xdr:to>
      <xdr:col>11</xdr:col>
      <xdr:colOff>82550</xdr:colOff>
      <xdr:row>82</xdr:row>
      <xdr:rowOff>70856</xdr:rowOff>
    </xdr:to>
    <xdr:sp macro="" textlink="">
      <xdr:nvSpPr>
        <xdr:cNvPr id="223" name="楕円 222"/>
        <xdr:cNvSpPr/>
      </xdr:nvSpPr>
      <xdr:spPr>
        <a:xfrm>
          <a:off x="2286000" y="140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55633</xdr:rowOff>
    </xdr:from>
    <xdr:ext cx="762000" cy="259045"/>
    <xdr:sp macro="" textlink="">
      <xdr:nvSpPr>
        <xdr:cNvPr id="224" name="テキスト ボックス 223"/>
        <xdr:cNvSpPr txBox="1"/>
      </xdr:nvSpPr>
      <xdr:spPr>
        <a:xfrm>
          <a:off x="1955800" y="14114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132863</xdr:rowOff>
    </xdr:from>
    <xdr:to>
      <xdr:col>7</xdr:col>
      <xdr:colOff>31750</xdr:colOff>
      <xdr:row>82</xdr:row>
      <xdr:rowOff>63013</xdr:rowOff>
    </xdr:to>
    <xdr:sp macro="" textlink="">
      <xdr:nvSpPr>
        <xdr:cNvPr id="225" name="楕円 224"/>
        <xdr:cNvSpPr/>
      </xdr:nvSpPr>
      <xdr:spPr>
        <a:xfrm>
          <a:off x="1397000" y="140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47790</xdr:rowOff>
    </xdr:from>
    <xdr:ext cx="762000" cy="259045"/>
    <xdr:sp macro="" textlink="">
      <xdr:nvSpPr>
        <xdr:cNvPr id="226" name="テキスト ボックス 225"/>
        <xdr:cNvSpPr txBox="1"/>
      </xdr:nvSpPr>
      <xdr:spPr>
        <a:xfrm>
          <a:off x="1066800" y="141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下回り、類似団体平均並みとなっている。引き続き、定員適正化と併せて、総人件費の抑制に取り組む。</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86</xdr:row>
      <xdr:rowOff>136071</xdr:rowOff>
    </xdr:to>
    <xdr:cxnSp macro="">
      <xdr:nvCxnSpPr>
        <xdr:cNvPr id="262" name="直線コネクタ 261"/>
        <xdr:cNvCxnSpPr/>
      </xdr:nvCxnSpPr>
      <xdr:spPr>
        <a:xfrm flipV="1">
          <a:off x="16179800" y="14834809"/>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10584</xdr:rowOff>
    </xdr:to>
    <xdr:cxnSp macro="">
      <xdr:nvCxnSpPr>
        <xdr:cNvPr id="265" name="直線コネクタ 264"/>
        <xdr:cNvCxnSpPr/>
      </xdr:nvCxnSpPr>
      <xdr:spPr>
        <a:xfrm flipV="1">
          <a:off x="15290800" y="148807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6" name="フローチャート: 判断 265"/>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7" name="テキスト ボックス 266"/>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33564</xdr:rowOff>
    </xdr:to>
    <xdr:cxnSp macro="">
      <xdr:nvCxnSpPr>
        <xdr:cNvPr id="268" name="直線コネクタ 267"/>
        <xdr:cNvCxnSpPr/>
      </xdr:nvCxnSpPr>
      <xdr:spPr>
        <a:xfrm flipV="1">
          <a:off x="14401800" y="149267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119743</xdr:rowOff>
    </xdr:from>
    <xdr:to>
      <xdr:col>73</xdr:col>
      <xdr:colOff>44450</xdr:colOff>
      <xdr:row>87</xdr:row>
      <xdr:rowOff>49893</xdr:rowOff>
    </xdr:to>
    <xdr:sp macro="" textlink="">
      <xdr:nvSpPr>
        <xdr:cNvPr id="269" name="フローチャート: 判断 268"/>
        <xdr:cNvSpPr/>
      </xdr:nvSpPr>
      <xdr:spPr>
        <a:xfrm>
          <a:off x="15240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60070</xdr:rowOff>
    </xdr:from>
    <xdr:ext cx="762000" cy="259045"/>
    <xdr:sp macro="" textlink="">
      <xdr:nvSpPr>
        <xdr:cNvPr id="270" name="テキスト ボックス 269"/>
        <xdr:cNvSpPr txBox="1"/>
      </xdr:nvSpPr>
      <xdr:spPr>
        <a:xfrm>
          <a:off x="14909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78618</xdr:rowOff>
    </xdr:from>
    <xdr:to>
      <xdr:col>68</xdr:col>
      <xdr:colOff>152400</xdr:colOff>
      <xdr:row>87</xdr:row>
      <xdr:rowOff>33564</xdr:rowOff>
    </xdr:to>
    <xdr:cxnSp macro="">
      <xdr:nvCxnSpPr>
        <xdr:cNvPr id="271" name="直線コネクタ 270"/>
        <xdr:cNvCxnSpPr/>
      </xdr:nvCxnSpPr>
      <xdr:spPr>
        <a:xfrm>
          <a:off x="13512800" y="1482331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2" name="フローチャート: 判断 271"/>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73" name="テキスト ボックス 272"/>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4" name="フローチャート: 判断 273"/>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75" name="テキスト ボックス 274"/>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81" name="楕円 280"/>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55836</xdr:rowOff>
    </xdr:from>
    <xdr:ext cx="762000" cy="259045"/>
    <xdr:sp macro="" textlink="">
      <xdr:nvSpPr>
        <xdr:cNvPr id="282" name="給与水準   （国との比較）該当値テキスト"/>
        <xdr:cNvSpPr txBox="1"/>
      </xdr:nvSpPr>
      <xdr:spPr>
        <a:xfrm>
          <a:off x="17106900" y="146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3" name="楕円 282"/>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4" name="テキスト ボックス 283"/>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5" name="楕円 284"/>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6" name="テキスト ボックス 285"/>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7" name="楕円 286"/>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8" name="テキスト ボックス 287"/>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89" name="楕円 288"/>
        <xdr:cNvSpPr/>
      </xdr:nvSpPr>
      <xdr:spPr>
        <a:xfrm>
          <a:off x="13462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90" name="テキスト ボックス 289"/>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と同数</a:t>
          </a:r>
          <a:r>
            <a:rPr kumimoji="1" lang="ja-JP" altLang="ja-JP" sz="1100">
              <a:solidFill>
                <a:schemeClr val="dk1"/>
              </a:solidFill>
              <a:effectLst/>
              <a:latin typeface="+mn-lt"/>
              <a:ea typeface="+mn-ea"/>
              <a:cs typeface="+mn-cs"/>
            </a:rPr>
            <a:t>となっているが、職員数は減少している。第三次肝付町定員管理計画（平成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年度策定）の令和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年度目標も達成できた。しかし、類似団体や全国、県平均のすべてにおいて上回っていることから、事務の簡素化・効率化に取り組み、適切な定員管理を維持する。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138684</xdr:rowOff>
    </xdr:from>
    <xdr:to>
      <xdr:col>81</xdr:col>
      <xdr:colOff>44450</xdr:colOff>
      <xdr:row>61</xdr:row>
      <xdr:rowOff>138684</xdr:rowOff>
    </xdr:to>
    <xdr:cxnSp macro="">
      <xdr:nvCxnSpPr>
        <xdr:cNvPr id="322" name="直線コネクタ 321"/>
        <xdr:cNvCxnSpPr/>
      </xdr:nvCxnSpPr>
      <xdr:spPr>
        <a:xfrm>
          <a:off x="16179800" y="10597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130480</xdr:rowOff>
    </xdr:from>
    <xdr:to>
      <xdr:col>77</xdr:col>
      <xdr:colOff>44450</xdr:colOff>
      <xdr:row>61</xdr:row>
      <xdr:rowOff>138684</xdr:rowOff>
    </xdr:to>
    <xdr:cxnSp macro="">
      <xdr:nvCxnSpPr>
        <xdr:cNvPr id="325" name="直線コネクタ 324"/>
        <xdr:cNvCxnSpPr/>
      </xdr:nvCxnSpPr>
      <xdr:spPr>
        <a:xfrm>
          <a:off x="15290800" y="10588930"/>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16942</xdr:rowOff>
    </xdr:from>
    <xdr:to>
      <xdr:col>77</xdr:col>
      <xdr:colOff>95250</xdr:colOff>
      <xdr:row>61</xdr:row>
      <xdr:rowOff>118542</xdr:rowOff>
    </xdr:to>
    <xdr:sp macro="" textlink="">
      <xdr:nvSpPr>
        <xdr:cNvPr id="326" name="フローチャート: 判断 325"/>
        <xdr:cNvSpPr/>
      </xdr:nvSpPr>
      <xdr:spPr>
        <a:xfrm>
          <a:off x="16129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128719</xdr:rowOff>
    </xdr:from>
    <xdr:ext cx="736600" cy="259045"/>
    <xdr:sp macro="" textlink="">
      <xdr:nvSpPr>
        <xdr:cNvPr id="327" name="テキスト ボックス 326"/>
        <xdr:cNvSpPr txBox="1"/>
      </xdr:nvSpPr>
      <xdr:spPr>
        <a:xfrm>
          <a:off x="15798800" y="1024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120345</xdr:rowOff>
    </xdr:from>
    <xdr:to>
      <xdr:col>72</xdr:col>
      <xdr:colOff>203200</xdr:colOff>
      <xdr:row>61</xdr:row>
      <xdr:rowOff>130480</xdr:rowOff>
    </xdr:to>
    <xdr:cxnSp macro="">
      <xdr:nvCxnSpPr>
        <xdr:cNvPr id="328" name="直線コネクタ 327"/>
        <xdr:cNvCxnSpPr/>
      </xdr:nvCxnSpPr>
      <xdr:spPr>
        <a:xfrm>
          <a:off x="14401800" y="10578795"/>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6807</xdr:rowOff>
    </xdr:from>
    <xdr:to>
      <xdr:col>73</xdr:col>
      <xdr:colOff>44450</xdr:colOff>
      <xdr:row>61</xdr:row>
      <xdr:rowOff>108407</xdr:rowOff>
    </xdr:to>
    <xdr:sp macro="" textlink="">
      <xdr:nvSpPr>
        <xdr:cNvPr id="329" name="フローチャート: 判断 328"/>
        <xdr:cNvSpPr/>
      </xdr:nvSpPr>
      <xdr:spPr>
        <a:xfrm>
          <a:off x="15240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118584</xdr:rowOff>
    </xdr:from>
    <xdr:ext cx="762000" cy="259045"/>
    <xdr:sp macro="" textlink="">
      <xdr:nvSpPr>
        <xdr:cNvPr id="330" name="テキスト ボックス 329"/>
        <xdr:cNvSpPr txBox="1"/>
      </xdr:nvSpPr>
      <xdr:spPr>
        <a:xfrm>
          <a:off x="14909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106832</xdr:rowOff>
    </xdr:from>
    <xdr:to>
      <xdr:col>68</xdr:col>
      <xdr:colOff>152400</xdr:colOff>
      <xdr:row>61</xdr:row>
      <xdr:rowOff>120345</xdr:rowOff>
    </xdr:to>
    <xdr:cxnSp macro="">
      <xdr:nvCxnSpPr>
        <xdr:cNvPr id="331" name="直線コネクタ 330"/>
        <xdr:cNvCxnSpPr/>
      </xdr:nvCxnSpPr>
      <xdr:spPr>
        <a:xfrm>
          <a:off x="13512800" y="10565282"/>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1981</xdr:rowOff>
    </xdr:from>
    <xdr:to>
      <xdr:col>68</xdr:col>
      <xdr:colOff>203200</xdr:colOff>
      <xdr:row>61</xdr:row>
      <xdr:rowOff>103581</xdr:rowOff>
    </xdr:to>
    <xdr:sp macro="" textlink="">
      <xdr:nvSpPr>
        <xdr:cNvPr id="332" name="フローチャート: 判断 331"/>
        <xdr:cNvSpPr/>
      </xdr:nvSpPr>
      <xdr:spPr>
        <a:xfrm>
          <a:off x="14351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113758</xdr:rowOff>
    </xdr:from>
    <xdr:ext cx="762000" cy="259045"/>
    <xdr:sp macro="" textlink="">
      <xdr:nvSpPr>
        <xdr:cNvPr id="333" name="テキスト ボックス 332"/>
        <xdr:cNvSpPr txBox="1"/>
      </xdr:nvSpPr>
      <xdr:spPr>
        <a:xfrm>
          <a:off x="14020800" y="1022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171018</xdr:rowOff>
    </xdr:from>
    <xdr:to>
      <xdr:col>64</xdr:col>
      <xdr:colOff>152400</xdr:colOff>
      <xdr:row>61</xdr:row>
      <xdr:rowOff>101168</xdr:rowOff>
    </xdr:to>
    <xdr:sp macro="" textlink="">
      <xdr:nvSpPr>
        <xdr:cNvPr id="334" name="フローチャート: 判断 333"/>
        <xdr:cNvSpPr/>
      </xdr:nvSpPr>
      <xdr:spPr>
        <a:xfrm>
          <a:off x="13462000" y="1045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111345</xdr:rowOff>
    </xdr:from>
    <xdr:ext cx="762000" cy="259045"/>
    <xdr:sp macro="" textlink="">
      <xdr:nvSpPr>
        <xdr:cNvPr id="335" name="テキスト ボックス 334"/>
        <xdr:cNvSpPr txBox="1"/>
      </xdr:nvSpPr>
      <xdr:spPr>
        <a:xfrm>
          <a:off x="13131800" y="1022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87884</xdr:rowOff>
    </xdr:from>
    <xdr:to>
      <xdr:col>81</xdr:col>
      <xdr:colOff>95250</xdr:colOff>
      <xdr:row>62</xdr:row>
      <xdr:rowOff>18034</xdr:rowOff>
    </xdr:to>
    <xdr:sp macro="" textlink="">
      <xdr:nvSpPr>
        <xdr:cNvPr id="341" name="楕円 340"/>
        <xdr:cNvSpPr/>
      </xdr:nvSpPr>
      <xdr:spPr>
        <a:xfrm>
          <a:off x="169672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59961</xdr:rowOff>
    </xdr:from>
    <xdr:ext cx="762000" cy="259045"/>
    <xdr:sp macro="" textlink="">
      <xdr:nvSpPr>
        <xdr:cNvPr id="342" name="定員管理の状況該当値テキスト"/>
        <xdr:cNvSpPr txBox="1"/>
      </xdr:nvSpPr>
      <xdr:spPr>
        <a:xfrm>
          <a:off x="17106900" y="1051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87884</xdr:rowOff>
    </xdr:from>
    <xdr:to>
      <xdr:col>77</xdr:col>
      <xdr:colOff>95250</xdr:colOff>
      <xdr:row>62</xdr:row>
      <xdr:rowOff>18034</xdr:rowOff>
    </xdr:to>
    <xdr:sp macro="" textlink="">
      <xdr:nvSpPr>
        <xdr:cNvPr id="343" name="楕円 342"/>
        <xdr:cNvSpPr/>
      </xdr:nvSpPr>
      <xdr:spPr>
        <a:xfrm>
          <a:off x="16129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2811</xdr:rowOff>
    </xdr:from>
    <xdr:ext cx="736600" cy="259045"/>
    <xdr:sp macro="" textlink="">
      <xdr:nvSpPr>
        <xdr:cNvPr id="344" name="テキスト ボックス 343"/>
        <xdr:cNvSpPr txBox="1"/>
      </xdr:nvSpPr>
      <xdr:spPr>
        <a:xfrm>
          <a:off x="15798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79680</xdr:rowOff>
    </xdr:from>
    <xdr:to>
      <xdr:col>73</xdr:col>
      <xdr:colOff>44450</xdr:colOff>
      <xdr:row>62</xdr:row>
      <xdr:rowOff>9830</xdr:rowOff>
    </xdr:to>
    <xdr:sp macro="" textlink="">
      <xdr:nvSpPr>
        <xdr:cNvPr id="345" name="楕円 344"/>
        <xdr:cNvSpPr/>
      </xdr:nvSpPr>
      <xdr:spPr>
        <a:xfrm>
          <a:off x="15240000" y="105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166057</xdr:rowOff>
    </xdr:from>
    <xdr:ext cx="762000" cy="259045"/>
    <xdr:sp macro="" textlink="">
      <xdr:nvSpPr>
        <xdr:cNvPr id="346" name="テキスト ボックス 345"/>
        <xdr:cNvSpPr txBox="1"/>
      </xdr:nvSpPr>
      <xdr:spPr>
        <a:xfrm>
          <a:off x="14909800" y="1062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69545</xdr:rowOff>
    </xdr:from>
    <xdr:to>
      <xdr:col>68</xdr:col>
      <xdr:colOff>203200</xdr:colOff>
      <xdr:row>61</xdr:row>
      <xdr:rowOff>171145</xdr:rowOff>
    </xdr:to>
    <xdr:sp macro="" textlink="">
      <xdr:nvSpPr>
        <xdr:cNvPr id="347" name="楕円 346"/>
        <xdr:cNvSpPr/>
      </xdr:nvSpPr>
      <xdr:spPr>
        <a:xfrm>
          <a:off x="14351000" y="10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155922</xdr:rowOff>
    </xdr:from>
    <xdr:ext cx="762000" cy="259045"/>
    <xdr:sp macro="" textlink="">
      <xdr:nvSpPr>
        <xdr:cNvPr id="348" name="テキスト ボックス 347"/>
        <xdr:cNvSpPr txBox="1"/>
      </xdr:nvSpPr>
      <xdr:spPr>
        <a:xfrm>
          <a:off x="14020800" y="1061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56032</xdr:rowOff>
    </xdr:from>
    <xdr:to>
      <xdr:col>64</xdr:col>
      <xdr:colOff>152400</xdr:colOff>
      <xdr:row>61</xdr:row>
      <xdr:rowOff>157632</xdr:rowOff>
    </xdr:to>
    <xdr:sp macro="" textlink="">
      <xdr:nvSpPr>
        <xdr:cNvPr id="349" name="楕円 348"/>
        <xdr:cNvSpPr/>
      </xdr:nvSpPr>
      <xdr:spPr>
        <a:xfrm>
          <a:off x="13462000" y="105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142409</xdr:rowOff>
    </xdr:from>
    <xdr:ext cx="762000" cy="259045"/>
    <xdr:sp macro="" textlink="">
      <xdr:nvSpPr>
        <xdr:cNvPr id="350" name="テキスト ボックス 349"/>
        <xdr:cNvSpPr txBox="1"/>
      </xdr:nvSpPr>
      <xdr:spPr>
        <a:xfrm>
          <a:off x="13131800" y="1060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がり、類似団体内平均値、鹿児島県平均よりも下回った。</a:t>
          </a:r>
          <a:endParaRPr lang="ja-JP" altLang="ja-JP" sz="1400">
            <a:effectLst/>
          </a:endParaRPr>
        </a:p>
        <a:p>
          <a:r>
            <a:rPr kumimoji="1" lang="ja-JP" altLang="en-US" sz="1100">
              <a:solidFill>
                <a:schemeClr val="dk1"/>
              </a:solidFill>
              <a:effectLst/>
              <a:latin typeface="+mn-lt"/>
              <a:ea typeface="+mn-ea"/>
              <a:cs typeface="+mn-cs"/>
            </a:rPr>
            <a:t>概ね</a:t>
          </a:r>
          <a:r>
            <a:rPr kumimoji="1" lang="ja-JP" altLang="ja-JP" sz="1100">
              <a:solidFill>
                <a:schemeClr val="dk1"/>
              </a:solidFill>
              <a:effectLst/>
              <a:latin typeface="+mn-lt"/>
              <a:ea typeface="+mn-ea"/>
              <a:cs typeface="+mn-cs"/>
            </a:rPr>
            <a:t>減少傾向</a:t>
          </a:r>
          <a:r>
            <a:rPr kumimoji="1" lang="ja-JP" altLang="en-US" sz="1100">
              <a:solidFill>
                <a:schemeClr val="dk1"/>
              </a:solidFill>
              <a:effectLst/>
              <a:latin typeface="+mn-lt"/>
              <a:ea typeface="+mn-ea"/>
              <a:cs typeface="+mn-cs"/>
            </a:rPr>
            <a:t>にあるが</a:t>
          </a:r>
          <a:r>
            <a:rPr kumimoji="1" lang="ja-JP" altLang="ja-JP" sz="1100">
              <a:solidFill>
                <a:schemeClr val="dk1"/>
              </a:solidFill>
              <a:effectLst/>
              <a:latin typeface="+mn-lt"/>
              <a:ea typeface="+mn-ea"/>
              <a:cs typeface="+mn-cs"/>
            </a:rPr>
            <a:t>、今後は、大規模な事業を控えているため、抜本的な行財政改革を進め、この比率の抑制に努めていく。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8636</xdr:rowOff>
    </xdr:to>
    <xdr:cxnSp macro="">
      <xdr:nvCxnSpPr>
        <xdr:cNvPr id="381" name="直線コネクタ 380"/>
        <xdr:cNvCxnSpPr/>
      </xdr:nvCxnSpPr>
      <xdr:spPr>
        <a:xfrm>
          <a:off x="16179800" y="703326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8636</xdr:rowOff>
    </xdr:to>
    <xdr:cxnSp macro="">
      <xdr:nvCxnSpPr>
        <xdr:cNvPr id="384" name="直線コネクタ 383"/>
        <xdr:cNvCxnSpPr/>
      </xdr:nvCxnSpPr>
      <xdr:spPr>
        <a:xfrm flipV="1">
          <a:off x="15290800" y="703326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5" name="フローチャート: 判断 384"/>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6" name="テキスト ボックス 385"/>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8636</xdr:rowOff>
    </xdr:from>
    <xdr:to>
      <xdr:col>72</xdr:col>
      <xdr:colOff>203200</xdr:colOff>
      <xdr:row>41</xdr:row>
      <xdr:rowOff>18288</xdr:rowOff>
    </xdr:to>
    <xdr:cxnSp macro="">
      <xdr:nvCxnSpPr>
        <xdr:cNvPr id="387" name="直線コネクタ 386"/>
        <xdr:cNvCxnSpPr/>
      </xdr:nvCxnSpPr>
      <xdr:spPr>
        <a:xfrm flipV="1">
          <a:off x="14401800" y="703808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8" name="フローチャート: 判断 387"/>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9" name="テキスト ボックス 388"/>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18288</xdr:rowOff>
    </xdr:from>
    <xdr:to>
      <xdr:col>68</xdr:col>
      <xdr:colOff>152400</xdr:colOff>
      <xdr:row>41</xdr:row>
      <xdr:rowOff>32766</xdr:rowOff>
    </xdr:to>
    <xdr:cxnSp macro="">
      <xdr:nvCxnSpPr>
        <xdr:cNvPr id="390" name="直線コネクタ 389"/>
        <xdr:cNvCxnSpPr/>
      </xdr:nvCxnSpPr>
      <xdr:spPr>
        <a:xfrm flipV="1">
          <a:off x="13512800" y="70477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3" name="フローチャート: 判断 392"/>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4" name="テキスト ボックス 393"/>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400" name="楕円 399"/>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401" name="公債費負担の状況該当値テキスト"/>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2" name="楕円 401"/>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3" name="テキスト ボックス 402"/>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129286</xdr:rowOff>
    </xdr:from>
    <xdr:to>
      <xdr:col>73</xdr:col>
      <xdr:colOff>44450</xdr:colOff>
      <xdr:row>41</xdr:row>
      <xdr:rowOff>59436</xdr:rowOff>
    </xdr:to>
    <xdr:sp macro="" textlink="">
      <xdr:nvSpPr>
        <xdr:cNvPr id="404" name="楕円 403"/>
        <xdr:cNvSpPr/>
      </xdr:nvSpPr>
      <xdr:spPr>
        <a:xfrm>
          <a:off x="15240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69613</xdr:rowOff>
    </xdr:from>
    <xdr:ext cx="762000" cy="259045"/>
    <xdr:sp macro="" textlink="">
      <xdr:nvSpPr>
        <xdr:cNvPr id="405" name="テキスト ボックス 404"/>
        <xdr:cNvSpPr txBox="1"/>
      </xdr:nvSpPr>
      <xdr:spPr>
        <a:xfrm>
          <a:off x="14909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138938</xdr:rowOff>
    </xdr:from>
    <xdr:to>
      <xdr:col>68</xdr:col>
      <xdr:colOff>203200</xdr:colOff>
      <xdr:row>41</xdr:row>
      <xdr:rowOff>69088</xdr:rowOff>
    </xdr:to>
    <xdr:sp macro="" textlink="">
      <xdr:nvSpPr>
        <xdr:cNvPr id="406" name="楕円 405"/>
        <xdr:cNvSpPr/>
      </xdr:nvSpPr>
      <xdr:spPr>
        <a:xfrm>
          <a:off x="14351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79265</xdr:rowOff>
    </xdr:from>
    <xdr:ext cx="762000" cy="259045"/>
    <xdr:sp macro="" textlink="">
      <xdr:nvSpPr>
        <xdr:cNvPr id="407" name="テキスト ボックス 406"/>
        <xdr:cNvSpPr txBox="1"/>
      </xdr:nvSpPr>
      <xdr:spPr>
        <a:xfrm>
          <a:off x="14020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8" name="楕円 407"/>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93743</xdr:rowOff>
    </xdr:from>
    <xdr:ext cx="762000" cy="259045"/>
    <xdr:sp macro="" textlink="">
      <xdr:nvSpPr>
        <xdr:cNvPr id="409" name="テキスト ボックス 408"/>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昨年度同様に、将来負担比率はマイナスとなっている。</a:t>
          </a:r>
          <a:endParaRPr lang="ja-JP" altLang="ja-JP" sz="1400">
            <a:effectLst/>
          </a:endParaRPr>
        </a:p>
        <a:p>
          <a:r>
            <a:rPr kumimoji="1" lang="ja-JP" altLang="en-US" sz="1100">
              <a:solidFill>
                <a:schemeClr val="dk1"/>
              </a:solidFill>
              <a:effectLst/>
              <a:latin typeface="+mn-lt"/>
              <a:ea typeface="+mn-ea"/>
              <a:cs typeface="+mn-cs"/>
            </a:rPr>
            <a:t>充当可能財源は増加しているが</a:t>
          </a:r>
          <a:r>
            <a:rPr kumimoji="1" lang="ja-JP" altLang="ja-JP" sz="1100">
              <a:solidFill>
                <a:schemeClr val="dk1"/>
              </a:solidFill>
              <a:effectLst/>
              <a:latin typeface="+mn-lt"/>
              <a:ea typeface="+mn-ea"/>
              <a:cs typeface="+mn-cs"/>
            </a:rPr>
            <a:t>、地方債残高や公営企業債等繰入見込額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比率が悪化し続けることのないよう財政健全化に努める。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91694</xdr:rowOff>
    </xdr:from>
    <xdr:to>
      <xdr:col>77</xdr:col>
      <xdr:colOff>95250</xdr:colOff>
      <xdr:row>15</xdr:row>
      <xdr:rowOff>21844</xdr:rowOff>
    </xdr:to>
    <xdr:sp macro="" textlink="">
      <xdr:nvSpPr>
        <xdr:cNvPr id="445" name="フローチャート: 判断 444"/>
        <xdr:cNvSpPr/>
      </xdr:nvSpPr>
      <xdr:spPr>
        <a:xfrm>
          <a:off x="16129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32021</xdr:rowOff>
    </xdr:from>
    <xdr:ext cx="736600" cy="259045"/>
    <xdr:sp macro="" textlink="">
      <xdr:nvSpPr>
        <xdr:cNvPr id="446" name="テキスト ボックス 445"/>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84455</xdr:rowOff>
    </xdr:from>
    <xdr:to>
      <xdr:col>73</xdr:col>
      <xdr:colOff>44450</xdr:colOff>
      <xdr:row>15</xdr:row>
      <xdr:rowOff>14605</xdr:rowOff>
    </xdr:to>
    <xdr:sp macro="" textlink="">
      <xdr:nvSpPr>
        <xdr:cNvPr id="447" name="フローチャート: 判断 446"/>
        <xdr:cNvSpPr/>
      </xdr:nvSpPr>
      <xdr:spPr>
        <a:xfrm>
          <a:off x="15240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24782</xdr:rowOff>
    </xdr:from>
    <xdr:ext cx="762000" cy="259045"/>
    <xdr:sp macro="" textlink="">
      <xdr:nvSpPr>
        <xdr:cNvPr id="448" name="テキスト ボックス 447"/>
        <xdr:cNvSpPr txBox="1"/>
      </xdr:nvSpPr>
      <xdr:spPr>
        <a:xfrm>
          <a:off x="14909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148802</xdr:rowOff>
    </xdr:from>
    <xdr:to>
      <xdr:col>68</xdr:col>
      <xdr:colOff>203200</xdr:colOff>
      <xdr:row>15</xdr:row>
      <xdr:rowOff>78952</xdr:rowOff>
    </xdr:to>
    <xdr:sp macro="" textlink="">
      <xdr:nvSpPr>
        <xdr:cNvPr id="449" name="フローチャート: 判断 448"/>
        <xdr:cNvSpPr/>
      </xdr:nvSpPr>
      <xdr:spPr>
        <a:xfrm>
          <a:off x="14351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89129</xdr:rowOff>
    </xdr:from>
    <xdr:ext cx="762000" cy="259045"/>
    <xdr:sp macro="" textlink="">
      <xdr:nvSpPr>
        <xdr:cNvPr id="450" name="テキスト ボックス 449"/>
        <xdr:cNvSpPr txBox="1"/>
      </xdr:nvSpPr>
      <xdr:spPr>
        <a:xfrm>
          <a:off x="14020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12742</xdr:rowOff>
    </xdr:from>
    <xdr:to>
      <xdr:col>64</xdr:col>
      <xdr:colOff>152400</xdr:colOff>
      <xdr:row>15</xdr:row>
      <xdr:rowOff>114342</xdr:rowOff>
    </xdr:to>
    <xdr:sp macro="" textlink="">
      <xdr:nvSpPr>
        <xdr:cNvPr id="451" name="フローチャート: 判断 450"/>
        <xdr:cNvSpPr/>
      </xdr:nvSpPr>
      <xdr:spPr>
        <a:xfrm>
          <a:off x="13462000" y="258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124519</xdr:rowOff>
    </xdr:from>
    <xdr:ext cx="762000" cy="259045"/>
    <xdr:sp macro="" textlink="">
      <xdr:nvSpPr>
        <xdr:cNvPr id="452" name="テキスト ボックス 451"/>
        <xdr:cNvSpPr txBox="1"/>
      </xdr:nvSpPr>
      <xdr:spPr>
        <a:xfrm>
          <a:off x="13131800" y="235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14,856
14,751
308.10
14,054,166
13,512,487
534,488
5,990,122
12,373,681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し、全国平均、類似団体内平均値よりも低い。</a:t>
          </a:r>
          <a:endParaRPr lang="ja-JP" altLang="ja-JP" sz="1400">
            <a:effectLst/>
          </a:endParaRPr>
        </a:p>
        <a:p>
          <a:r>
            <a:rPr kumimoji="1" lang="ja-JP" altLang="en-US" sz="1100">
              <a:solidFill>
                <a:schemeClr val="dk1"/>
              </a:solidFill>
              <a:effectLst/>
              <a:latin typeface="+mn-lt"/>
              <a:ea typeface="+mn-ea"/>
              <a:cs typeface="+mn-cs"/>
            </a:rPr>
            <a:t>今年度より会計年度任用職員制度が開始され、賃金（物件費）から報酬（人件費）に組み替えられたことによる増加であると考えられる。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今後も定員適正化計画に基づき、人件費抑制に努めていく。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xdr:rowOff>
    </xdr:from>
    <xdr:to>
      <xdr:col>24</xdr:col>
      <xdr:colOff>25400</xdr:colOff>
      <xdr:row>34</xdr:row>
      <xdr:rowOff>159004</xdr:rowOff>
    </xdr:to>
    <xdr:cxnSp macro="">
      <xdr:nvCxnSpPr>
        <xdr:cNvPr id="64" name="直線コネクタ 63"/>
        <xdr:cNvCxnSpPr/>
      </xdr:nvCxnSpPr>
      <xdr:spPr>
        <a:xfrm>
          <a:off x="3987800" y="5837428"/>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xdr:rowOff>
    </xdr:from>
    <xdr:to>
      <xdr:col>19</xdr:col>
      <xdr:colOff>187325</xdr:colOff>
      <xdr:row>34</xdr:row>
      <xdr:rowOff>72136</xdr:rowOff>
    </xdr:to>
    <xdr:cxnSp macro="">
      <xdr:nvCxnSpPr>
        <xdr:cNvPr id="67" name="直線コネクタ 66"/>
        <xdr:cNvCxnSpPr/>
      </xdr:nvCxnSpPr>
      <xdr:spPr>
        <a:xfrm flipV="1">
          <a:off x="3098800" y="58374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25908</xdr:rowOff>
    </xdr:from>
    <xdr:to>
      <xdr:col>20</xdr:col>
      <xdr:colOff>38100</xdr:colOff>
      <xdr:row>34</xdr:row>
      <xdr:rowOff>127508</xdr:rowOff>
    </xdr:to>
    <xdr:sp macro="" textlink="">
      <xdr:nvSpPr>
        <xdr:cNvPr id="68" name="フローチャート: 判断 67"/>
        <xdr:cNvSpPr/>
      </xdr:nvSpPr>
      <xdr:spPr>
        <a:xfrm>
          <a:off x="3937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112285</xdr:rowOff>
    </xdr:from>
    <xdr:ext cx="736600" cy="259045"/>
    <xdr:sp macro="" textlink="">
      <xdr:nvSpPr>
        <xdr:cNvPr id="69" name="テキスト ボックス 68"/>
        <xdr:cNvSpPr txBox="1"/>
      </xdr:nvSpPr>
      <xdr:spPr>
        <a:xfrm>
          <a:off x="3606800" y="594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72136</xdr:rowOff>
    </xdr:from>
    <xdr:to>
      <xdr:col>15</xdr:col>
      <xdr:colOff>98425</xdr:colOff>
      <xdr:row>34</xdr:row>
      <xdr:rowOff>113284</xdr:rowOff>
    </xdr:to>
    <xdr:cxnSp macro="">
      <xdr:nvCxnSpPr>
        <xdr:cNvPr id="70" name="直線コネクタ 69"/>
        <xdr:cNvCxnSpPr/>
      </xdr:nvCxnSpPr>
      <xdr:spPr>
        <a:xfrm flipV="1">
          <a:off x="2209800" y="59014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1" name="フローチャート: 判断 70"/>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116857</xdr:rowOff>
    </xdr:from>
    <xdr:ext cx="762000" cy="259045"/>
    <xdr:sp macro="" textlink="">
      <xdr:nvSpPr>
        <xdr:cNvPr id="72" name="テキスト ボックス 71"/>
        <xdr:cNvSpPr txBox="1"/>
      </xdr:nvSpPr>
      <xdr:spPr>
        <a:xfrm>
          <a:off x="2717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108712</xdr:rowOff>
    </xdr:from>
    <xdr:to>
      <xdr:col>11</xdr:col>
      <xdr:colOff>9525</xdr:colOff>
      <xdr:row>34</xdr:row>
      <xdr:rowOff>113284</xdr:rowOff>
    </xdr:to>
    <xdr:cxnSp macro="">
      <xdr:nvCxnSpPr>
        <xdr:cNvPr id="73" name="直線コネクタ 72"/>
        <xdr:cNvCxnSpPr/>
      </xdr:nvCxnSpPr>
      <xdr:spPr>
        <a:xfrm>
          <a:off x="1320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39624</xdr:rowOff>
    </xdr:from>
    <xdr:to>
      <xdr:col>6</xdr:col>
      <xdr:colOff>171450</xdr:colOff>
      <xdr:row>34</xdr:row>
      <xdr:rowOff>141224</xdr:rowOff>
    </xdr:to>
    <xdr:sp macro="" textlink="">
      <xdr:nvSpPr>
        <xdr:cNvPr id="76" name="フローチャート: 判断 75"/>
        <xdr:cNvSpPr/>
      </xdr:nvSpPr>
      <xdr:spPr>
        <a:xfrm>
          <a:off x="1270000" y="586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151401</xdr:rowOff>
    </xdr:from>
    <xdr:ext cx="762000" cy="259045"/>
    <xdr:sp macro="" textlink="">
      <xdr:nvSpPr>
        <xdr:cNvPr id="77" name="テキスト ボックス 76"/>
        <xdr:cNvSpPr txBox="1"/>
      </xdr:nvSpPr>
      <xdr:spPr>
        <a:xfrm>
          <a:off x="939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108204</xdr:rowOff>
    </xdr:from>
    <xdr:to>
      <xdr:col>24</xdr:col>
      <xdr:colOff>76200</xdr:colOff>
      <xdr:row>35</xdr:row>
      <xdr:rowOff>38354</xdr:rowOff>
    </xdr:to>
    <xdr:sp macro="" textlink="">
      <xdr:nvSpPr>
        <xdr:cNvPr id="83" name="楕円 82"/>
        <xdr:cNvSpPr/>
      </xdr:nvSpPr>
      <xdr:spPr>
        <a:xfrm>
          <a:off x="4775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124731</xdr:rowOff>
    </xdr:from>
    <xdr:ext cx="762000" cy="259045"/>
    <xdr:sp macro="" textlink="">
      <xdr:nvSpPr>
        <xdr:cNvPr id="84" name="人件費該当値テキスト"/>
        <xdr:cNvSpPr txBox="1"/>
      </xdr:nvSpPr>
      <xdr:spPr>
        <a:xfrm>
          <a:off x="4914900" y="57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128778</xdr:rowOff>
    </xdr:from>
    <xdr:to>
      <xdr:col>20</xdr:col>
      <xdr:colOff>38100</xdr:colOff>
      <xdr:row>34</xdr:row>
      <xdr:rowOff>58928</xdr:rowOff>
    </xdr:to>
    <xdr:sp macro="" textlink="">
      <xdr:nvSpPr>
        <xdr:cNvPr id="85" name="楕円 84"/>
        <xdr:cNvSpPr/>
      </xdr:nvSpPr>
      <xdr:spPr>
        <a:xfrm>
          <a:off x="3937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69105</xdr:rowOff>
    </xdr:from>
    <xdr:ext cx="736600" cy="259045"/>
    <xdr:sp macro="" textlink="">
      <xdr:nvSpPr>
        <xdr:cNvPr id="86" name="テキスト ボックス 85"/>
        <xdr:cNvSpPr txBox="1"/>
      </xdr:nvSpPr>
      <xdr:spPr>
        <a:xfrm>
          <a:off x="3606800" y="555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21336</xdr:rowOff>
    </xdr:from>
    <xdr:to>
      <xdr:col>15</xdr:col>
      <xdr:colOff>149225</xdr:colOff>
      <xdr:row>34</xdr:row>
      <xdr:rowOff>122936</xdr:rowOff>
    </xdr:to>
    <xdr:sp macro="" textlink="">
      <xdr:nvSpPr>
        <xdr:cNvPr id="87" name="楕円 86"/>
        <xdr:cNvSpPr/>
      </xdr:nvSpPr>
      <xdr:spPr>
        <a:xfrm>
          <a:off x="3048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133113</xdr:rowOff>
    </xdr:from>
    <xdr:ext cx="762000" cy="259045"/>
    <xdr:sp macro="" textlink="">
      <xdr:nvSpPr>
        <xdr:cNvPr id="88" name="テキスト ボックス 87"/>
        <xdr:cNvSpPr txBox="1"/>
      </xdr:nvSpPr>
      <xdr:spPr>
        <a:xfrm>
          <a:off x="2717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62484</xdr:rowOff>
    </xdr:from>
    <xdr:to>
      <xdr:col>11</xdr:col>
      <xdr:colOff>60325</xdr:colOff>
      <xdr:row>34</xdr:row>
      <xdr:rowOff>164084</xdr:rowOff>
    </xdr:to>
    <xdr:sp macro="" textlink="">
      <xdr:nvSpPr>
        <xdr:cNvPr id="89" name="楕円 88"/>
        <xdr:cNvSpPr/>
      </xdr:nvSpPr>
      <xdr:spPr>
        <a:xfrm>
          <a:off x="2159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148861</xdr:rowOff>
    </xdr:from>
    <xdr:ext cx="762000" cy="259045"/>
    <xdr:sp macro="" textlink="">
      <xdr:nvSpPr>
        <xdr:cNvPr id="90" name="テキスト ボックス 89"/>
        <xdr:cNvSpPr txBox="1"/>
      </xdr:nvSpPr>
      <xdr:spPr>
        <a:xfrm>
          <a:off x="1828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57912</xdr:rowOff>
    </xdr:from>
    <xdr:to>
      <xdr:col>6</xdr:col>
      <xdr:colOff>171450</xdr:colOff>
      <xdr:row>34</xdr:row>
      <xdr:rowOff>159512</xdr:rowOff>
    </xdr:to>
    <xdr:sp macro="" textlink="">
      <xdr:nvSpPr>
        <xdr:cNvPr id="91" name="楕円 90"/>
        <xdr:cNvSpPr/>
      </xdr:nvSpPr>
      <xdr:spPr>
        <a:xfrm>
          <a:off x="1270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144289</xdr:rowOff>
    </xdr:from>
    <xdr:ext cx="762000" cy="259045"/>
    <xdr:sp macro="" textlink="">
      <xdr:nvSpPr>
        <xdr:cNvPr id="92" name="テキスト ボックス 91"/>
        <xdr:cNvSpPr txBox="1"/>
      </xdr:nvSpPr>
      <xdr:spPr>
        <a:xfrm>
          <a:off x="939800" y="597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鹿児島県平均、類似団体内平均の値よりも高</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a:t>
          </a:r>
          <a:r>
            <a:rPr kumimoji="1" lang="ja-JP" altLang="ja-JP" sz="1100">
              <a:solidFill>
                <a:schemeClr val="dk1"/>
              </a:solidFill>
              <a:effectLst/>
              <a:latin typeface="+mn-lt"/>
              <a:ea typeface="+mn-ea"/>
              <a:cs typeface="+mn-cs"/>
            </a:rPr>
            <a:t>くなっている</a:t>
          </a:r>
          <a:r>
            <a:rPr kumimoji="1" lang="ja-JP" altLang="en-US" sz="1100">
              <a:solidFill>
                <a:schemeClr val="dk1"/>
              </a:solidFill>
              <a:effectLst/>
              <a:latin typeface="+mn-lt"/>
              <a:ea typeface="+mn-ea"/>
              <a:cs typeface="+mn-cs"/>
            </a:rPr>
            <a:t>が、これは会計年度任用職員の賃金（物件費）が報酬（人件費）組み替えられたことが</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物件費が増加することは、経常収支比率の増に繋がり兼ねないので、他の経常的な物件費についても、効果検証を行い抑制できるよう努める。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155575</xdr:rowOff>
    </xdr:from>
    <xdr:to>
      <xdr:col>82</xdr:col>
      <xdr:colOff>107950</xdr:colOff>
      <xdr:row>18</xdr:row>
      <xdr:rowOff>88900</xdr:rowOff>
    </xdr:to>
    <xdr:cxnSp macro="">
      <xdr:nvCxnSpPr>
        <xdr:cNvPr id="129" name="直線コネクタ 128"/>
        <xdr:cNvCxnSpPr/>
      </xdr:nvCxnSpPr>
      <xdr:spPr>
        <a:xfrm flipV="1">
          <a:off x="15671800" y="2898775"/>
          <a:ext cx="8382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165100</xdr:rowOff>
    </xdr:from>
    <xdr:to>
      <xdr:col>78</xdr:col>
      <xdr:colOff>69850</xdr:colOff>
      <xdr:row>18</xdr:row>
      <xdr:rowOff>88900</xdr:rowOff>
    </xdr:to>
    <xdr:cxnSp macro="">
      <xdr:nvCxnSpPr>
        <xdr:cNvPr id="132" name="直線コネクタ 131"/>
        <xdr:cNvCxnSpPr/>
      </xdr:nvCxnSpPr>
      <xdr:spPr>
        <a:xfrm>
          <a:off x="14782800" y="3079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3" name="フローチャート: 判断 132"/>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4" name="テキスト ボックス 133"/>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165100</xdr:rowOff>
    </xdr:to>
    <xdr:cxnSp macro="">
      <xdr:nvCxnSpPr>
        <xdr:cNvPr id="135" name="直線コネクタ 134"/>
        <xdr:cNvCxnSpPr/>
      </xdr:nvCxnSpPr>
      <xdr:spPr>
        <a:xfrm>
          <a:off x="13893800" y="2984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6" name="フローチャート: 判断 135"/>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7" name="テキスト ボックス 136"/>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xdr:rowOff>
    </xdr:from>
    <xdr:to>
      <xdr:col>69</xdr:col>
      <xdr:colOff>92075</xdr:colOff>
      <xdr:row>17</xdr:row>
      <xdr:rowOff>69850</xdr:rowOff>
    </xdr:to>
    <xdr:cxnSp macro="">
      <xdr:nvCxnSpPr>
        <xdr:cNvPr id="138" name="直線コネクタ 137"/>
        <xdr:cNvCxnSpPr/>
      </xdr:nvCxnSpPr>
      <xdr:spPr>
        <a:xfrm>
          <a:off x="13004800" y="29178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39" name="フローチャート: 判断 138"/>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0" name="テキスト ボックス 139"/>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1" name="フローチャート: 判断 140"/>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2" name="テキスト ボックス 141"/>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104775</xdr:rowOff>
    </xdr:from>
    <xdr:to>
      <xdr:col>82</xdr:col>
      <xdr:colOff>158750</xdr:colOff>
      <xdr:row>17</xdr:row>
      <xdr:rowOff>34925</xdr:rowOff>
    </xdr:to>
    <xdr:sp macro="" textlink="">
      <xdr:nvSpPr>
        <xdr:cNvPr id="148" name="楕円 147"/>
        <xdr:cNvSpPr/>
      </xdr:nvSpPr>
      <xdr:spPr>
        <a:xfrm>
          <a:off x="164592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76852</xdr:rowOff>
    </xdr:from>
    <xdr:ext cx="762000" cy="259045"/>
    <xdr:sp macro="" textlink="">
      <xdr:nvSpPr>
        <xdr:cNvPr id="149" name="物件費該当値テキスト"/>
        <xdr:cNvSpPr txBox="1"/>
      </xdr:nvSpPr>
      <xdr:spPr>
        <a:xfrm>
          <a:off x="16598900" y="282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50" name="楕円 149"/>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51" name="テキスト ボックス 150"/>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114300</xdr:rowOff>
    </xdr:from>
    <xdr:to>
      <xdr:col>74</xdr:col>
      <xdr:colOff>31750</xdr:colOff>
      <xdr:row>18</xdr:row>
      <xdr:rowOff>44450</xdr:rowOff>
    </xdr:to>
    <xdr:sp macro="" textlink="">
      <xdr:nvSpPr>
        <xdr:cNvPr id="152" name="楕円 151"/>
        <xdr:cNvSpPr/>
      </xdr:nvSpPr>
      <xdr:spPr>
        <a:xfrm>
          <a:off x="14732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29227</xdr:rowOff>
    </xdr:from>
    <xdr:ext cx="762000" cy="259045"/>
    <xdr:sp macro="" textlink="">
      <xdr:nvSpPr>
        <xdr:cNvPr id="153" name="テキスト ボックス 152"/>
        <xdr:cNvSpPr txBox="1"/>
      </xdr:nvSpPr>
      <xdr:spPr>
        <a:xfrm>
          <a:off x="14401800" y="311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5" name="テキスト ボックス 154"/>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123825</xdr:rowOff>
    </xdr:from>
    <xdr:to>
      <xdr:col>65</xdr:col>
      <xdr:colOff>53975</xdr:colOff>
      <xdr:row>17</xdr:row>
      <xdr:rowOff>53975</xdr:rowOff>
    </xdr:to>
    <xdr:sp macro="" textlink="">
      <xdr:nvSpPr>
        <xdr:cNvPr id="156" name="楕円 155"/>
        <xdr:cNvSpPr/>
      </xdr:nvSpPr>
      <xdr:spPr>
        <a:xfrm>
          <a:off x="12954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64152</xdr:rowOff>
    </xdr:from>
    <xdr:ext cx="762000" cy="259045"/>
    <xdr:sp macro="" textlink="">
      <xdr:nvSpPr>
        <xdr:cNvPr id="157" name="テキスト ボックス 156"/>
        <xdr:cNvSpPr txBox="1"/>
      </xdr:nvSpPr>
      <xdr:spPr>
        <a:xfrm>
          <a:off x="12623800"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全国平均や鹿児島県平均よりは低い</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、類似団体内平均値より高い。</a:t>
          </a:r>
          <a:endParaRPr lang="ja-JP" altLang="ja-JP" sz="1400">
            <a:effectLst/>
          </a:endParaRPr>
        </a:p>
        <a:p>
          <a:r>
            <a:rPr kumimoji="1" lang="ja-JP" altLang="ja-JP" sz="1100">
              <a:solidFill>
                <a:schemeClr val="dk1"/>
              </a:solidFill>
              <a:effectLst/>
              <a:latin typeface="+mn-lt"/>
              <a:ea typeface="+mn-ea"/>
              <a:cs typeface="+mn-cs"/>
            </a:rPr>
            <a:t>障害者サービスや児童措置費、老人措置費に係る扶助の関係で</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がっている。</a:t>
          </a:r>
          <a:endParaRPr lang="ja-JP" altLang="ja-JP" sz="1400">
            <a:effectLst/>
          </a:endParaRPr>
        </a:p>
        <a:p>
          <a:r>
            <a:rPr kumimoji="1" lang="ja-JP" altLang="ja-JP" sz="1100">
              <a:solidFill>
                <a:schemeClr val="dk1"/>
              </a:solidFill>
              <a:effectLst/>
              <a:latin typeface="+mn-lt"/>
              <a:ea typeface="+mn-ea"/>
              <a:cs typeface="+mn-cs"/>
            </a:rPr>
            <a:t>今後も、増加していくことが予想されるため、法定外の単独扶助については、改めて制度の適切な運用に努め、財政の健全化を図っていく。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155575</xdr:rowOff>
    </xdr:from>
    <xdr:to>
      <xdr:col>24</xdr:col>
      <xdr:colOff>25400</xdr:colOff>
      <xdr:row>57</xdr:row>
      <xdr:rowOff>31750</xdr:rowOff>
    </xdr:to>
    <xdr:cxnSp macro="">
      <xdr:nvCxnSpPr>
        <xdr:cNvPr id="193" name="直線コネクタ 192"/>
        <xdr:cNvCxnSpPr/>
      </xdr:nvCxnSpPr>
      <xdr:spPr>
        <a:xfrm flipV="1">
          <a:off x="3987800" y="97567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31750</xdr:rowOff>
    </xdr:to>
    <xdr:cxnSp macro="">
      <xdr:nvCxnSpPr>
        <xdr:cNvPr id="196" name="直線コネクタ 195"/>
        <xdr:cNvCxnSpPr/>
      </xdr:nvCxnSpPr>
      <xdr:spPr>
        <a:xfrm>
          <a:off x="3098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161925</xdr:rowOff>
    </xdr:from>
    <xdr:to>
      <xdr:col>20</xdr:col>
      <xdr:colOff>38100</xdr:colOff>
      <xdr:row>56</xdr:row>
      <xdr:rowOff>92075</xdr:rowOff>
    </xdr:to>
    <xdr:sp macro="" textlink="">
      <xdr:nvSpPr>
        <xdr:cNvPr id="197" name="フローチャート: 判断 196"/>
        <xdr:cNvSpPr/>
      </xdr:nvSpPr>
      <xdr:spPr>
        <a:xfrm>
          <a:off x="3937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102252</xdr:rowOff>
    </xdr:from>
    <xdr:ext cx="736600" cy="259045"/>
    <xdr:sp macro="" textlink="">
      <xdr:nvSpPr>
        <xdr:cNvPr id="198" name="テキスト ボックス 197"/>
        <xdr:cNvSpPr txBox="1"/>
      </xdr:nvSpPr>
      <xdr:spPr>
        <a:xfrm>
          <a:off x="3606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127000</xdr:rowOff>
    </xdr:to>
    <xdr:cxnSp macro="">
      <xdr:nvCxnSpPr>
        <xdr:cNvPr id="199" name="直線コネクタ 198"/>
        <xdr:cNvCxnSpPr/>
      </xdr:nvCxnSpPr>
      <xdr:spPr>
        <a:xfrm>
          <a:off x="2209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200" name="フローチャート: 判断 199"/>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201" name="テキスト ボックス 200"/>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60325</xdr:rowOff>
    </xdr:from>
    <xdr:to>
      <xdr:col>11</xdr:col>
      <xdr:colOff>9525</xdr:colOff>
      <xdr:row>56</xdr:row>
      <xdr:rowOff>88900</xdr:rowOff>
    </xdr:to>
    <xdr:cxnSp macro="">
      <xdr:nvCxnSpPr>
        <xdr:cNvPr id="202" name="直線コネクタ 201"/>
        <xdr:cNvCxnSpPr/>
      </xdr:nvCxnSpPr>
      <xdr:spPr>
        <a:xfrm>
          <a:off x="1320800" y="9661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142875</xdr:rowOff>
    </xdr:from>
    <xdr:to>
      <xdr:col>11</xdr:col>
      <xdr:colOff>60325</xdr:colOff>
      <xdr:row>56</xdr:row>
      <xdr:rowOff>73025</xdr:rowOff>
    </xdr:to>
    <xdr:sp macro="" textlink="">
      <xdr:nvSpPr>
        <xdr:cNvPr id="203" name="フローチャート: 判断 202"/>
        <xdr:cNvSpPr/>
      </xdr:nvSpPr>
      <xdr:spPr>
        <a:xfrm>
          <a:off x="21590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83202</xdr:rowOff>
    </xdr:from>
    <xdr:ext cx="762000" cy="259045"/>
    <xdr:sp macro="" textlink="">
      <xdr:nvSpPr>
        <xdr:cNvPr id="204" name="テキスト ボックス 203"/>
        <xdr:cNvSpPr txBox="1"/>
      </xdr:nvSpPr>
      <xdr:spPr>
        <a:xfrm>
          <a:off x="1828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5" name="フローチャート: 判断 204"/>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6" name="テキスト ボックス 205"/>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212" name="楕円 211"/>
        <xdr:cNvSpPr/>
      </xdr:nvSpPr>
      <xdr:spPr>
        <a:xfrm>
          <a:off x="47752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76852</xdr:rowOff>
    </xdr:from>
    <xdr:ext cx="762000" cy="259045"/>
    <xdr:sp macro="" textlink="">
      <xdr:nvSpPr>
        <xdr:cNvPr id="213" name="扶助費該当値テキスト"/>
        <xdr:cNvSpPr txBox="1"/>
      </xdr:nvSpPr>
      <xdr:spPr>
        <a:xfrm>
          <a:off x="49149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4" name="楕円 213"/>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5" name="テキスト ボックス 21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6" name="楕円 215"/>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7" name="テキスト ボックス 216"/>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8" name="楕円 217"/>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9" name="テキスト ボックス 218"/>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xdr:rowOff>
    </xdr:from>
    <xdr:to>
      <xdr:col>6</xdr:col>
      <xdr:colOff>171450</xdr:colOff>
      <xdr:row>56</xdr:row>
      <xdr:rowOff>111125</xdr:rowOff>
    </xdr:to>
    <xdr:sp macro="" textlink="">
      <xdr:nvSpPr>
        <xdr:cNvPr id="220" name="楕円 219"/>
        <xdr:cNvSpPr/>
      </xdr:nvSpPr>
      <xdr:spPr>
        <a:xfrm>
          <a:off x="1270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95902</xdr:rowOff>
    </xdr:from>
    <xdr:ext cx="762000" cy="259045"/>
    <xdr:sp macro="" textlink="">
      <xdr:nvSpPr>
        <xdr:cNvPr id="221" name="テキスト ボックス 220"/>
        <xdr:cNvSpPr txBox="1"/>
      </xdr:nvSpPr>
      <xdr:spPr>
        <a:xfrm>
          <a:off x="9398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、類似団体内平均、鹿児島県平均、全国平均よりも高い。</a:t>
          </a:r>
          <a:endParaRPr lang="ja-JP" altLang="ja-JP" sz="1400">
            <a:effectLst/>
          </a:endParaRPr>
        </a:p>
        <a:p>
          <a:r>
            <a:rPr kumimoji="1" lang="ja-JP" altLang="ja-JP" sz="1100">
              <a:solidFill>
                <a:schemeClr val="dk1"/>
              </a:solidFill>
              <a:effectLst/>
              <a:latin typeface="+mn-lt"/>
              <a:ea typeface="+mn-ea"/>
              <a:cs typeface="+mn-cs"/>
            </a:rPr>
            <a:t>維持補修費などの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により数値が</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したものと考えられる。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148227</xdr:rowOff>
    </xdr:from>
    <xdr:to>
      <xdr:col>82</xdr:col>
      <xdr:colOff>107950</xdr:colOff>
      <xdr:row>58</xdr:row>
      <xdr:rowOff>22497</xdr:rowOff>
    </xdr:to>
    <xdr:cxnSp macro="">
      <xdr:nvCxnSpPr>
        <xdr:cNvPr id="255" name="直線コネクタ 254"/>
        <xdr:cNvCxnSpPr/>
      </xdr:nvCxnSpPr>
      <xdr:spPr>
        <a:xfrm flipV="1">
          <a:off x="15671800" y="992087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128633</xdr:rowOff>
    </xdr:from>
    <xdr:to>
      <xdr:col>78</xdr:col>
      <xdr:colOff>69850</xdr:colOff>
      <xdr:row>58</xdr:row>
      <xdr:rowOff>22497</xdr:rowOff>
    </xdr:to>
    <xdr:cxnSp macro="">
      <xdr:nvCxnSpPr>
        <xdr:cNvPr id="258" name="直線コネクタ 257"/>
        <xdr:cNvCxnSpPr/>
      </xdr:nvCxnSpPr>
      <xdr:spPr>
        <a:xfrm>
          <a:off x="14782800" y="99012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23949</xdr:rowOff>
    </xdr:from>
    <xdr:to>
      <xdr:col>78</xdr:col>
      <xdr:colOff>120650</xdr:colOff>
      <xdr:row>58</xdr:row>
      <xdr:rowOff>125549</xdr:rowOff>
    </xdr:to>
    <xdr:sp macro="" textlink="">
      <xdr:nvSpPr>
        <xdr:cNvPr id="259" name="フローチャート: 判断 258"/>
        <xdr:cNvSpPr/>
      </xdr:nvSpPr>
      <xdr:spPr>
        <a:xfrm>
          <a:off x="15621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110326</xdr:rowOff>
    </xdr:from>
    <xdr:ext cx="736600" cy="259045"/>
    <xdr:sp macro="" textlink="">
      <xdr:nvSpPr>
        <xdr:cNvPr id="260" name="テキスト ボックス 259"/>
        <xdr:cNvSpPr txBox="1"/>
      </xdr:nvSpPr>
      <xdr:spPr>
        <a:xfrm>
          <a:off x="15290800" y="10054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128633</xdr:rowOff>
    </xdr:to>
    <xdr:cxnSp macro="">
      <xdr:nvCxnSpPr>
        <xdr:cNvPr id="261" name="直線コネクタ 260"/>
        <xdr:cNvCxnSpPr/>
      </xdr:nvCxnSpPr>
      <xdr:spPr>
        <a:xfrm>
          <a:off x="13893800" y="98882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2" name="フローチャート: 判断 261"/>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3" name="テキスト ボックス 262"/>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57</xdr:row>
      <xdr:rowOff>115570</xdr:rowOff>
    </xdr:to>
    <xdr:cxnSp macro="">
      <xdr:nvCxnSpPr>
        <xdr:cNvPr id="264" name="直線コネクタ 263"/>
        <xdr:cNvCxnSpPr/>
      </xdr:nvCxnSpPr>
      <xdr:spPr>
        <a:xfrm>
          <a:off x="13004800" y="98751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xdr:rowOff>
    </xdr:from>
    <xdr:to>
      <xdr:col>69</xdr:col>
      <xdr:colOff>142875</xdr:colOff>
      <xdr:row>58</xdr:row>
      <xdr:rowOff>105954</xdr:rowOff>
    </xdr:to>
    <xdr:sp macro="" textlink="">
      <xdr:nvSpPr>
        <xdr:cNvPr id="265" name="フローチャート: 判断 264"/>
        <xdr:cNvSpPr/>
      </xdr:nvSpPr>
      <xdr:spPr>
        <a:xfrm>
          <a:off x="13843000" y="99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90731</xdr:rowOff>
    </xdr:from>
    <xdr:ext cx="762000" cy="259045"/>
    <xdr:sp macro="" textlink="">
      <xdr:nvSpPr>
        <xdr:cNvPr id="266" name="テキスト ボックス 265"/>
        <xdr:cNvSpPr txBox="1"/>
      </xdr:nvSpPr>
      <xdr:spPr>
        <a:xfrm>
          <a:off x="13512800" y="100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169273</xdr:rowOff>
    </xdr:from>
    <xdr:to>
      <xdr:col>65</xdr:col>
      <xdr:colOff>53975</xdr:colOff>
      <xdr:row>58</xdr:row>
      <xdr:rowOff>99423</xdr:rowOff>
    </xdr:to>
    <xdr:sp macro="" textlink="">
      <xdr:nvSpPr>
        <xdr:cNvPr id="267" name="フローチャート: 判断 266"/>
        <xdr:cNvSpPr/>
      </xdr:nvSpPr>
      <xdr:spPr>
        <a:xfrm>
          <a:off x="12954000" y="99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84200</xdr:rowOff>
    </xdr:from>
    <xdr:ext cx="762000" cy="259045"/>
    <xdr:sp macro="" textlink="">
      <xdr:nvSpPr>
        <xdr:cNvPr id="268" name="テキスト ボックス 267"/>
        <xdr:cNvSpPr txBox="1"/>
      </xdr:nvSpPr>
      <xdr:spPr>
        <a:xfrm>
          <a:off x="12623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74" name="楕円 273"/>
        <xdr:cNvSpPr/>
      </xdr:nvSpPr>
      <xdr:spPr>
        <a:xfrm>
          <a:off x="164592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69504</xdr:rowOff>
    </xdr:from>
    <xdr:ext cx="762000" cy="259045"/>
    <xdr:sp macro="" textlink="">
      <xdr:nvSpPr>
        <xdr:cNvPr id="275" name="その他該当値テキスト"/>
        <xdr:cNvSpPr txBox="1"/>
      </xdr:nvSpPr>
      <xdr:spPr>
        <a:xfrm>
          <a:off x="16598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143147</xdr:rowOff>
    </xdr:from>
    <xdr:to>
      <xdr:col>78</xdr:col>
      <xdr:colOff>120650</xdr:colOff>
      <xdr:row>58</xdr:row>
      <xdr:rowOff>73297</xdr:rowOff>
    </xdr:to>
    <xdr:sp macro="" textlink="">
      <xdr:nvSpPr>
        <xdr:cNvPr id="276" name="楕円 275"/>
        <xdr:cNvSpPr/>
      </xdr:nvSpPr>
      <xdr:spPr>
        <a:xfrm>
          <a:off x="15621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83474</xdr:rowOff>
    </xdr:from>
    <xdr:ext cx="736600" cy="259045"/>
    <xdr:sp macro="" textlink="">
      <xdr:nvSpPr>
        <xdr:cNvPr id="277" name="テキスト ボックス 276"/>
        <xdr:cNvSpPr txBox="1"/>
      </xdr:nvSpPr>
      <xdr:spPr>
        <a:xfrm>
          <a:off x="15290800" y="968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77833</xdr:rowOff>
    </xdr:from>
    <xdr:to>
      <xdr:col>74</xdr:col>
      <xdr:colOff>31750</xdr:colOff>
      <xdr:row>58</xdr:row>
      <xdr:rowOff>7983</xdr:rowOff>
    </xdr:to>
    <xdr:sp macro="" textlink="">
      <xdr:nvSpPr>
        <xdr:cNvPr id="278" name="楕円 277"/>
        <xdr:cNvSpPr/>
      </xdr:nvSpPr>
      <xdr:spPr>
        <a:xfrm>
          <a:off x="14732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79" name="テキスト ボックス 278"/>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80" name="楕円 279"/>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81" name="テキスト ボックス 280"/>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51707</xdr:rowOff>
    </xdr:from>
    <xdr:to>
      <xdr:col>65</xdr:col>
      <xdr:colOff>53975</xdr:colOff>
      <xdr:row>57</xdr:row>
      <xdr:rowOff>153307</xdr:rowOff>
    </xdr:to>
    <xdr:sp macro="" textlink="">
      <xdr:nvSpPr>
        <xdr:cNvPr id="282" name="楕円 281"/>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163484</xdr:rowOff>
    </xdr:from>
    <xdr:ext cx="762000" cy="259045"/>
    <xdr:sp macro="" textlink="">
      <xdr:nvSpPr>
        <xdr:cNvPr id="283" name="テキスト ボックス 282"/>
        <xdr:cNvSpPr txBox="1"/>
      </xdr:nvSpPr>
      <xdr:spPr>
        <a:xfrm>
          <a:off x="12623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前年度数値よりも</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類似団体内平均値よりも低</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、全国平均、鹿児島県平均より高い。</a:t>
          </a:r>
          <a:endParaRPr lang="ja-JP" altLang="ja-JP" sz="1400">
            <a:effectLst/>
          </a:endParaRPr>
        </a:p>
        <a:p>
          <a:r>
            <a:rPr kumimoji="1" lang="ja-JP" altLang="ja-JP" sz="1100">
              <a:solidFill>
                <a:schemeClr val="dk1"/>
              </a:solidFill>
              <a:effectLst/>
              <a:latin typeface="+mn-lt"/>
              <a:ea typeface="+mn-ea"/>
              <a:cs typeface="+mn-cs"/>
            </a:rPr>
            <a:t>国営土地改良事業負担金が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したことが主な要因となっている。</a:t>
          </a:r>
          <a:endParaRPr lang="ja-JP" altLang="ja-JP" sz="1400">
            <a:effectLst/>
          </a:endParaRPr>
        </a:p>
        <a:p>
          <a:r>
            <a:rPr kumimoji="1" lang="ja-JP" altLang="ja-JP" sz="1100">
              <a:solidFill>
                <a:schemeClr val="dk1"/>
              </a:solidFill>
              <a:effectLst/>
              <a:latin typeface="+mn-lt"/>
              <a:ea typeface="+mn-ea"/>
              <a:cs typeface="+mn-cs"/>
            </a:rPr>
            <a:t>単独補助等については、効果検証しつつ、補助のあり方について見直しを行い、抑制に努めていく。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28702</xdr:rowOff>
    </xdr:to>
    <xdr:cxnSp macro="">
      <xdr:nvCxnSpPr>
        <xdr:cNvPr id="313" name="直線コネクタ 312"/>
        <xdr:cNvCxnSpPr/>
      </xdr:nvCxnSpPr>
      <xdr:spPr>
        <a:xfrm flipV="1">
          <a:off x="15671800" y="63494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28702</xdr:rowOff>
    </xdr:to>
    <xdr:cxnSp macro="">
      <xdr:nvCxnSpPr>
        <xdr:cNvPr id="316" name="直線コネクタ 315"/>
        <xdr:cNvCxnSpPr/>
      </xdr:nvCxnSpPr>
      <xdr:spPr>
        <a:xfrm>
          <a:off x="14782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7" name="フローチャート: 判断 31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8" name="テキスト ボックス 31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163576</xdr:rowOff>
    </xdr:to>
    <xdr:cxnSp macro="">
      <xdr:nvCxnSpPr>
        <xdr:cNvPr id="319" name="直線コネクタ 318"/>
        <xdr:cNvCxnSpPr/>
      </xdr:nvCxnSpPr>
      <xdr:spPr>
        <a:xfrm>
          <a:off x="13893800" y="63129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20" name="フローチャート: 判断 319"/>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1" name="テキスト ボックス 320"/>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140716</xdr:rowOff>
    </xdr:to>
    <xdr:cxnSp macro="">
      <xdr:nvCxnSpPr>
        <xdr:cNvPr id="322" name="直線コネクタ 321"/>
        <xdr:cNvCxnSpPr/>
      </xdr:nvCxnSpPr>
      <xdr:spPr>
        <a:xfrm>
          <a:off x="13004800" y="62900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3" name="フローチャート: 判断 32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4" name="テキスト ボックス 32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5" name="フローチャート: 判断 324"/>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26" name="テキスト ボックス 325"/>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32" name="楕円 331"/>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143019</xdr:rowOff>
    </xdr:from>
    <xdr:ext cx="762000" cy="259045"/>
    <xdr:sp macro="" textlink="">
      <xdr:nvSpPr>
        <xdr:cNvPr id="333"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34" name="楕円 333"/>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35" name="テキスト ボックス 334"/>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36" name="楕円 335"/>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37" name="テキスト ボックス 33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8" name="楕円 337"/>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39" name="テキスト ボックス 338"/>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40" name="楕円 339"/>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41" name="テキスト ボックス 340"/>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類似団体内平均や全国平均に比べると高いが、鹿児島県平均より、低く、前年度数値より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ている。ここ数年、減少傾向にあるものの、今後は、税収や地方交付税が減少して収入が減っていくことや、大規模事業を予定しており需要額が増えることを考えると、地方債発行をせざるを得なくなるため、その分、公債費が増えていくことが予想される。今後も適債事業であっても、安易に起債せず、緊急性、必要性を見極め、発行の抑制に努め、財政健全化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77</xdr:row>
      <xdr:rowOff>170435</xdr:rowOff>
    </xdr:to>
    <xdr:cxnSp macro="">
      <xdr:nvCxnSpPr>
        <xdr:cNvPr id="371" name="直線コネクタ 370"/>
        <xdr:cNvCxnSpPr/>
      </xdr:nvCxnSpPr>
      <xdr:spPr>
        <a:xfrm flipV="1">
          <a:off x="3987800" y="133629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21844</xdr:rowOff>
    </xdr:to>
    <xdr:cxnSp macro="">
      <xdr:nvCxnSpPr>
        <xdr:cNvPr id="374" name="直線コネクタ 373"/>
        <xdr:cNvCxnSpPr/>
      </xdr:nvCxnSpPr>
      <xdr:spPr>
        <a:xfrm flipV="1">
          <a:off x="3098800" y="133720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5" name="フローチャート: 判断 374"/>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6" name="テキスト ボックス 375"/>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21844</xdr:rowOff>
    </xdr:from>
    <xdr:to>
      <xdr:col>15</xdr:col>
      <xdr:colOff>98425</xdr:colOff>
      <xdr:row>78</xdr:row>
      <xdr:rowOff>76708</xdr:rowOff>
    </xdr:to>
    <xdr:cxnSp macro="">
      <xdr:nvCxnSpPr>
        <xdr:cNvPr id="377" name="直線コネクタ 376"/>
        <xdr:cNvCxnSpPr/>
      </xdr:nvCxnSpPr>
      <xdr:spPr>
        <a:xfrm flipV="1">
          <a:off x="2209800" y="133949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8" name="フローチャート: 判断 377"/>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9" name="テキスト ボックス 378"/>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76708</xdr:rowOff>
    </xdr:from>
    <xdr:to>
      <xdr:col>11</xdr:col>
      <xdr:colOff>9525</xdr:colOff>
      <xdr:row>78</xdr:row>
      <xdr:rowOff>85852</xdr:rowOff>
    </xdr:to>
    <xdr:cxnSp macro="">
      <xdr:nvCxnSpPr>
        <xdr:cNvPr id="380" name="直線コネクタ 379"/>
        <xdr:cNvCxnSpPr/>
      </xdr:nvCxnSpPr>
      <xdr:spPr>
        <a:xfrm flipV="1">
          <a:off x="1320800" y="13449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1" name="フローチャート: 判断 38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2" name="テキスト ボックス 381"/>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3" name="フローチャート: 判断 382"/>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4" name="テキスト ボックス 383"/>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90" name="楕円 389"/>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91"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92" name="楕円 391"/>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93" name="テキスト ボックス 392"/>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94" name="楕円 393"/>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95" name="テキスト ボックス 394"/>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25908</xdr:rowOff>
    </xdr:from>
    <xdr:to>
      <xdr:col>11</xdr:col>
      <xdr:colOff>60325</xdr:colOff>
      <xdr:row>78</xdr:row>
      <xdr:rowOff>127508</xdr:rowOff>
    </xdr:to>
    <xdr:sp macro="" textlink="">
      <xdr:nvSpPr>
        <xdr:cNvPr id="396" name="楕円 395"/>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97" name="テキスト ボックス 396"/>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35052</xdr:rowOff>
    </xdr:from>
    <xdr:to>
      <xdr:col>6</xdr:col>
      <xdr:colOff>171450</xdr:colOff>
      <xdr:row>78</xdr:row>
      <xdr:rowOff>136652</xdr:rowOff>
    </xdr:to>
    <xdr:sp macro="" textlink="">
      <xdr:nvSpPr>
        <xdr:cNvPr id="398" name="楕円 397"/>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121429</xdr:rowOff>
    </xdr:from>
    <xdr:ext cx="762000" cy="259045"/>
    <xdr:sp macro="" textlink="">
      <xdr:nvSpPr>
        <xdr:cNvPr id="399" name="テキスト ボックス 398"/>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し、鹿児島県平均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類似団体内平均値よりは高いが、全国平均より低い。</a:t>
          </a:r>
          <a:endParaRPr lang="ja-JP" altLang="ja-JP" sz="1400">
            <a:effectLst/>
          </a:endParaRPr>
        </a:p>
        <a:p>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した大きな要因は、ふるさと納税の寄附金額の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に伴い、それに関連する費用が</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がったことで物件費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減って</a:t>
          </a:r>
          <a:r>
            <a:rPr kumimoji="1" lang="ja-JP" altLang="ja-JP" sz="1100">
              <a:solidFill>
                <a:schemeClr val="dk1"/>
              </a:solidFill>
              <a:effectLst/>
              <a:latin typeface="+mn-lt"/>
              <a:ea typeface="+mn-ea"/>
              <a:cs typeface="+mn-cs"/>
            </a:rPr>
            <a:t>いることが考えられる。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77</xdr:row>
      <xdr:rowOff>138430</xdr:rowOff>
    </xdr:to>
    <xdr:cxnSp macro="">
      <xdr:nvCxnSpPr>
        <xdr:cNvPr id="430" name="直線コネクタ 429"/>
        <xdr:cNvCxnSpPr/>
      </xdr:nvCxnSpPr>
      <xdr:spPr>
        <a:xfrm flipV="1">
          <a:off x="15671800" y="132806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37846</xdr:rowOff>
    </xdr:from>
    <xdr:to>
      <xdr:col>78</xdr:col>
      <xdr:colOff>69850</xdr:colOff>
      <xdr:row>77</xdr:row>
      <xdr:rowOff>138430</xdr:rowOff>
    </xdr:to>
    <xdr:cxnSp macro="">
      <xdr:nvCxnSpPr>
        <xdr:cNvPr id="433" name="直線コネクタ 432"/>
        <xdr:cNvCxnSpPr/>
      </xdr:nvCxnSpPr>
      <xdr:spPr>
        <a:xfrm>
          <a:off x="14782800" y="132394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154432</xdr:rowOff>
    </xdr:from>
    <xdr:to>
      <xdr:col>73</xdr:col>
      <xdr:colOff>180975</xdr:colOff>
      <xdr:row>77</xdr:row>
      <xdr:rowOff>37846</xdr:rowOff>
    </xdr:to>
    <xdr:cxnSp macro="">
      <xdr:nvCxnSpPr>
        <xdr:cNvPr id="436" name="直線コネクタ 435"/>
        <xdr:cNvCxnSpPr/>
      </xdr:nvCxnSpPr>
      <xdr:spPr>
        <a:xfrm>
          <a:off x="13893800" y="131846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7" name="フローチャート: 判断 436"/>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8" name="テキスト ボックス 437"/>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154432</xdr:rowOff>
    </xdr:to>
    <xdr:cxnSp macro="">
      <xdr:nvCxnSpPr>
        <xdr:cNvPr id="439" name="直線コネクタ 438"/>
        <xdr:cNvCxnSpPr/>
      </xdr:nvCxnSpPr>
      <xdr:spPr>
        <a:xfrm>
          <a:off x="13004800" y="131023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40" name="フローチャート: 判断 439"/>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1" name="テキスト ボックス 440"/>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3" name="テキスト ボックス 442"/>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9" name="楕円 448"/>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271</xdr:rowOff>
    </xdr:from>
    <xdr:ext cx="762000" cy="259045"/>
    <xdr:sp macro="" textlink="">
      <xdr:nvSpPr>
        <xdr:cNvPr id="450" name="公債費以外該当値テキスト"/>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1" name="楕円 450"/>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2" name="テキスト ボックス 451"/>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53" name="楕円 452"/>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54" name="テキスト ボックス 453"/>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55" name="楕円 454"/>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56" name="テキスト ボックス 455"/>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7" name="楕円 456"/>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58" name="テキスト ボックス 457"/>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152984</xdr:rowOff>
    </xdr:from>
    <xdr:to>
      <xdr:col>29</xdr:col>
      <xdr:colOff>127000</xdr:colOff>
      <xdr:row>17</xdr:row>
      <xdr:rowOff>21600</xdr:rowOff>
    </xdr:to>
    <xdr:cxnSp macro="">
      <xdr:nvCxnSpPr>
        <xdr:cNvPr id="50" name="直線コネクタ 49"/>
        <xdr:cNvCxnSpPr/>
      </xdr:nvCxnSpPr>
      <xdr:spPr bwMode="auto">
        <a:xfrm flipV="1">
          <a:off x="5003800" y="2943809"/>
          <a:ext cx="647700" cy="40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21600</xdr:rowOff>
    </xdr:from>
    <xdr:to>
      <xdr:col>26</xdr:col>
      <xdr:colOff>50800</xdr:colOff>
      <xdr:row>17</xdr:row>
      <xdr:rowOff>41565</xdr:rowOff>
    </xdr:to>
    <xdr:cxnSp macro="">
      <xdr:nvCxnSpPr>
        <xdr:cNvPr id="53" name="直線コネクタ 52"/>
        <xdr:cNvCxnSpPr/>
      </xdr:nvCxnSpPr>
      <xdr:spPr bwMode="auto">
        <a:xfrm flipV="1">
          <a:off x="4305300" y="2983875"/>
          <a:ext cx="698500" cy="19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145245</xdr:rowOff>
    </xdr:from>
    <xdr:to>
      <xdr:col>26</xdr:col>
      <xdr:colOff>101600</xdr:colOff>
      <xdr:row>18</xdr:row>
      <xdr:rowOff>75395</xdr:rowOff>
    </xdr:to>
    <xdr:sp macro="" textlink="">
      <xdr:nvSpPr>
        <xdr:cNvPr id="54" name="フローチャート: 判断 53"/>
        <xdr:cNvSpPr/>
      </xdr:nvSpPr>
      <xdr:spPr bwMode="auto">
        <a:xfrm>
          <a:off x="4953000" y="3107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60172</xdr:rowOff>
    </xdr:from>
    <xdr:ext cx="736600" cy="259045"/>
    <xdr:sp macro="" textlink="">
      <xdr:nvSpPr>
        <xdr:cNvPr id="55" name="テキスト ボックス 54"/>
        <xdr:cNvSpPr txBox="1"/>
      </xdr:nvSpPr>
      <xdr:spPr>
        <a:xfrm>
          <a:off x="4622800" y="319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41565</xdr:rowOff>
    </xdr:from>
    <xdr:to>
      <xdr:col>22</xdr:col>
      <xdr:colOff>114300</xdr:colOff>
      <xdr:row>17</xdr:row>
      <xdr:rowOff>47226</xdr:rowOff>
    </xdr:to>
    <xdr:cxnSp macro="">
      <xdr:nvCxnSpPr>
        <xdr:cNvPr id="56" name="直線コネクタ 55"/>
        <xdr:cNvCxnSpPr/>
      </xdr:nvCxnSpPr>
      <xdr:spPr bwMode="auto">
        <a:xfrm flipV="1">
          <a:off x="3606800" y="3003840"/>
          <a:ext cx="698500" cy="5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158991</xdr:rowOff>
    </xdr:from>
    <xdr:to>
      <xdr:col>22</xdr:col>
      <xdr:colOff>165100</xdr:colOff>
      <xdr:row>18</xdr:row>
      <xdr:rowOff>89141</xdr:rowOff>
    </xdr:to>
    <xdr:sp macro="" textlink="">
      <xdr:nvSpPr>
        <xdr:cNvPr id="57" name="フローチャート: 判断 56"/>
        <xdr:cNvSpPr/>
      </xdr:nvSpPr>
      <xdr:spPr bwMode="auto">
        <a:xfrm>
          <a:off x="4254500" y="3121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73918</xdr:rowOff>
    </xdr:from>
    <xdr:ext cx="762000" cy="259045"/>
    <xdr:sp macro="" textlink="">
      <xdr:nvSpPr>
        <xdr:cNvPr id="58" name="テキスト ボックス 57"/>
        <xdr:cNvSpPr txBox="1"/>
      </xdr:nvSpPr>
      <xdr:spPr>
        <a:xfrm>
          <a:off x="3924300" y="320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47226</xdr:rowOff>
    </xdr:from>
    <xdr:to>
      <xdr:col>18</xdr:col>
      <xdr:colOff>177800</xdr:colOff>
      <xdr:row>17</xdr:row>
      <xdr:rowOff>77668</xdr:rowOff>
    </xdr:to>
    <xdr:cxnSp macro="">
      <xdr:nvCxnSpPr>
        <xdr:cNvPr id="59" name="直線コネクタ 58"/>
        <xdr:cNvCxnSpPr/>
      </xdr:nvCxnSpPr>
      <xdr:spPr bwMode="auto">
        <a:xfrm flipV="1">
          <a:off x="2908300" y="3009501"/>
          <a:ext cx="698500" cy="30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770</xdr:rowOff>
    </xdr:from>
    <xdr:to>
      <xdr:col>19</xdr:col>
      <xdr:colOff>38100</xdr:colOff>
      <xdr:row>18</xdr:row>
      <xdr:rowOff>102370</xdr:rowOff>
    </xdr:to>
    <xdr:sp macro="" textlink="">
      <xdr:nvSpPr>
        <xdr:cNvPr id="60" name="フローチャート: 判断 59"/>
        <xdr:cNvSpPr/>
      </xdr:nvSpPr>
      <xdr:spPr bwMode="auto">
        <a:xfrm>
          <a:off x="3556000" y="313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87147</xdr:rowOff>
    </xdr:from>
    <xdr:ext cx="762000" cy="259045"/>
    <xdr:sp macro="" textlink="">
      <xdr:nvSpPr>
        <xdr:cNvPr id="61" name="テキスト ボックス 60"/>
        <xdr:cNvSpPr txBox="1"/>
      </xdr:nvSpPr>
      <xdr:spPr>
        <a:xfrm>
          <a:off x="3225800" y="322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11537</xdr:rowOff>
    </xdr:from>
    <xdr:to>
      <xdr:col>15</xdr:col>
      <xdr:colOff>101600</xdr:colOff>
      <xdr:row>18</xdr:row>
      <xdr:rowOff>113137</xdr:rowOff>
    </xdr:to>
    <xdr:sp macro="" textlink="">
      <xdr:nvSpPr>
        <xdr:cNvPr id="62" name="フローチャート: 判断 61"/>
        <xdr:cNvSpPr/>
      </xdr:nvSpPr>
      <xdr:spPr bwMode="auto">
        <a:xfrm>
          <a:off x="2857500" y="3145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97914</xdr:rowOff>
    </xdr:from>
    <xdr:ext cx="762000" cy="259045"/>
    <xdr:sp macro="" textlink="">
      <xdr:nvSpPr>
        <xdr:cNvPr id="63" name="テキスト ボックス 62"/>
        <xdr:cNvSpPr txBox="1"/>
      </xdr:nvSpPr>
      <xdr:spPr>
        <a:xfrm>
          <a:off x="2527300" y="3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102184</xdr:rowOff>
    </xdr:from>
    <xdr:to>
      <xdr:col>29</xdr:col>
      <xdr:colOff>177800</xdr:colOff>
      <xdr:row>17</xdr:row>
      <xdr:rowOff>32334</xdr:rowOff>
    </xdr:to>
    <xdr:sp macro="" textlink="">
      <xdr:nvSpPr>
        <xdr:cNvPr id="69" name="楕円 68"/>
        <xdr:cNvSpPr/>
      </xdr:nvSpPr>
      <xdr:spPr bwMode="auto">
        <a:xfrm>
          <a:off x="5600700" y="2893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118711</xdr:rowOff>
    </xdr:from>
    <xdr:ext cx="762000" cy="259045"/>
    <xdr:sp macro="" textlink="">
      <xdr:nvSpPr>
        <xdr:cNvPr id="70" name="人口1人当たり決算額の推移該当値テキスト130"/>
        <xdr:cNvSpPr txBox="1"/>
      </xdr:nvSpPr>
      <xdr:spPr>
        <a:xfrm>
          <a:off x="5740400" y="273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142250</xdr:rowOff>
    </xdr:from>
    <xdr:to>
      <xdr:col>26</xdr:col>
      <xdr:colOff>101600</xdr:colOff>
      <xdr:row>17</xdr:row>
      <xdr:rowOff>72400</xdr:rowOff>
    </xdr:to>
    <xdr:sp macro="" textlink="">
      <xdr:nvSpPr>
        <xdr:cNvPr id="71" name="楕円 70"/>
        <xdr:cNvSpPr/>
      </xdr:nvSpPr>
      <xdr:spPr bwMode="auto">
        <a:xfrm>
          <a:off x="4953000" y="2933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82577</xdr:rowOff>
    </xdr:from>
    <xdr:ext cx="736600" cy="259045"/>
    <xdr:sp macro="" textlink="">
      <xdr:nvSpPr>
        <xdr:cNvPr id="72" name="テキスト ボックス 71"/>
        <xdr:cNvSpPr txBox="1"/>
      </xdr:nvSpPr>
      <xdr:spPr>
        <a:xfrm>
          <a:off x="4622800" y="270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162215</xdr:rowOff>
    </xdr:from>
    <xdr:to>
      <xdr:col>22</xdr:col>
      <xdr:colOff>165100</xdr:colOff>
      <xdr:row>17</xdr:row>
      <xdr:rowOff>92365</xdr:rowOff>
    </xdr:to>
    <xdr:sp macro="" textlink="">
      <xdr:nvSpPr>
        <xdr:cNvPr id="73" name="楕円 72"/>
        <xdr:cNvSpPr/>
      </xdr:nvSpPr>
      <xdr:spPr bwMode="auto">
        <a:xfrm>
          <a:off x="4254500" y="295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102542</xdr:rowOff>
    </xdr:from>
    <xdr:ext cx="762000" cy="259045"/>
    <xdr:sp macro="" textlink="">
      <xdr:nvSpPr>
        <xdr:cNvPr id="74" name="テキスト ボックス 73"/>
        <xdr:cNvSpPr txBox="1"/>
      </xdr:nvSpPr>
      <xdr:spPr>
        <a:xfrm>
          <a:off x="3924300" y="27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167876</xdr:rowOff>
    </xdr:from>
    <xdr:to>
      <xdr:col>19</xdr:col>
      <xdr:colOff>38100</xdr:colOff>
      <xdr:row>17</xdr:row>
      <xdr:rowOff>98026</xdr:rowOff>
    </xdr:to>
    <xdr:sp macro="" textlink="">
      <xdr:nvSpPr>
        <xdr:cNvPr id="75" name="楕円 74"/>
        <xdr:cNvSpPr/>
      </xdr:nvSpPr>
      <xdr:spPr bwMode="auto">
        <a:xfrm>
          <a:off x="3556000" y="295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108203</xdr:rowOff>
    </xdr:from>
    <xdr:ext cx="762000" cy="259045"/>
    <xdr:sp macro="" textlink="">
      <xdr:nvSpPr>
        <xdr:cNvPr id="76" name="テキスト ボックス 75"/>
        <xdr:cNvSpPr txBox="1"/>
      </xdr:nvSpPr>
      <xdr:spPr>
        <a:xfrm>
          <a:off x="3225800" y="2727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26868</xdr:rowOff>
    </xdr:from>
    <xdr:to>
      <xdr:col>15</xdr:col>
      <xdr:colOff>101600</xdr:colOff>
      <xdr:row>17</xdr:row>
      <xdr:rowOff>128468</xdr:rowOff>
    </xdr:to>
    <xdr:sp macro="" textlink="">
      <xdr:nvSpPr>
        <xdr:cNvPr id="77" name="楕円 76"/>
        <xdr:cNvSpPr/>
      </xdr:nvSpPr>
      <xdr:spPr bwMode="auto">
        <a:xfrm>
          <a:off x="2857500" y="2989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138645</xdr:rowOff>
    </xdr:from>
    <xdr:ext cx="762000" cy="259045"/>
    <xdr:sp macro="" textlink="">
      <xdr:nvSpPr>
        <xdr:cNvPr id="78" name="テキスト ボックス 77"/>
        <xdr:cNvSpPr txBox="1"/>
      </xdr:nvSpPr>
      <xdr:spPr>
        <a:xfrm>
          <a:off x="2527300" y="275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112008</xdr:rowOff>
    </xdr:from>
    <xdr:to>
      <xdr:col>29</xdr:col>
      <xdr:colOff>127000</xdr:colOff>
      <xdr:row>35</xdr:row>
      <xdr:rowOff>186398</xdr:rowOff>
    </xdr:to>
    <xdr:cxnSp macro="">
      <xdr:nvCxnSpPr>
        <xdr:cNvPr id="111" name="直線コネクタ 110"/>
        <xdr:cNvCxnSpPr/>
      </xdr:nvCxnSpPr>
      <xdr:spPr bwMode="auto">
        <a:xfrm flipV="1">
          <a:off x="5003800" y="6722358"/>
          <a:ext cx="647700" cy="74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96785</xdr:rowOff>
    </xdr:from>
    <xdr:ext cx="762000" cy="259045"/>
    <xdr:sp macro="" textlink="">
      <xdr:nvSpPr>
        <xdr:cNvPr id="112" name="人口1人当たり決算額の推移平均値テキスト445"/>
        <xdr:cNvSpPr txBox="1"/>
      </xdr:nvSpPr>
      <xdr:spPr>
        <a:xfrm>
          <a:off x="5740400" y="67071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186398</xdr:rowOff>
    </xdr:from>
    <xdr:to>
      <xdr:col>26</xdr:col>
      <xdr:colOff>50800</xdr:colOff>
      <xdr:row>35</xdr:row>
      <xdr:rowOff>213601</xdr:rowOff>
    </xdr:to>
    <xdr:cxnSp macro="">
      <xdr:nvCxnSpPr>
        <xdr:cNvPr id="114" name="直線コネクタ 113"/>
        <xdr:cNvCxnSpPr/>
      </xdr:nvCxnSpPr>
      <xdr:spPr bwMode="auto">
        <a:xfrm flipV="1">
          <a:off x="4305300" y="6796748"/>
          <a:ext cx="698500" cy="27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162147</xdr:rowOff>
    </xdr:from>
    <xdr:to>
      <xdr:col>22</xdr:col>
      <xdr:colOff>114300</xdr:colOff>
      <xdr:row>35</xdr:row>
      <xdr:rowOff>213601</xdr:rowOff>
    </xdr:to>
    <xdr:cxnSp macro="">
      <xdr:nvCxnSpPr>
        <xdr:cNvPr id="117" name="直線コネクタ 116"/>
        <xdr:cNvCxnSpPr/>
      </xdr:nvCxnSpPr>
      <xdr:spPr bwMode="auto">
        <a:xfrm>
          <a:off x="3606800" y="6772497"/>
          <a:ext cx="698500" cy="51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162147</xdr:rowOff>
    </xdr:from>
    <xdr:to>
      <xdr:col>18</xdr:col>
      <xdr:colOff>177800</xdr:colOff>
      <xdr:row>35</xdr:row>
      <xdr:rowOff>182550</xdr:rowOff>
    </xdr:to>
    <xdr:cxnSp macro="">
      <xdr:nvCxnSpPr>
        <xdr:cNvPr id="120" name="直線コネクタ 119"/>
        <xdr:cNvCxnSpPr/>
      </xdr:nvCxnSpPr>
      <xdr:spPr bwMode="auto">
        <a:xfrm flipV="1">
          <a:off x="2908300" y="6772497"/>
          <a:ext cx="698500" cy="20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222928</xdr:rowOff>
    </xdr:from>
    <xdr:ext cx="762000" cy="259045"/>
    <xdr:sp macro="" textlink="">
      <xdr:nvSpPr>
        <xdr:cNvPr id="122" name="テキスト ボックス 121"/>
        <xdr:cNvSpPr txBox="1"/>
      </xdr:nvSpPr>
      <xdr:spPr>
        <a:xfrm>
          <a:off x="32258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61208</xdr:rowOff>
    </xdr:from>
    <xdr:to>
      <xdr:col>29</xdr:col>
      <xdr:colOff>177800</xdr:colOff>
      <xdr:row>35</xdr:row>
      <xdr:rowOff>162808</xdr:rowOff>
    </xdr:to>
    <xdr:sp macro="" textlink="">
      <xdr:nvSpPr>
        <xdr:cNvPr id="130" name="楕円 129"/>
        <xdr:cNvSpPr/>
      </xdr:nvSpPr>
      <xdr:spPr bwMode="auto">
        <a:xfrm>
          <a:off x="5600700" y="6671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249185</xdr:rowOff>
    </xdr:from>
    <xdr:ext cx="762000" cy="259045"/>
    <xdr:sp macro="" textlink="">
      <xdr:nvSpPr>
        <xdr:cNvPr id="131" name="人口1人当たり決算額の推移該当値テキスト445"/>
        <xdr:cNvSpPr txBox="1"/>
      </xdr:nvSpPr>
      <xdr:spPr>
        <a:xfrm>
          <a:off x="5740400" y="651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135598</xdr:rowOff>
    </xdr:from>
    <xdr:to>
      <xdr:col>26</xdr:col>
      <xdr:colOff>101600</xdr:colOff>
      <xdr:row>35</xdr:row>
      <xdr:rowOff>237198</xdr:rowOff>
    </xdr:to>
    <xdr:sp macro="" textlink="">
      <xdr:nvSpPr>
        <xdr:cNvPr id="132" name="楕円 131"/>
        <xdr:cNvSpPr/>
      </xdr:nvSpPr>
      <xdr:spPr bwMode="auto">
        <a:xfrm>
          <a:off x="4953000" y="6745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247375</xdr:rowOff>
    </xdr:from>
    <xdr:ext cx="736600" cy="259045"/>
    <xdr:sp macro="" textlink="">
      <xdr:nvSpPr>
        <xdr:cNvPr id="133" name="テキスト ボックス 132"/>
        <xdr:cNvSpPr txBox="1"/>
      </xdr:nvSpPr>
      <xdr:spPr>
        <a:xfrm>
          <a:off x="4622800" y="6514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162801</xdr:rowOff>
    </xdr:from>
    <xdr:to>
      <xdr:col>22</xdr:col>
      <xdr:colOff>165100</xdr:colOff>
      <xdr:row>35</xdr:row>
      <xdr:rowOff>264401</xdr:rowOff>
    </xdr:to>
    <xdr:sp macro="" textlink="">
      <xdr:nvSpPr>
        <xdr:cNvPr id="134" name="楕円 133"/>
        <xdr:cNvSpPr/>
      </xdr:nvSpPr>
      <xdr:spPr bwMode="auto">
        <a:xfrm>
          <a:off x="4254500" y="677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249178</xdr:rowOff>
    </xdr:from>
    <xdr:ext cx="762000" cy="259045"/>
    <xdr:sp macro="" textlink="">
      <xdr:nvSpPr>
        <xdr:cNvPr id="135" name="テキスト ボックス 134"/>
        <xdr:cNvSpPr txBox="1"/>
      </xdr:nvSpPr>
      <xdr:spPr>
        <a:xfrm>
          <a:off x="3924300" y="685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111347</xdr:rowOff>
    </xdr:from>
    <xdr:to>
      <xdr:col>19</xdr:col>
      <xdr:colOff>38100</xdr:colOff>
      <xdr:row>35</xdr:row>
      <xdr:rowOff>212947</xdr:rowOff>
    </xdr:to>
    <xdr:sp macro="" textlink="">
      <xdr:nvSpPr>
        <xdr:cNvPr id="136" name="楕円 135"/>
        <xdr:cNvSpPr/>
      </xdr:nvSpPr>
      <xdr:spPr bwMode="auto">
        <a:xfrm>
          <a:off x="3556000" y="6721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223124</xdr:rowOff>
    </xdr:from>
    <xdr:ext cx="762000" cy="259045"/>
    <xdr:sp macro="" textlink="">
      <xdr:nvSpPr>
        <xdr:cNvPr id="137" name="テキスト ボックス 136"/>
        <xdr:cNvSpPr txBox="1"/>
      </xdr:nvSpPr>
      <xdr:spPr>
        <a:xfrm>
          <a:off x="3225800" y="6490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131750</xdr:rowOff>
    </xdr:from>
    <xdr:to>
      <xdr:col>15</xdr:col>
      <xdr:colOff>101600</xdr:colOff>
      <xdr:row>35</xdr:row>
      <xdr:rowOff>233350</xdr:rowOff>
    </xdr:to>
    <xdr:sp macro="" textlink="">
      <xdr:nvSpPr>
        <xdr:cNvPr id="138" name="楕円 137"/>
        <xdr:cNvSpPr/>
      </xdr:nvSpPr>
      <xdr:spPr bwMode="auto">
        <a:xfrm>
          <a:off x="2857500" y="6742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243527</xdr:rowOff>
    </xdr:from>
    <xdr:ext cx="762000" cy="259045"/>
    <xdr:sp macro="" textlink="">
      <xdr:nvSpPr>
        <xdr:cNvPr id="139" name="テキスト ボックス 138"/>
        <xdr:cNvSpPr txBox="1"/>
      </xdr:nvSpPr>
      <xdr:spPr>
        <a:xfrm>
          <a:off x="2527300" y="65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14,856
14,751
308.10
14,054,166
13,512,487
534,488
5,990,122
12,373,681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151871</xdr:rowOff>
    </xdr:from>
    <xdr:to>
      <xdr:col>24</xdr:col>
      <xdr:colOff>63500</xdr:colOff>
      <xdr:row>36</xdr:row>
      <xdr:rowOff>72405</xdr:rowOff>
    </xdr:to>
    <xdr:cxnSp macro="">
      <xdr:nvCxnSpPr>
        <xdr:cNvPr id="58" name="直線コネクタ 57"/>
        <xdr:cNvCxnSpPr/>
      </xdr:nvCxnSpPr>
      <xdr:spPr>
        <a:xfrm flipV="1">
          <a:off x="3797300" y="6152621"/>
          <a:ext cx="838200" cy="9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45224</xdr:rowOff>
    </xdr:from>
    <xdr:to>
      <xdr:col>19</xdr:col>
      <xdr:colOff>177800</xdr:colOff>
      <xdr:row>36</xdr:row>
      <xdr:rowOff>72405</xdr:rowOff>
    </xdr:to>
    <xdr:cxnSp macro="">
      <xdr:nvCxnSpPr>
        <xdr:cNvPr id="61" name="直線コネクタ 60"/>
        <xdr:cNvCxnSpPr/>
      </xdr:nvCxnSpPr>
      <xdr:spPr>
        <a:xfrm>
          <a:off x="2908300" y="6217424"/>
          <a:ext cx="889000" cy="2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58693</xdr:rowOff>
    </xdr:from>
    <xdr:to>
      <xdr:col>20</xdr:col>
      <xdr:colOff>38100</xdr:colOff>
      <xdr:row>36</xdr:row>
      <xdr:rowOff>160293</xdr:rowOff>
    </xdr:to>
    <xdr:sp macro="" textlink="">
      <xdr:nvSpPr>
        <xdr:cNvPr id="62" name="フローチャート: 判断 61"/>
        <xdr:cNvSpPr/>
      </xdr:nvSpPr>
      <xdr:spPr>
        <a:xfrm>
          <a:off x="3746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151420</xdr:rowOff>
    </xdr:from>
    <xdr:ext cx="534377" cy="259045"/>
    <xdr:sp macro="" textlink="">
      <xdr:nvSpPr>
        <xdr:cNvPr id="63" name="テキスト ボックス 62"/>
        <xdr:cNvSpPr txBox="1"/>
      </xdr:nvSpPr>
      <xdr:spPr>
        <a:xfrm>
          <a:off x="3530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29327</xdr:rowOff>
    </xdr:from>
    <xdr:to>
      <xdr:col>15</xdr:col>
      <xdr:colOff>50800</xdr:colOff>
      <xdr:row>36</xdr:row>
      <xdr:rowOff>45224</xdr:rowOff>
    </xdr:to>
    <xdr:cxnSp macro="">
      <xdr:nvCxnSpPr>
        <xdr:cNvPr id="64" name="直線コネクタ 63"/>
        <xdr:cNvCxnSpPr/>
      </xdr:nvCxnSpPr>
      <xdr:spPr>
        <a:xfrm>
          <a:off x="2019300" y="6201527"/>
          <a:ext cx="889000" cy="1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63672</xdr:rowOff>
    </xdr:from>
    <xdr:to>
      <xdr:col>15</xdr:col>
      <xdr:colOff>101600</xdr:colOff>
      <xdr:row>36</xdr:row>
      <xdr:rowOff>165272</xdr:rowOff>
    </xdr:to>
    <xdr:sp macro="" textlink="">
      <xdr:nvSpPr>
        <xdr:cNvPr id="65" name="フローチャート: 判断 64"/>
        <xdr:cNvSpPr/>
      </xdr:nvSpPr>
      <xdr:spPr>
        <a:xfrm>
          <a:off x="2857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156399</xdr:rowOff>
    </xdr:from>
    <xdr:ext cx="534377" cy="259045"/>
    <xdr:sp macro="" textlink="">
      <xdr:nvSpPr>
        <xdr:cNvPr id="66" name="テキスト ボックス 65"/>
        <xdr:cNvSpPr txBox="1"/>
      </xdr:nvSpPr>
      <xdr:spPr>
        <a:xfrm>
          <a:off x="2641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29327</xdr:rowOff>
    </xdr:from>
    <xdr:to>
      <xdr:col>10</xdr:col>
      <xdr:colOff>114300</xdr:colOff>
      <xdr:row>36</xdr:row>
      <xdr:rowOff>31965</xdr:rowOff>
    </xdr:to>
    <xdr:cxnSp macro="">
      <xdr:nvCxnSpPr>
        <xdr:cNvPr id="67" name="直線コネクタ 66"/>
        <xdr:cNvCxnSpPr/>
      </xdr:nvCxnSpPr>
      <xdr:spPr>
        <a:xfrm flipV="1">
          <a:off x="1130300" y="6201527"/>
          <a:ext cx="889000" cy="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66547</xdr:rowOff>
    </xdr:from>
    <xdr:to>
      <xdr:col>10</xdr:col>
      <xdr:colOff>165100</xdr:colOff>
      <xdr:row>36</xdr:row>
      <xdr:rowOff>168147</xdr:rowOff>
    </xdr:to>
    <xdr:sp macro="" textlink="">
      <xdr:nvSpPr>
        <xdr:cNvPr id="68" name="フローチャート: 判断 67"/>
        <xdr:cNvSpPr/>
      </xdr:nvSpPr>
      <xdr:spPr>
        <a:xfrm>
          <a:off x="1968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159274</xdr:rowOff>
    </xdr:from>
    <xdr:ext cx="534377" cy="259045"/>
    <xdr:sp macro="" textlink="">
      <xdr:nvSpPr>
        <xdr:cNvPr id="69" name="テキスト ボックス 68"/>
        <xdr:cNvSpPr txBox="1"/>
      </xdr:nvSpPr>
      <xdr:spPr>
        <a:xfrm>
          <a:off x="1752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68047</xdr:rowOff>
    </xdr:from>
    <xdr:to>
      <xdr:col>6</xdr:col>
      <xdr:colOff>38100</xdr:colOff>
      <xdr:row>36</xdr:row>
      <xdr:rowOff>169647</xdr:rowOff>
    </xdr:to>
    <xdr:sp macro="" textlink="">
      <xdr:nvSpPr>
        <xdr:cNvPr id="70" name="フローチャート: 判断 69"/>
        <xdr:cNvSpPr/>
      </xdr:nvSpPr>
      <xdr:spPr>
        <a:xfrm>
          <a:off x="1079500" y="624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160774</xdr:rowOff>
    </xdr:from>
    <xdr:ext cx="534377" cy="259045"/>
    <xdr:sp macro="" textlink="">
      <xdr:nvSpPr>
        <xdr:cNvPr id="71" name="テキスト ボックス 70"/>
        <xdr:cNvSpPr txBox="1"/>
      </xdr:nvSpPr>
      <xdr:spPr>
        <a:xfrm>
          <a:off x="863111" y="633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101071</xdr:rowOff>
    </xdr:from>
    <xdr:to>
      <xdr:col>24</xdr:col>
      <xdr:colOff>114300</xdr:colOff>
      <xdr:row>36</xdr:row>
      <xdr:rowOff>31221</xdr:rowOff>
    </xdr:to>
    <xdr:sp macro="" textlink="">
      <xdr:nvSpPr>
        <xdr:cNvPr id="77" name="楕円 76"/>
        <xdr:cNvSpPr/>
      </xdr:nvSpPr>
      <xdr:spPr>
        <a:xfrm>
          <a:off x="4584700" y="61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123948</xdr:rowOff>
    </xdr:from>
    <xdr:ext cx="599010" cy="259045"/>
    <xdr:sp macro="" textlink="">
      <xdr:nvSpPr>
        <xdr:cNvPr id="78" name="人件費該当値テキスト"/>
        <xdr:cNvSpPr txBox="1"/>
      </xdr:nvSpPr>
      <xdr:spPr>
        <a:xfrm>
          <a:off x="4686300" y="5953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21605</xdr:rowOff>
    </xdr:from>
    <xdr:to>
      <xdr:col>20</xdr:col>
      <xdr:colOff>38100</xdr:colOff>
      <xdr:row>36</xdr:row>
      <xdr:rowOff>123205</xdr:rowOff>
    </xdr:to>
    <xdr:sp macro="" textlink="">
      <xdr:nvSpPr>
        <xdr:cNvPr id="79" name="楕円 78"/>
        <xdr:cNvSpPr/>
      </xdr:nvSpPr>
      <xdr:spPr>
        <a:xfrm>
          <a:off x="3746500" y="619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139732</xdr:rowOff>
    </xdr:from>
    <xdr:ext cx="534377" cy="259045"/>
    <xdr:sp macro="" textlink="">
      <xdr:nvSpPr>
        <xdr:cNvPr id="80" name="テキスト ボックス 79"/>
        <xdr:cNvSpPr txBox="1"/>
      </xdr:nvSpPr>
      <xdr:spPr>
        <a:xfrm>
          <a:off x="3530111" y="596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165874</xdr:rowOff>
    </xdr:from>
    <xdr:to>
      <xdr:col>15</xdr:col>
      <xdr:colOff>101600</xdr:colOff>
      <xdr:row>36</xdr:row>
      <xdr:rowOff>96024</xdr:rowOff>
    </xdr:to>
    <xdr:sp macro="" textlink="">
      <xdr:nvSpPr>
        <xdr:cNvPr id="81" name="楕円 80"/>
        <xdr:cNvSpPr/>
      </xdr:nvSpPr>
      <xdr:spPr>
        <a:xfrm>
          <a:off x="2857500" y="61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112551</xdr:rowOff>
    </xdr:from>
    <xdr:ext cx="534377" cy="259045"/>
    <xdr:sp macro="" textlink="">
      <xdr:nvSpPr>
        <xdr:cNvPr id="82" name="テキスト ボックス 81"/>
        <xdr:cNvSpPr txBox="1"/>
      </xdr:nvSpPr>
      <xdr:spPr>
        <a:xfrm>
          <a:off x="2641111" y="594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149977</xdr:rowOff>
    </xdr:from>
    <xdr:to>
      <xdr:col>10</xdr:col>
      <xdr:colOff>165100</xdr:colOff>
      <xdr:row>36</xdr:row>
      <xdr:rowOff>80127</xdr:rowOff>
    </xdr:to>
    <xdr:sp macro="" textlink="">
      <xdr:nvSpPr>
        <xdr:cNvPr id="83" name="楕円 82"/>
        <xdr:cNvSpPr/>
      </xdr:nvSpPr>
      <xdr:spPr>
        <a:xfrm>
          <a:off x="1968500" y="61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96654</xdr:rowOff>
    </xdr:from>
    <xdr:ext cx="534377" cy="259045"/>
    <xdr:sp macro="" textlink="">
      <xdr:nvSpPr>
        <xdr:cNvPr id="84" name="テキスト ボックス 83"/>
        <xdr:cNvSpPr txBox="1"/>
      </xdr:nvSpPr>
      <xdr:spPr>
        <a:xfrm>
          <a:off x="1752111" y="592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152615</xdr:rowOff>
    </xdr:from>
    <xdr:to>
      <xdr:col>6</xdr:col>
      <xdr:colOff>38100</xdr:colOff>
      <xdr:row>36</xdr:row>
      <xdr:rowOff>82765</xdr:rowOff>
    </xdr:to>
    <xdr:sp macro="" textlink="">
      <xdr:nvSpPr>
        <xdr:cNvPr id="85" name="楕円 84"/>
        <xdr:cNvSpPr/>
      </xdr:nvSpPr>
      <xdr:spPr>
        <a:xfrm>
          <a:off x="1079500" y="615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99292</xdr:rowOff>
    </xdr:from>
    <xdr:ext cx="534377" cy="259045"/>
    <xdr:sp macro="" textlink="">
      <xdr:nvSpPr>
        <xdr:cNvPr id="86" name="テキスト ボックス 85"/>
        <xdr:cNvSpPr txBox="1"/>
      </xdr:nvSpPr>
      <xdr:spPr>
        <a:xfrm>
          <a:off x="863111" y="592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121586</xdr:rowOff>
    </xdr:from>
    <xdr:to>
      <xdr:col>24</xdr:col>
      <xdr:colOff>63500</xdr:colOff>
      <xdr:row>56</xdr:row>
      <xdr:rowOff>25313</xdr:rowOff>
    </xdr:to>
    <xdr:cxnSp macro="">
      <xdr:nvCxnSpPr>
        <xdr:cNvPr id="113" name="直線コネクタ 112"/>
        <xdr:cNvCxnSpPr/>
      </xdr:nvCxnSpPr>
      <xdr:spPr>
        <a:xfrm>
          <a:off x="3797300" y="9551336"/>
          <a:ext cx="838200" cy="7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121586</xdr:rowOff>
    </xdr:from>
    <xdr:to>
      <xdr:col>19</xdr:col>
      <xdr:colOff>177800</xdr:colOff>
      <xdr:row>55</xdr:row>
      <xdr:rowOff>147308</xdr:rowOff>
    </xdr:to>
    <xdr:cxnSp macro="">
      <xdr:nvCxnSpPr>
        <xdr:cNvPr id="116" name="直線コネクタ 115"/>
        <xdr:cNvCxnSpPr/>
      </xdr:nvCxnSpPr>
      <xdr:spPr>
        <a:xfrm flipV="1">
          <a:off x="2908300" y="9551336"/>
          <a:ext cx="889000" cy="2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62986</xdr:rowOff>
    </xdr:from>
    <xdr:to>
      <xdr:col>20</xdr:col>
      <xdr:colOff>38100</xdr:colOff>
      <xdr:row>56</xdr:row>
      <xdr:rowOff>164586</xdr:rowOff>
    </xdr:to>
    <xdr:sp macro="" textlink="">
      <xdr:nvSpPr>
        <xdr:cNvPr id="117" name="フローチャート: 判断 116"/>
        <xdr:cNvSpPr/>
      </xdr:nvSpPr>
      <xdr:spPr>
        <a:xfrm>
          <a:off x="3746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155713</xdr:rowOff>
    </xdr:from>
    <xdr:ext cx="534377" cy="259045"/>
    <xdr:sp macro="" textlink="">
      <xdr:nvSpPr>
        <xdr:cNvPr id="118" name="テキスト ボックス 117"/>
        <xdr:cNvSpPr txBox="1"/>
      </xdr:nvSpPr>
      <xdr:spPr>
        <a:xfrm>
          <a:off x="3530111" y="97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147308</xdr:rowOff>
    </xdr:from>
    <xdr:to>
      <xdr:col>15</xdr:col>
      <xdr:colOff>50800</xdr:colOff>
      <xdr:row>56</xdr:row>
      <xdr:rowOff>30461</xdr:rowOff>
    </xdr:to>
    <xdr:cxnSp macro="">
      <xdr:nvCxnSpPr>
        <xdr:cNvPr id="119" name="直線コネクタ 118"/>
        <xdr:cNvCxnSpPr/>
      </xdr:nvCxnSpPr>
      <xdr:spPr>
        <a:xfrm flipV="1">
          <a:off x="2019300" y="9577058"/>
          <a:ext cx="889000" cy="5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13850</xdr:rowOff>
    </xdr:from>
    <xdr:to>
      <xdr:col>15</xdr:col>
      <xdr:colOff>101600</xdr:colOff>
      <xdr:row>56</xdr:row>
      <xdr:rowOff>115450</xdr:rowOff>
    </xdr:to>
    <xdr:sp macro="" textlink="">
      <xdr:nvSpPr>
        <xdr:cNvPr id="120" name="フローチャート: 判断 119"/>
        <xdr:cNvSpPr/>
      </xdr:nvSpPr>
      <xdr:spPr>
        <a:xfrm>
          <a:off x="2857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106577</xdr:rowOff>
    </xdr:from>
    <xdr:ext cx="534377" cy="259045"/>
    <xdr:sp macro="" textlink="">
      <xdr:nvSpPr>
        <xdr:cNvPr id="121" name="テキスト ボックス 120"/>
        <xdr:cNvSpPr txBox="1"/>
      </xdr:nvSpPr>
      <xdr:spPr>
        <a:xfrm>
          <a:off x="2641111" y="97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29076</xdr:rowOff>
    </xdr:from>
    <xdr:to>
      <xdr:col>10</xdr:col>
      <xdr:colOff>114300</xdr:colOff>
      <xdr:row>56</xdr:row>
      <xdr:rowOff>30461</xdr:rowOff>
    </xdr:to>
    <xdr:cxnSp macro="">
      <xdr:nvCxnSpPr>
        <xdr:cNvPr id="122" name="直線コネクタ 121"/>
        <xdr:cNvCxnSpPr/>
      </xdr:nvCxnSpPr>
      <xdr:spPr>
        <a:xfrm>
          <a:off x="1130300" y="9630276"/>
          <a:ext cx="8890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87716</xdr:rowOff>
    </xdr:from>
    <xdr:to>
      <xdr:col>10</xdr:col>
      <xdr:colOff>165100</xdr:colOff>
      <xdr:row>57</xdr:row>
      <xdr:rowOff>17866</xdr:rowOff>
    </xdr:to>
    <xdr:sp macro="" textlink="">
      <xdr:nvSpPr>
        <xdr:cNvPr id="123" name="フローチャート: 判断 122"/>
        <xdr:cNvSpPr/>
      </xdr:nvSpPr>
      <xdr:spPr>
        <a:xfrm>
          <a:off x="19685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8993</xdr:rowOff>
    </xdr:from>
    <xdr:ext cx="534377" cy="259045"/>
    <xdr:sp macro="" textlink="">
      <xdr:nvSpPr>
        <xdr:cNvPr id="124" name="テキスト ボックス 123"/>
        <xdr:cNvSpPr txBox="1"/>
      </xdr:nvSpPr>
      <xdr:spPr>
        <a:xfrm>
          <a:off x="1752111" y="97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80748</xdr:rowOff>
    </xdr:from>
    <xdr:to>
      <xdr:col>6</xdr:col>
      <xdr:colOff>38100</xdr:colOff>
      <xdr:row>57</xdr:row>
      <xdr:rowOff>10898</xdr:rowOff>
    </xdr:to>
    <xdr:sp macro="" textlink="">
      <xdr:nvSpPr>
        <xdr:cNvPr id="125" name="フローチャート: 判断 124"/>
        <xdr:cNvSpPr/>
      </xdr:nvSpPr>
      <xdr:spPr>
        <a:xfrm>
          <a:off x="1079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2025</xdr:rowOff>
    </xdr:from>
    <xdr:ext cx="534377" cy="259045"/>
    <xdr:sp macro="" textlink="">
      <xdr:nvSpPr>
        <xdr:cNvPr id="126" name="テキスト ボックス 125"/>
        <xdr:cNvSpPr txBox="1"/>
      </xdr:nvSpPr>
      <xdr:spPr>
        <a:xfrm>
          <a:off x="863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145963</xdr:rowOff>
    </xdr:from>
    <xdr:to>
      <xdr:col>24</xdr:col>
      <xdr:colOff>114300</xdr:colOff>
      <xdr:row>56</xdr:row>
      <xdr:rowOff>76113</xdr:rowOff>
    </xdr:to>
    <xdr:sp macro="" textlink="">
      <xdr:nvSpPr>
        <xdr:cNvPr id="132" name="楕円 131"/>
        <xdr:cNvSpPr/>
      </xdr:nvSpPr>
      <xdr:spPr>
        <a:xfrm>
          <a:off x="4584700" y="957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168840</xdr:rowOff>
    </xdr:from>
    <xdr:ext cx="599010" cy="259045"/>
    <xdr:sp macro="" textlink="">
      <xdr:nvSpPr>
        <xdr:cNvPr id="133" name="物件費該当値テキスト"/>
        <xdr:cNvSpPr txBox="1"/>
      </xdr:nvSpPr>
      <xdr:spPr>
        <a:xfrm>
          <a:off x="4686300" y="942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70786</xdr:rowOff>
    </xdr:from>
    <xdr:to>
      <xdr:col>20</xdr:col>
      <xdr:colOff>38100</xdr:colOff>
      <xdr:row>56</xdr:row>
      <xdr:rowOff>936</xdr:rowOff>
    </xdr:to>
    <xdr:sp macro="" textlink="">
      <xdr:nvSpPr>
        <xdr:cNvPr id="134" name="楕円 133"/>
        <xdr:cNvSpPr/>
      </xdr:nvSpPr>
      <xdr:spPr>
        <a:xfrm>
          <a:off x="3746500" y="95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17463</xdr:rowOff>
    </xdr:from>
    <xdr:ext cx="599010" cy="259045"/>
    <xdr:sp macro="" textlink="">
      <xdr:nvSpPr>
        <xdr:cNvPr id="135" name="テキスト ボックス 134"/>
        <xdr:cNvSpPr txBox="1"/>
      </xdr:nvSpPr>
      <xdr:spPr>
        <a:xfrm>
          <a:off x="3497795" y="927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96508</xdr:rowOff>
    </xdr:from>
    <xdr:to>
      <xdr:col>15</xdr:col>
      <xdr:colOff>101600</xdr:colOff>
      <xdr:row>56</xdr:row>
      <xdr:rowOff>26658</xdr:rowOff>
    </xdr:to>
    <xdr:sp macro="" textlink="">
      <xdr:nvSpPr>
        <xdr:cNvPr id="136" name="楕円 135"/>
        <xdr:cNvSpPr/>
      </xdr:nvSpPr>
      <xdr:spPr>
        <a:xfrm>
          <a:off x="2857500" y="95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43185</xdr:rowOff>
    </xdr:from>
    <xdr:ext cx="599010" cy="259045"/>
    <xdr:sp macro="" textlink="">
      <xdr:nvSpPr>
        <xdr:cNvPr id="137" name="テキスト ボックス 136"/>
        <xdr:cNvSpPr txBox="1"/>
      </xdr:nvSpPr>
      <xdr:spPr>
        <a:xfrm>
          <a:off x="2608795" y="93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151111</xdr:rowOff>
    </xdr:from>
    <xdr:to>
      <xdr:col>10</xdr:col>
      <xdr:colOff>165100</xdr:colOff>
      <xdr:row>56</xdr:row>
      <xdr:rowOff>81261</xdr:rowOff>
    </xdr:to>
    <xdr:sp macro="" textlink="">
      <xdr:nvSpPr>
        <xdr:cNvPr id="138" name="楕円 137"/>
        <xdr:cNvSpPr/>
      </xdr:nvSpPr>
      <xdr:spPr>
        <a:xfrm>
          <a:off x="1968500" y="958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97788</xdr:rowOff>
    </xdr:from>
    <xdr:ext cx="534377" cy="259045"/>
    <xdr:sp macro="" textlink="">
      <xdr:nvSpPr>
        <xdr:cNvPr id="139" name="テキスト ボックス 138"/>
        <xdr:cNvSpPr txBox="1"/>
      </xdr:nvSpPr>
      <xdr:spPr>
        <a:xfrm>
          <a:off x="1752111" y="93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149726</xdr:rowOff>
    </xdr:from>
    <xdr:to>
      <xdr:col>6</xdr:col>
      <xdr:colOff>38100</xdr:colOff>
      <xdr:row>56</xdr:row>
      <xdr:rowOff>79876</xdr:rowOff>
    </xdr:to>
    <xdr:sp macro="" textlink="">
      <xdr:nvSpPr>
        <xdr:cNvPr id="140" name="楕円 139"/>
        <xdr:cNvSpPr/>
      </xdr:nvSpPr>
      <xdr:spPr>
        <a:xfrm>
          <a:off x="1079500" y="95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96403</xdr:rowOff>
    </xdr:from>
    <xdr:ext cx="534377" cy="259045"/>
    <xdr:sp macro="" textlink="">
      <xdr:nvSpPr>
        <xdr:cNvPr id="141" name="テキスト ボックス 140"/>
        <xdr:cNvSpPr txBox="1"/>
      </xdr:nvSpPr>
      <xdr:spPr>
        <a:xfrm>
          <a:off x="863111" y="935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87198</xdr:rowOff>
    </xdr:from>
    <xdr:to>
      <xdr:col>24</xdr:col>
      <xdr:colOff>63500</xdr:colOff>
      <xdr:row>78</xdr:row>
      <xdr:rowOff>92799</xdr:rowOff>
    </xdr:to>
    <xdr:cxnSp macro="">
      <xdr:nvCxnSpPr>
        <xdr:cNvPr id="170" name="直線コネクタ 169"/>
        <xdr:cNvCxnSpPr/>
      </xdr:nvCxnSpPr>
      <xdr:spPr>
        <a:xfrm flipV="1">
          <a:off x="3797300" y="13460298"/>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92799</xdr:rowOff>
    </xdr:from>
    <xdr:to>
      <xdr:col>19</xdr:col>
      <xdr:colOff>177800</xdr:colOff>
      <xdr:row>78</xdr:row>
      <xdr:rowOff>110858</xdr:rowOff>
    </xdr:to>
    <xdr:cxnSp macro="">
      <xdr:nvCxnSpPr>
        <xdr:cNvPr id="173" name="直線コネクタ 172"/>
        <xdr:cNvCxnSpPr/>
      </xdr:nvCxnSpPr>
      <xdr:spPr>
        <a:xfrm flipV="1">
          <a:off x="2908300" y="13465899"/>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91263</xdr:rowOff>
    </xdr:from>
    <xdr:to>
      <xdr:col>20</xdr:col>
      <xdr:colOff>38100</xdr:colOff>
      <xdr:row>78</xdr:row>
      <xdr:rowOff>21413</xdr:rowOff>
    </xdr:to>
    <xdr:sp macro="" textlink="">
      <xdr:nvSpPr>
        <xdr:cNvPr id="174" name="フローチャート: 判断 173"/>
        <xdr:cNvSpPr/>
      </xdr:nvSpPr>
      <xdr:spPr>
        <a:xfrm>
          <a:off x="3746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37940</xdr:rowOff>
    </xdr:from>
    <xdr:ext cx="469744" cy="259045"/>
    <xdr:sp macro="" textlink="">
      <xdr:nvSpPr>
        <xdr:cNvPr id="175" name="テキスト ボックス 174"/>
        <xdr:cNvSpPr txBox="1"/>
      </xdr:nvSpPr>
      <xdr:spPr>
        <a:xfrm>
          <a:off x="3562428" y="130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87655</xdr:rowOff>
    </xdr:from>
    <xdr:to>
      <xdr:col>15</xdr:col>
      <xdr:colOff>50800</xdr:colOff>
      <xdr:row>78</xdr:row>
      <xdr:rowOff>110858</xdr:rowOff>
    </xdr:to>
    <xdr:cxnSp macro="">
      <xdr:nvCxnSpPr>
        <xdr:cNvPr id="176" name="直線コネクタ 175"/>
        <xdr:cNvCxnSpPr/>
      </xdr:nvCxnSpPr>
      <xdr:spPr>
        <a:xfrm>
          <a:off x="2019300" y="13460755"/>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101891</xdr:rowOff>
    </xdr:from>
    <xdr:to>
      <xdr:col>15</xdr:col>
      <xdr:colOff>101600</xdr:colOff>
      <xdr:row>78</xdr:row>
      <xdr:rowOff>32041</xdr:rowOff>
    </xdr:to>
    <xdr:sp macro="" textlink="">
      <xdr:nvSpPr>
        <xdr:cNvPr id="177" name="フローチャート: 判断 176"/>
        <xdr:cNvSpPr/>
      </xdr:nvSpPr>
      <xdr:spPr>
        <a:xfrm>
          <a:off x="2857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48568</xdr:rowOff>
    </xdr:from>
    <xdr:ext cx="469744" cy="259045"/>
    <xdr:sp macro="" textlink="">
      <xdr:nvSpPr>
        <xdr:cNvPr id="178" name="テキスト ボックス 177"/>
        <xdr:cNvSpPr txBox="1"/>
      </xdr:nvSpPr>
      <xdr:spPr>
        <a:xfrm>
          <a:off x="2673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87655</xdr:rowOff>
    </xdr:from>
    <xdr:to>
      <xdr:col>10</xdr:col>
      <xdr:colOff>114300</xdr:colOff>
      <xdr:row>78</xdr:row>
      <xdr:rowOff>92838</xdr:rowOff>
    </xdr:to>
    <xdr:cxnSp macro="">
      <xdr:nvCxnSpPr>
        <xdr:cNvPr id="179" name="直線コネクタ 178"/>
        <xdr:cNvCxnSpPr/>
      </xdr:nvCxnSpPr>
      <xdr:spPr>
        <a:xfrm flipV="1">
          <a:off x="1130300" y="13460755"/>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97930</xdr:rowOff>
    </xdr:from>
    <xdr:to>
      <xdr:col>10</xdr:col>
      <xdr:colOff>165100</xdr:colOff>
      <xdr:row>78</xdr:row>
      <xdr:rowOff>28080</xdr:rowOff>
    </xdr:to>
    <xdr:sp macro="" textlink="">
      <xdr:nvSpPr>
        <xdr:cNvPr id="180" name="フローチャート: 判断 179"/>
        <xdr:cNvSpPr/>
      </xdr:nvSpPr>
      <xdr:spPr>
        <a:xfrm>
          <a:off x="1968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44607</xdr:rowOff>
    </xdr:from>
    <xdr:ext cx="469744" cy="259045"/>
    <xdr:sp macro="" textlink="">
      <xdr:nvSpPr>
        <xdr:cNvPr id="181" name="テキスト ボックス 180"/>
        <xdr:cNvSpPr txBox="1"/>
      </xdr:nvSpPr>
      <xdr:spPr>
        <a:xfrm>
          <a:off x="1784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114694</xdr:rowOff>
    </xdr:from>
    <xdr:to>
      <xdr:col>6</xdr:col>
      <xdr:colOff>38100</xdr:colOff>
      <xdr:row>78</xdr:row>
      <xdr:rowOff>44844</xdr:rowOff>
    </xdr:to>
    <xdr:sp macro="" textlink="">
      <xdr:nvSpPr>
        <xdr:cNvPr id="182" name="フローチャート: 判断 181"/>
        <xdr:cNvSpPr/>
      </xdr:nvSpPr>
      <xdr:spPr>
        <a:xfrm>
          <a:off x="1079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61371</xdr:rowOff>
    </xdr:from>
    <xdr:ext cx="469744" cy="259045"/>
    <xdr:sp macro="" textlink="">
      <xdr:nvSpPr>
        <xdr:cNvPr id="183" name="テキスト ボックス 182"/>
        <xdr:cNvSpPr txBox="1"/>
      </xdr:nvSpPr>
      <xdr:spPr>
        <a:xfrm>
          <a:off x="895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36398</xdr:rowOff>
    </xdr:from>
    <xdr:to>
      <xdr:col>24</xdr:col>
      <xdr:colOff>114300</xdr:colOff>
      <xdr:row>78</xdr:row>
      <xdr:rowOff>137998</xdr:rowOff>
    </xdr:to>
    <xdr:sp macro="" textlink="">
      <xdr:nvSpPr>
        <xdr:cNvPr id="189" name="楕円 188"/>
        <xdr:cNvSpPr/>
      </xdr:nvSpPr>
      <xdr:spPr>
        <a:xfrm>
          <a:off x="4584700" y="1340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122775</xdr:rowOff>
    </xdr:from>
    <xdr:ext cx="469744" cy="259045"/>
    <xdr:sp macro="" textlink="">
      <xdr:nvSpPr>
        <xdr:cNvPr id="190" name="維持補修費該当値テキスト"/>
        <xdr:cNvSpPr txBox="1"/>
      </xdr:nvSpPr>
      <xdr:spPr>
        <a:xfrm>
          <a:off x="4686300" y="1332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41999</xdr:rowOff>
    </xdr:from>
    <xdr:to>
      <xdr:col>20</xdr:col>
      <xdr:colOff>38100</xdr:colOff>
      <xdr:row>78</xdr:row>
      <xdr:rowOff>143599</xdr:rowOff>
    </xdr:to>
    <xdr:sp macro="" textlink="">
      <xdr:nvSpPr>
        <xdr:cNvPr id="191" name="楕円 190"/>
        <xdr:cNvSpPr/>
      </xdr:nvSpPr>
      <xdr:spPr>
        <a:xfrm>
          <a:off x="3746500" y="134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134726</xdr:rowOff>
    </xdr:from>
    <xdr:ext cx="469744" cy="259045"/>
    <xdr:sp macro="" textlink="">
      <xdr:nvSpPr>
        <xdr:cNvPr id="192" name="テキスト ボックス 191"/>
        <xdr:cNvSpPr txBox="1"/>
      </xdr:nvSpPr>
      <xdr:spPr>
        <a:xfrm>
          <a:off x="3562428" y="1350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60058</xdr:rowOff>
    </xdr:from>
    <xdr:to>
      <xdr:col>15</xdr:col>
      <xdr:colOff>101600</xdr:colOff>
      <xdr:row>78</xdr:row>
      <xdr:rowOff>161658</xdr:rowOff>
    </xdr:to>
    <xdr:sp macro="" textlink="">
      <xdr:nvSpPr>
        <xdr:cNvPr id="193" name="楕円 192"/>
        <xdr:cNvSpPr/>
      </xdr:nvSpPr>
      <xdr:spPr>
        <a:xfrm>
          <a:off x="2857500" y="134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152785</xdr:rowOff>
    </xdr:from>
    <xdr:ext cx="469744" cy="259045"/>
    <xdr:sp macro="" textlink="">
      <xdr:nvSpPr>
        <xdr:cNvPr id="194" name="テキスト ボックス 193"/>
        <xdr:cNvSpPr txBox="1"/>
      </xdr:nvSpPr>
      <xdr:spPr>
        <a:xfrm>
          <a:off x="2673428" y="1352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36855</xdr:rowOff>
    </xdr:from>
    <xdr:to>
      <xdr:col>10</xdr:col>
      <xdr:colOff>165100</xdr:colOff>
      <xdr:row>78</xdr:row>
      <xdr:rowOff>138455</xdr:rowOff>
    </xdr:to>
    <xdr:sp macro="" textlink="">
      <xdr:nvSpPr>
        <xdr:cNvPr id="195" name="楕円 194"/>
        <xdr:cNvSpPr/>
      </xdr:nvSpPr>
      <xdr:spPr>
        <a:xfrm>
          <a:off x="1968500" y="134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129582</xdr:rowOff>
    </xdr:from>
    <xdr:ext cx="469744" cy="259045"/>
    <xdr:sp macro="" textlink="">
      <xdr:nvSpPr>
        <xdr:cNvPr id="196" name="テキスト ボックス 195"/>
        <xdr:cNvSpPr txBox="1"/>
      </xdr:nvSpPr>
      <xdr:spPr>
        <a:xfrm>
          <a:off x="1784428" y="1350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42038</xdr:rowOff>
    </xdr:from>
    <xdr:to>
      <xdr:col>6</xdr:col>
      <xdr:colOff>38100</xdr:colOff>
      <xdr:row>78</xdr:row>
      <xdr:rowOff>143638</xdr:rowOff>
    </xdr:to>
    <xdr:sp macro="" textlink="">
      <xdr:nvSpPr>
        <xdr:cNvPr id="197" name="楕円 196"/>
        <xdr:cNvSpPr/>
      </xdr:nvSpPr>
      <xdr:spPr>
        <a:xfrm>
          <a:off x="1079500" y="134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134765</xdr:rowOff>
    </xdr:from>
    <xdr:ext cx="469744" cy="259045"/>
    <xdr:sp macro="" textlink="">
      <xdr:nvSpPr>
        <xdr:cNvPr id="198" name="テキスト ボックス 197"/>
        <xdr:cNvSpPr txBox="1"/>
      </xdr:nvSpPr>
      <xdr:spPr>
        <a:xfrm>
          <a:off x="895428" y="1350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102769</xdr:rowOff>
    </xdr:from>
    <xdr:to>
      <xdr:col>24</xdr:col>
      <xdr:colOff>63500</xdr:colOff>
      <xdr:row>93</xdr:row>
      <xdr:rowOff>49695</xdr:rowOff>
    </xdr:to>
    <xdr:cxnSp macro="">
      <xdr:nvCxnSpPr>
        <xdr:cNvPr id="228" name="直線コネクタ 227"/>
        <xdr:cNvCxnSpPr/>
      </xdr:nvCxnSpPr>
      <xdr:spPr>
        <a:xfrm flipV="1">
          <a:off x="3797300" y="15876169"/>
          <a:ext cx="838200" cy="11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49695</xdr:rowOff>
    </xdr:from>
    <xdr:to>
      <xdr:col>19</xdr:col>
      <xdr:colOff>177800</xdr:colOff>
      <xdr:row>93</xdr:row>
      <xdr:rowOff>110147</xdr:rowOff>
    </xdr:to>
    <xdr:cxnSp macro="">
      <xdr:nvCxnSpPr>
        <xdr:cNvPr id="231" name="直線コネクタ 230"/>
        <xdr:cNvCxnSpPr/>
      </xdr:nvCxnSpPr>
      <xdr:spPr>
        <a:xfrm flipV="1">
          <a:off x="2908300" y="15994545"/>
          <a:ext cx="889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141833</xdr:rowOff>
    </xdr:from>
    <xdr:to>
      <xdr:col>20</xdr:col>
      <xdr:colOff>38100</xdr:colOff>
      <xdr:row>96</xdr:row>
      <xdr:rowOff>71983</xdr:rowOff>
    </xdr:to>
    <xdr:sp macro="" textlink="">
      <xdr:nvSpPr>
        <xdr:cNvPr id="232" name="フローチャート: 判断 231"/>
        <xdr:cNvSpPr/>
      </xdr:nvSpPr>
      <xdr:spPr>
        <a:xfrm>
          <a:off x="3746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63110</xdr:rowOff>
    </xdr:from>
    <xdr:ext cx="534377" cy="259045"/>
    <xdr:sp macro="" textlink="">
      <xdr:nvSpPr>
        <xdr:cNvPr id="233" name="テキスト ボックス 232"/>
        <xdr:cNvSpPr txBox="1"/>
      </xdr:nvSpPr>
      <xdr:spPr>
        <a:xfrm>
          <a:off x="3530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110147</xdr:rowOff>
    </xdr:from>
    <xdr:to>
      <xdr:col>15</xdr:col>
      <xdr:colOff>50800</xdr:colOff>
      <xdr:row>93</xdr:row>
      <xdr:rowOff>118148</xdr:rowOff>
    </xdr:to>
    <xdr:cxnSp macro="">
      <xdr:nvCxnSpPr>
        <xdr:cNvPr id="234" name="直線コネクタ 233"/>
        <xdr:cNvCxnSpPr/>
      </xdr:nvCxnSpPr>
      <xdr:spPr>
        <a:xfrm flipV="1">
          <a:off x="2019300" y="1605499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4204</xdr:rowOff>
    </xdr:from>
    <xdr:to>
      <xdr:col>15</xdr:col>
      <xdr:colOff>101600</xdr:colOff>
      <xdr:row>96</xdr:row>
      <xdr:rowOff>105804</xdr:rowOff>
    </xdr:to>
    <xdr:sp macro="" textlink="">
      <xdr:nvSpPr>
        <xdr:cNvPr id="235" name="フローチャート: 判断 234"/>
        <xdr:cNvSpPr/>
      </xdr:nvSpPr>
      <xdr:spPr>
        <a:xfrm>
          <a:off x="2857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96931</xdr:rowOff>
    </xdr:from>
    <xdr:ext cx="534377" cy="259045"/>
    <xdr:sp macro="" textlink="">
      <xdr:nvSpPr>
        <xdr:cNvPr id="236" name="テキスト ボックス 235"/>
        <xdr:cNvSpPr txBox="1"/>
      </xdr:nvSpPr>
      <xdr:spPr>
        <a:xfrm>
          <a:off x="2641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104890</xdr:rowOff>
    </xdr:from>
    <xdr:to>
      <xdr:col>10</xdr:col>
      <xdr:colOff>114300</xdr:colOff>
      <xdr:row>93</xdr:row>
      <xdr:rowOff>118148</xdr:rowOff>
    </xdr:to>
    <xdr:cxnSp macro="">
      <xdr:nvCxnSpPr>
        <xdr:cNvPr id="237" name="直線コネクタ 236"/>
        <xdr:cNvCxnSpPr/>
      </xdr:nvCxnSpPr>
      <xdr:spPr>
        <a:xfrm>
          <a:off x="1130300" y="16049740"/>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12776</xdr:rowOff>
    </xdr:from>
    <xdr:to>
      <xdr:col>10</xdr:col>
      <xdr:colOff>165100</xdr:colOff>
      <xdr:row>96</xdr:row>
      <xdr:rowOff>114376</xdr:rowOff>
    </xdr:to>
    <xdr:sp macro="" textlink="">
      <xdr:nvSpPr>
        <xdr:cNvPr id="238" name="フローチャート: 判断 237"/>
        <xdr:cNvSpPr/>
      </xdr:nvSpPr>
      <xdr:spPr>
        <a:xfrm>
          <a:off x="1968500" y="164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105503</xdr:rowOff>
    </xdr:from>
    <xdr:ext cx="534377" cy="259045"/>
    <xdr:sp macro="" textlink="">
      <xdr:nvSpPr>
        <xdr:cNvPr id="239" name="テキスト ボックス 238"/>
        <xdr:cNvSpPr txBox="1"/>
      </xdr:nvSpPr>
      <xdr:spPr>
        <a:xfrm>
          <a:off x="1752111" y="165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31114</xdr:rowOff>
    </xdr:from>
    <xdr:to>
      <xdr:col>6</xdr:col>
      <xdr:colOff>38100</xdr:colOff>
      <xdr:row>96</xdr:row>
      <xdr:rowOff>132714</xdr:rowOff>
    </xdr:to>
    <xdr:sp macro="" textlink="">
      <xdr:nvSpPr>
        <xdr:cNvPr id="240" name="フローチャート: 判断 239"/>
        <xdr:cNvSpPr/>
      </xdr:nvSpPr>
      <xdr:spPr>
        <a:xfrm>
          <a:off x="1079500" y="1649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123841</xdr:rowOff>
    </xdr:from>
    <xdr:ext cx="534377" cy="259045"/>
    <xdr:sp macro="" textlink="">
      <xdr:nvSpPr>
        <xdr:cNvPr id="241" name="テキスト ボックス 240"/>
        <xdr:cNvSpPr txBox="1"/>
      </xdr:nvSpPr>
      <xdr:spPr>
        <a:xfrm>
          <a:off x="863111" y="165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51969</xdr:rowOff>
    </xdr:from>
    <xdr:to>
      <xdr:col>24</xdr:col>
      <xdr:colOff>114300</xdr:colOff>
      <xdr:row>92</xdr:row>
      <xdr:rowOff>153569</xdr:rowOff>
    </xdr:to>
    <xdr:sp macro="" textlink="">
      <xdr:nvSpPr>
        <xdr:cNvPr id="247" name="楕円 246"/>
        <xdr:cNvSpPr/>
      </xdr:nvSpPr>
      <xdr:spPr>
        <a:xfrm>
          <a:off x="4584700" y="158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74846</xdr:rowOff>
    </xdr:from>
    <xdr:ext cx="599010" cy="259045"/>
    <xdr:sp macro="" textlink="">
      <xdr:nvSpPr>
        <xdr:cNvPr id="248" name="扶助費該当値テキスト"/>
        <xdr:cNvSpPr txBox="1"/>
      </xdr:nvSpPr>
      <xdr:spPr>
        <a:xfrm>
          <a:off x="4686300" y="1567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170345</xdr:rowOff>
    </xdr:from>
    <xdr:to>
      <xdr:col>20</xdr:col>
      <xdr:colOff>38100</xdr:colOff>
      <xdr:row>93</xdr:row>
      <xdr:rowOff>100495</xdr:rowOff>
    </xdr:to>
    <xdr:sp macro="" textlink="">
      <xdr:nvSpPr>
        <xdr:cNvPr id="249" name="楕円 248"/>
        <xdr:cNvSpPr/>
      </xdr:nvSpPr>
      <xdr:spPr>
        <a:xfrm>
          <a:off x="3746500" y="159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117022</xdr:rowOff>
    </xdr:from>
    <xdr:ext cx="599010" cy="259045"/>
    <xdr:sp macro="" textlink="">
      <xdr:nvSpPr>
        <xdr:cNvPr id="250" name="テキスト ボックス 249"/>
        <xdr:cNvSpPr txBox="1"/>
      </xdr:nvSpPr>
      <xdr:spPr>
        <a:xfrm>
          <a:off x="3497795" y="1571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59347</xdr:rowOff>
    </xdr:from>
    <xdr:to>
      <xdr:col>15</xdr:col>
      <xdr:colOff>101600</xdr:colOff>
      <xdr:row>93</xdr:row>
      <xdr:rowOff>160947</xdr:rowOff>
    </xdr:to>
    <xdr:sp macro="" textlink="">
      <xdr:nvSpPr>
        <xdr:cNvPr id="251" name="楕円 250"/>
        <xdr:cNvSpPr/>
      </xdr:nvSpPr>
      <xdr:spPr>
        <a:xfrm>
          <a:off x="2857500" y="160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6024</xdr:rowOff>
    </xdr:from>
    <xdr:ext cx="599010" cy="259045"/>
    <xdr:sp macro="" textlink="">
      <xdr:nvSpPr>
        <xdr:cNvPr id="252" name="テキスト ボックス 251"/>
        <xdr:cNvSpPr txBox="1"/>
      </xdr:nvSpPr>
      <xdr:spPr>
        <a:xfrm>
          <a:off x="2608795" y="1577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67348</xdr:rowOff>
    </xdr:from>
    <xdr:to>
      <xdr:col>10</xdr:col>
      <xdr:colOff>165100</xdr:colOff>
      <xdr:row>93</xdr:row>
      <xdr:rowOff>168948</xdr:rowOff>
    </xdr:to>
    <xdr:sp macro="" textlink="">
      <xdr:nvSpPr>
        <xdr:cNvPr id="253" name="楕円 252"/>
        <xdr:cNvSpPr/>
      </xdr:nvSpPr>
      <xdr:spPr>
        <a:xfrm>
          <a:off x="1968500" y="1601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14025</xdr:rowOff>
    </xdr:from>
    <xdr:ext cx="599010" cy="259045"/>
    <xdr:sp macro="" textlink="">
      <xdr:nvSpPr>
        <xdr:cNvPr id="254" name="テキスト ボックス 253"/>
        <xdr:cNvSpPr txBox="1"/>
      </xdr:nvSpPr>
      <xdr:spPr>
        <a:xfrm>
          <a:off x="1719795" y="157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54090</xdr:rowOff>
    </xdr:from>
    <xdr:to>
      <xdr:col>6</xdr:col>
      <xdr:colOff>38100</xdr:colOff>
      <xdr:row>93</xdr:row>
      <xdr:rowOff>155690</xdr:rowOff>
    </xdr:to>
    <xdr:sp macro="" textlink="">
      <xdr:nvSpPr>
        <xdr:cNvPr id="255" name="楕円 254"/>
        <xdr:cNvSpPr/>
      </xdr:nvSpPr>
      <xdr:spPr>
        <a:xfrm>
          <a:off x="1079500" y="1599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767</xdr:rowOff>
    </xdr:from>
    <xdr:ext cx="599010" cy="259045"/>
    <xdr:sp macro="" textlink="">
      <xdr:nvSpPr>
        <xdr:cNvPr id="256" name="テキスト ボックス 255"/>
        <xdr:cNvSpPr txBox="1"/>
      </xdr:nvSpPr>
      <xdr:spPr>
        <a:xfrm>
          <a:off x="830795" y="1577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74095</xdr:rowOff>
    </xdr:from>
    <xdr:to>
      <xdr:col>55</xdr:col>
      <xdr:colOff>0</xdr:colOff>
      <xdr:row>36</xdr:row>
      <xdr:rowOff>665</xdr:rowOff>
    </xdr:to>
    <xdr:cxnSp macro="">
      <xdr:nvCxnSpPr>
        <xdr:cNvPr id="285" name="直線コネクタ 284"/>
        <xdr:cNvCxnSpPr/>
      </xdr:nvCxnSpPr>
      <xdr:spPr>
        <a:xfrm flipV="1">
          <a:off x="9639300" y="5731945"/>
          <a:ext cx="838200" cy="4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37399</xdr:rowOff>
    </xdr:from>
    <xdr:ext cx="599010" cy="259045"/>
    <xdr:sp macro="" textlink="">
      <xdr:nvSpPr>
        <xdr:cNvPr id="286" name="補助費等平均値テキスト"/>
        <xdr:cNvSpPr txBox="1"/>
      </xdr:nvSpPr>
      <xdr:spPr>
        <a:xfrm>
          <a:off x="10528300" y="5866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665</xdr:rowOff>
    </xdr:from>
    <xdr:to>
      <xdr:col>50</xdr:col>
      <xdr:colOff>114300</xdr:colOff>
      <xdr:row>37</xdr:row>
      <xdr:rowOff>101124</xdr:rowOff>
    </xdr:to>
    <xdr:cxnSp macro="">
      <xdr:nvCxnSpPr>
        <xdr:cNvPr id="288" name="直線コネクタ 287"/>
        <xdr:cNvCxnSpPr/>
      </xdr:nvCxnSpPr>
      <xdr:spPr>
        <a:xfrm flipV="1">
          <a:off x="8750300" y="6172865"/>
          <a:ext cx="889000" cy="27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69309</xdr:rowOff>
    </xdr:from>
    <xdr:to>
      <xdr:col>50</xdr:col>
      <xdr:colOff>165100</xdr:colOff>
      <xdr:row>37</xdr:row>
      <xdr:rowOff>170909</xdr:rowOff>
    </xdr:to>
    <xdr:sp macro="" textlink="">
      <xdr:nvSpPr>
        <xdr:cNvPr id="289" name="フローチャート: 判断 288"/>
        <xdr:cNvSpPr/>
      </xdr:nvSpPr>
      <xdr:spPr>
        <a:xfrm>
          <a:off x="9588500" y="6412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162036</xdr:rowOff>
    </xdr:from>
    <xdr:ext cx="534377" cy="259045"/>
    <xdr:sp macro="" textlink="">
      <xdr:nvSpPr>
        <xdr:cNvPr id="290" name="テキスト ボックス 289"/>
        <xdr:cNvSpPr txBox="1"/>
      </xdr:nvSpPr>
      <xdr:spPr>
        <a:xfrm>
          <a:off x="9372111" y="650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88197</xdr:rowOff>
    </xdr:from>
    <xdr:to>
      <xdr:col>45</xdr:col>
      <xdr:colOff>177800</xdr:colOff>
      <xdr:row>37</xdr:row>
      <xdr:rowOff>101124</xdr:rowOff>
    </xdr:to>
    <xdr:cxnSp macro="">
      <xdr:nvCxnSpPr>
        <xdr:cNvPr id="291" name="直線コネクタ 290"/>
        <xdr:cNvCxnSpPr/>
      </xdr:nvCxnSpPr>
      <xdr:spPr>
        <a:xfrm>
          <a:off x="7861300" y="6431847"/>
          <a:ext cx="889000" cy="1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70749</xdr:rowOff>
    </xdr:from>
    <xdr:to>
      <xdr:col>46</xdr:col>
      <xdr:colOff>38100</xdr:colOff>
      <xdr:row>38</xdr:row>
      <xdr:rowOff>899</xdr:rowOff>
    </xdr:to>
    <xdr:sp macro="" textlink="">
      <xdr:nvSpPr>
        <xdr:cNvPr id="292" name="フローチャート: 判断 291"/>
        <xdr:cNvSpPr/>
      </xdr:nvSpPr>
      <xdr:spPr>
        <a:xfrm>
          <a:off x="8699500" y="641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163476</xdr:rowOff>
    </xdr:from>
    <xdr:ext cx="534377" cy="259045"/>
    <xdr:sp macro="" textlink="">
      <xdr:nvSpPr>
        <xdr:cNvPr id="293" name="テキスト ボックス 292"/>
        <xdr:cNvSpPr txBox="1"/>
      </xdr:nvSpPr>
      <xdr:spPr>
        <a:xfrm>
          <a:off x="8483111" y="650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88197</xdr:rowOff>
    </xdr:from>
    <xdr:to>
      <xdr:col>41</xdr:col>
      <xdr:colOff>50800</xdr:colOff>
      <xdr:row>37</xdr:row>
      <xdr:rowOff>122060</xdr:rowOff>
    </xdr:to>
    <xdr:cxnSp macro="">
      <xdr:nvCxnSpPr>
        <xdr:cNvPr id="294" name="直線コネクタ 293"/>
        <xdr:cNvCxnSpPr/>
      </xdr:nvCxnSpPr>
      <xdr:spPr>
        <a:xfrm flipV="1">
          <a:off x="6972300" y="6431847"/>
          <a:ext cx="889000" cy="3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94462</xdr:rowOff>
    </xdr:from>
    <xdr:to>
      <xdr:col>41</xdr:col>
      <xdr:colOff>101600</xdr:colOff>
      <xdr:row>38</xdr:row>
      <xdr:rowOff>24612</xdr:rowOff>
    </xdr:to>
    <xdr:sp macro="" textlink="">
      <xdr:nvSpPr>
        <xdr:cNvPr id="295" name="フローチャート: 判断 294"/>
        <xdr:cNvSpPr/>
      </xdr:nvSpPr>
      <xdr:spPr>
        <a:xfrm>
          <a:off x="78105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15739</xdr:rowOff>
    </xdr:from>
    <xdr:ext cx="534377" cy="259045"/>
    <xdr:sp macro="" textlink="">
      <xdr:nvSpPr>
        <xdr:cNvPr id="296" name="テキスト ボックス 295"/>
        <xdr:cNvSpPr txBox="1"/>
      </xdr:nvSpPr>
      <xdr:spPr>
        <a:xfrm>
          <a:off x="7594111" y="65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96307</xdr:rowOff>
    </xdr:from>
    <xdr:to>
      <xdr:col>36</xdr:col>
      <xdr:colOff>165100</xdr:colOff>
      <xdr:row>38</xdr:row>
      <xdr:rowOff>26457</xdr:rowOff>
    </xdr:to>
    <xdr:sp macro="" textlink="">
      <xdr:nvSpPr>
        <xdr:cNvPr id="297" name="フローチャート: 判断 296"/>
        <xdr:cNvSpPr/>
      </xdr:nvSpPr>
      <xdr:spPr>
        <a:xfrm>
          <a:off x="6921500" y="643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17584</xdr:rowOff>
    </xdr:from>
    <xdr:ext cx="534377" cy="259045"/>
    <xdr:sp macro="" textlink="">
      <xdr:nvSpPr>
        <xdr:cNvPr id="298" name="テキスト ボックス 297"/>
        <xdr:cNvSpPr txBox="1"/>
      </xdr:nvSpPr>
      <xdr:spPr>
        <a:xfrm>
          <a:off x="6705111" y="653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23295</xdr:rowOff>
    </xdr:from>
    <xdr:to>
      <xdr:col>55</xdr:col>
      <xdr:colOff>50800</xdr:colOff>
      <xdr:row>33</xdr:row>
      <xdr:rowOff>124895</xdr:rowOff>
    </xdr:to>
    <xdr:sp macro="" textlink="">
      <xdr:nvSpPr>
        <xdr:cNvPr id="304" name="楕円 303"/>
        <xdr:cNvSpPr/>
      </xdr:nvSpPr>
      <xdr:spPr>
        <a:xfrm>
          <a:off x="10426700" y="5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46172</xdr:rowOff>
    </xdr:from>
    <xdr:ext cx="599010" cy="259045"/>
    <xdr:sp macro="" textlink="">
      <xdr:nvSpPr>
        <xdr:cNvPr id="305" name="補助費等該当値テキスト"/>
        <xdr:cNvSpPr txBox="1"/>
      </xdr:nvSpPr>
      <xdr:spPr>
        <a:xfrm>
          <a:off x="10528300" y="553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121315</xdr:rowOff>
    </xdr:from>
    <xdr:to>
      <xdr:col>50</xdr:col>
      <xdr:colOff>165100</xdr:colOff>
      <xdr:row>36</xdr:row>
      <xdr:rowOff>51465</xdr:rowOff>
    </xdr:to>
    <xdr:sp macro="" textlink="">
      <xdr:nvSpPr>
        <xdr:cNvPr id="306" name="楕円 305"/>
        <xdr:cNvSpPr/>
      </xdr:nvSpPr>
      <xdr:spPr>
        <a:xfrm>
          <a:off x="9588500" y="61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67992</xdr:rowOff>
    </xdr:from>
    <xdr:ext cx="599010" cy="259045"/>
    <xdr:sp macro="" textlink="">
      <xdr:nvSpPr>
        <xdr:cNvPr id="307" name="テキスト ボックス 306"/>
        <xdr:cNvSpPr txBox="1"/>
      </xdr:nvSpPr>
      <xdr:spPr>
        <a:xfrm>
          <a:off x="9339795" y="589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50324</xdr:rowOff>
    </xdr:from>
    <xdr:to>
      <xdr:col>46</xdr:col>
      <xdr:colOff>38100</xdr:colOff>
      <xdr:row>37</xdr:row>
      <xdr:rowOff>151924</xdr:rowOff>
    </xdr:to>
    <xdr:sp macro="" textlink="">
      <xdr:nvSpPr>
        <xdr:cNvPr id="308" name="楕円 307"/>
        <xdr:cNvSpPr/>
      </xdr:nvSpPr>
      <xdr:spPr>
        <a:xfrm>
          <a:off x="8699500" y="639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168451</xdr:rowOff>
    </xdr:from>
    <xdr:ext cx="534377" cy="259045"/>
    <xdr:sp macro="" textlink="">
      <xdr:nvSpPr>
        <xdr:cNvPr id="309" name="テキスト ボックス 308"/>
        <xdr:cNvSpPr txBox="1"/>
      </xdr:nvSpPr>
      <xdr:spPr>
        <a:xfrm>
          <a:off x="8483111" y="616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37397</xdr:rowOff>
    </xdr:from>
    <xdr:to>
      <xdr:col>41</xdr:col>
      <xdr:colOff>101600</xdr:colOff>
      <xdr:row>37</xdr:row>
      <xdr:rowOff>138997</xdr:rowOff>
    </xdr:to>
    <xdr:sp macro="" textlink="">
      <xdr:nvSpPr>
        <xdr:cNvPr id="310" name="楕円 309"/>
        <xdr:cNvSpPr/>
      </xdr:nvSpPr>
      <xdr:spPr>
        <a:xfrm>
          <a:off x="7810500" y="638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155524</xdr:rowOff>
    </xdr:from>
    <xdr:ext cx="534377" cy="259045"/>
    <xdr:sp macro="" textlink="">
      <xdr:nvSpPr>
        <xdr:cNvPr id="311" name="テキスト ボックス 310"/>
        <xdr:cNvSpPr txBox="1"/>
      </xdr:nvSpPr>
      <xdr:spPr>
        <a:xfrm>
          <a:off x="759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71260</xdr:rowOff>
    </xdr:from>
    <xdr:to>
      <xdr:col>36</xdr:col>
      <xdr:colOff>165100</xdr:colOff>
      <xdr:row>38</xdr:row>
      <xdr:rowOff>1409</xdr:rowOff>
    </xdr:to>
    <xdr:sp macro="" textlink="">
      <xdr:nvSpPr>
        <xdr:cNvPr id="312" name="楕円 311"/>
        <xdr:cNvSpPr/>
      </xdr:nvSpPr>
      <xdr:spPr>
        <a:xfrm>
          <a:off x="6921500" y="64149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17937</xdr:rowOff>
    </xdr:from>
    <xdr:ext cx="534377" cy="259045"/>
    <xdr:sp macro="" textlink="">
      <xdr:nvSpPr>
        <xdr:cNvPr id="313" name="テキスト ボックス 312"/>
        <xdr:cNvSpPr txBox="1"/>
      </xdr:nvSpPr>
      <xdr:spPr>
        <a:xfrm>
          <a:off x="6705111" y="619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29206</xdr:rowOff>
    </xdr:from>
    <xdr:to>
      <xdr:col>55</xdr:col>
      <xdr:colOff>0</xdr:colOff>
      <xdr:row>56</xdr:row>
      <xdr:rowOff>81114</xdr:rowOff>
    </xdr:to>
    <xdr:cxnSp macro="">
      <xdr:nvCxnSpPr>
        <xdr:cNvPr id="342" name="直線コネクタ 341"/>
        <xdr:cNvCxnSpPr/>
      </xdr:nvCxnSpPr>
      <xdr:spPr>
        <a:xfrm flipV="1">
          <a:off x="9639300" y="9630406"/>
          <a:ext cx="838200" cy="5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3" name="普通建設事業費平均値テキスト"/>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19376</xdr:rowOff>
    </xdr:from>
    <xdr:to>
      <xdr:col>50</xdr:col>
      <xdr:colOff>114300</xdr:colOff>
      <xdr:row>56</xdr:row>
      <xdr:rowOff>81114</xdr:rowOff>
    </xdr:to>
    <xdr:cxnSp macro="">
      <xdr:nvCxnSpPr>
        <xdr:cNvPr id="345" name="直線コネクタ 344"/>
        <xdr:cNvCxnSpPr/>
      </xdr:nvCxnSpPr>
      <xdr:spPr>
        <a:xfrm>
          <a:off x="8750300" y="9620576"/>
          <a:ext cx="889000" cy="6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3312</xdr:rowOff>
    </xdr:from>
    <xdr:to>
      <xdr:col>50</xdr:col>
      <xdr:colOff>165100</xdr:colOff>
      <xdr:row>57</xdr:row>
      <xdr:rowOff>104912</xdr:rowOff>
    </xdr:to>
    <xdr:sp macro="" textlink="">
      <xdr:nvSpPr>
        <xdr:cNvPr id="346" name="フローチャート: 判断 345"/>
        <xdr:cNvSpPr/>
      </xdr:nvSpPr>
      <xdr:spPr>
        <a:xfrm>
          <a:off x="9588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96039</xdr:rowOff>
    </xdr:from>
    <xdr:ext cx="534377" cy="259045"/>
    <xdr:sp macro="" textlink="">
      <xdr:nvSpPr>
        <xdr:cNvPr id="347" name="テキスト ボックス 346"/>
        <xdr:cNvSpPr txBox="1"/>
      </xdr:nvSpPr>
      <xdr:spPr>
        <a:xfrm>
          <a:off x="9372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19376</xdr:rowOff>
    </xdr:from>
    <xdr:to>
      <xdr:col>45</xdr:col>
      <xdr:colOff>177800</xdr:colOff>
      <xdr:row>56</xdr:row>
      <xdr:rowOff>135768</xdr:rowOff>
    </xdr:to>
    <xdr:cxnSp macro="">
      <xdr:nvCxnSpPr>
        <xdr:cNvPr id="348" name="直線コネクタ 347"/>
        <xdr:cNvCxnSpPr/>
      </xdr:nvCxnSpPr>
      <xdr:spPr>
        <a:xfrm flipV="1">
          <a:off x="7861300" y="9620576"/>
          <a:ext cx="889000" cy="11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56610</xdr:rowOff>
    </xdr:from>
    <xdr:to>
      <xdr:col>46</xdr:col>
      <xdr:colOff>38100</xdr:colOff>
      <xdr:row>57</xdr:row>
      <xdr:rowOff>158210</xdr:rowOff>
    </xdr:to>
    <xdr:sp macro="" textlink="">
      <xdr:nvSpPr>
        <xdr:cNvPr id="349" name="フローチャート: 判断 348"/>
        <xdr:cNvSpPr/>
      </xdr:nvSpPr>
      <xdr:spPr>
        <a:xfrm>
          <a:off x="8699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149337</xdr:rowOff>
    </xdr:from>
    <xdr:ext cx="534377" cy="259045"/>
    <xdr:sp macro="" textlink="">
      <xdr:nvSpPr>
        <xdr:cNvPr id="350" name="テキスト ボックス 349"/>
        <xdr:cNvSpPr txBox="1"/>
      </xdr:nvSpPr>
      <xdr:spPr>
        <a:xfrm>
          <a:off x="8483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135768</xdr:rowOff>
    </xdr:from>
    <xdr:to>
      <xdr:col>41</xdr:col>
      <xdr:colOff>50800</xdr:colOff>
      <xdr:row>57</xdr:row>
      <xdr:rowOff>39467</xdr:rowOff>
    </xdr:to>
    <xdr:cxnSp macro="">
      <xdr:nvCxnSpPr>
        <xdr:cNvPr id="351" name="直線コネクタ 350"/>
        <xdr:cNvCxnSpPr/>
      </xdr:nvCxnSpPr>
      <xdr:spPr>
        <a:xfrm flipV="1">
          <a:off x="6972300" y="9736968"/>
          <a:ext cx="889000" cy="7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79973</xdr:rowOff>
    </xdr:from>
    <xdr:to>
      <xdr:col>41</xdr:col>
      <xdr:colOff>101600</xdr:colOff>
      <xdr:row>58</xdr:row>
      <xdr:rowOff>10123</xdr:rowOff>
    </xdr:to>
    <xdr:sp macro="" textlink="">
      <xdr:nvSpPr>
        <xdr:cNvPr id="352" name="フローチャート: 判断 351"/>
        <xdr:cNvSpPr/>
      </xdr:nvSpPr>
      <xdr:spPr>
        <a:xfrm>
          <a:off x="7810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1250</xdr:rowOff>
    </xdr:from>
    <xdr:ext cx="534377" cy="259045"/>
    <xdr:sp macro="" textlink="">
      <xdr:nvSpPr>
        <xdr:cNvPr id="353" name="テキスト ボックス 352"/>
        <xdr:cNvSpPr txBox="1"/>
      </xdr:nvSpPr>
      <xdr:spPr>
        <a:xfrm>
          <a:off x="7594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80163</xdr:rowOff>
    </xdr:from>
    <xdr:to>
      <xdr:col>36</xdr:col>
      <xdr:colOff>165100</xdr:colOff>
      <xdr:row>58</xdr:row>
      <xdr:rowOff>10313</xdr:rowOff>
    </xdr:to>
    <xdr:sp macro="" textlink="">
      <xdr:nvSpPr>
        <xdr:cNvPr id="354" name="フローチャート: 判断 353"/>
        <xdr:cNvSpPr/>
      </xdr:nvSpPr>
      <xdr:spPr>
        <a:xfrm>
          <a:off x="6921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1440</xdr:rowOff>
    </xdr:from>
    <xdr:ext cx="534377" cy="259045"/>
    <xdr:sp macro="" textlink="">
      <xdr:nvSpPr>
        <xdr:cNvPr id="355" name="テキスト ボックス 354"/>
        <xdr:cNvSpPr txBox="1"/>
      </xdr:nvSpPr>
      <xdr:spPr>
        <a:xfrm>
          <a:off x="6705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149856</xdr:rowOff>
    </xdr:from>
    <xdr:to>
      <xdr:col>55</xdr:col>
      <xdr:colOff>50800</xdr:colOff>
      <xdr:row>56</xdr:row>
      <xdr:rowOff>80006</xdr:rowOff>
    </xdr:to>
    <xdr:sp macro="" textlink="">
      <xdr:nvSpPr>
        <xdr:cNvPr id="361" name="楕円 360"/>
        <xdr:cNvSpPr/>
      </xdr:nvSpPr>
      <xdr:spPr>
        <a:xfrm>
          <a:off x="10426700" y="957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1283</xdr:rowOff>
    </xdr:from>
    <xdr:ext cx="599010" cy="259045"/>
    <xdr:sp macro="" textlink="">
      <xdr:nvSpPr>
        <xdr:cNvPr id="362" name="普通建設事業費該当値テキスト"/>
        <xdr:cNvSpPr txBox="1"/>
      </xdr:nvSpPr>
      <xdr:spPr>
        <a:xfrm>
          <a:off x="10528300" y="943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30314</xdr:rowOff>
    </xdr:from>
    <xdr:to>
      <xdr:col>50</xdr:col>
      <xdr:colOff>165100</xdr:colOff>
      <xdr:row>56</xdr:row>
      <xdr:rowOff>131914</xdr:rowOff>
    </xdr:to>
    <xdr:sp macro="" textlink="">
      <xdr:nvSpPr>
        <xdr:cNvPr id="363" name="楕円 362"/>
        <xdr:cNvSpPr/>
      </xdr:nvSpPr>
      <xdr:spPr>
        <a:xfrm>
          <a:off x="9588500" y="96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148441</xdr:rowOff>
    </xdr:from>
    <xdr:ext cx="599010" cy="259045"/>
    <xdr:sp macro="" textlink="">
      <xdr:nvSpPr>
        <xdr:cNvPr id="364" name="テキスト ボックス 363"/>
        <xdr:cNvSpPr txBox="1"/>
      </xdr:nvSpPr>
      <xdr:spPr>
        <a:xfrm>
          <a:off x="9339795" y="940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140026</xdr:rowOff>
    </xdr:from>
    <xdr:to>
      <xdr:col>46</xdr:col>
      <xdr:colOff>38100</xdr:colOff>
      <xdr:row>56</xdr:row>
      <xdr:rowOff>70176</xdr:rowOff>
    </xdr:to>
    <xdr:sp macro="" textlink="">
      <xdr:nvSpPr>
        <xdr:cNvPr id="365" name="楕円 364"/>
        <xdr:cNvSpPr/>
      </xdr:nvSpPr>
      <xdr:spPr>
        <a:xfrm>
          <a:off x="8699500" y="956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86703</xdr:rowOff>
    </xdr:from>
    <xdr:ext cx="599010" cy="259045"/>
    <xdr:sp macro="" textlink="">
      <xdr:nvSpPr>
        <xdr:cNvPr id="366" name="テキスト ボックス 365"/>
        <xdr:cNvSpPr txBox="1"/>
      </xdr:nvSpPr>
      <xdr:spPr>
        <a:xfrm>
          <a:off x="8450795" y="93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84968</xdr:rowOff>
    </xdr:from>
    <xdr:to>
      <xdr:col>41</xdr:col>
      <xdr:colOff>101600</xdr:colOff>
      <xdr:row>57</xdr:row>
      <xdr:rowOff>15118</xdr:rowOff>
    </xdr:to>
    <xdr:sp macro="" textlink="">
      <xdr:nvSpPr>
        <xdr:cNvPr id="367" name="楕円 366"/>
        <xdr:cNvSpPr/>
      </xdr:nvSpPr>
      <xdr:spPr>
        <a:xfrm>
          <a:off x="7810500" y="968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31645</xdr:rowOff>
    </xdr:from>
    <xdr:ext cx="599010" cy="259045"/>
    <xdr:sp macro="" textlink="">
      <xdr:nvSpPr>
        <xdr:cNvPr id="368" name="テキスト ボックス 367"/>
        <xdr:cNvSpPr txBox="1"/>
      </xdr:nvSpPr>
      <xdr:spPr>
        <a:xfrm>
          <a:off x="7561795" y="946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160117</xdr:rowOff>
    </xdr:from>
    <xdr:to>
      <xdr:col>36</xdr:col>
      <xdr:colOff>165100</xdr:colOff>
      <xdr:row>57</xdr:row>
      <xdr:rowOff>90267</xdr:rowOff>
    </xdr:to>
    <xdr:sp macro="" textlink="">
      <xdr:nvSpPr>
        <xdr:cNvPr id="369" name="楕円 368"/>
        <xdr:cNvSpPr/>
      </xdr:nvSpPr>
      <xdr:spPr>
        <a:xfrm>
          <a:off x="6921500" y="976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106794</xdr:rowOff>
    </xdr:from>
    <xdr:ext cx="534377" cy="259045"/>
    <xdr:sp macro="" textlink="">
      <xdr:nvSpPr>
        <xdr:cNvPr id="370" name="テキスト ボックス 369"/>
        <xdr:cNvSpPr txBox="1"/>
      </xdr:nvSpPr>
      <xdr:spPr>
        <a:xfrm>
          <a:off x="6705111" y="953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86751</xdr:rowOff>
    </xdr:from>
    <xdr:to>
      <xdr:col>55</xdr:col>
      <xdr:colOff>0</xdr:colOff>
      <xdr:row>78</xdr:row>
      <xdr:rowOff>102183</xdr:rowOff>
    </xdr:to>
    <xdr:cxnSp macro="">
      <xdr:nvCxnSpPr>
        <xdr:cNvPr id="397" name="直線コネクタ 396"/>
        <xdr:cNvCxnSpPr/>
      </xdr:nvCxnSpPr>
      <xdr:spPr>
        <a:xfrm flipV="1">
          <a:off x="9639300" y="13459851"/>
          <a:ext cx="8382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91726</xdr:rowOff>
    </xdr:from>
    <xdr:to>
      <xdr:col>50</xdr:col>
      <xdr:colOff>114300</xdr:colOff>
      <xdr:row>78</xdr:row>
      <xdr:rowOff>102183</xdr:rowOff>
    </xdr:to>
    <xdr:cxnSp macro="">
      <xdr:nvCxnSpPr>
        <xdr:cNvPr id="400" name="直線コネクタ 399"/>
        <xdr:cNvCxnSpPr/>
      </xdr:nvCxnSpPr>
      <xdr:spPr>
        <a:xfrm>
          <a:off x="8750300" y="13464826"/>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119455</xdr:rowOff>
    </xdr:from>
    <xdr:to>
      <xdr:col>50</xdr:col>
      <xdr:colOff>165100</xdr:colOff>
      <xdr:row>78</xdr:row>
      <xdr:rowOff>49605</xdr:rowOff>
    </xdr:to>
    <xdr:sp macro="" textlink="">
      <xdr:nvSpPr>
        <xdr:cNvPr id="401" name="フローチャート: 判断 400"/>
        <xdr:cNvSpPr/>
      </xdr:nvSpPr>
      <xdr:spPr>
        <a:xfrm>
          <a:off x="9588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66132</xdr:rowOff>
    </xdr:from>
    <xdr:ext cx="534377" cy="259045"/>
    <xdr:sp macro="" textlink="">
      <xdr:nvSpPr>
        <xdr:cNvPr id="402" name="テキスト ボックス 401"/>
        <xdr:cNvSpPr txBox="1"/>
      </xdr:nvSpPr>
      <xdr:spPr>
        <a:xfrm>
          <a:off x="9372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14336</xdr:rowOff>
    </xdr:from>
    <xdr:to>
      <xdr:col>45</xdr:col>
      <xdr:colOff>177800</xdr:colOff>
      <xdr:row>78</xdr:row>
      <xdr:rowOff>91726</xdr:rowOff>
    </xdr:to>
    <xdr:cxnSp macro="">
      <xdr:nvCxnSpPr>
        <xdr:cNvPr id="403" name="直線コネクタ 402"/>
        <xdr:cNvCxnSpPr/>
      </xdr:nvCxnSpPr>
      <xdr:spPr>
        <a:xfrm>
          <a:off x="7861300" y="13387436"/>
          <a:ext cx="889000" cy="7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161741</xdr:rowOff>
    </xdr:from>
    <xdr:to>
      <xdr:col>46</xdr:col>
      <xdr:colOff>38100</xdr:colOff>
      <xdr:row>78</xdr:row>
      <xdr:rowOff>91891</xdr:rowOff>
    </xdr:to>
    <xdr:sp macro="" textlink="">
      <xdr:nvSpPr>
        <xdr:cNvPr id="404" name="フローチャート: 判断 403"/>
        <xdr:cNvSpPr/>
      </xdr:nvSpPr>
      <xdr:spPr>
        <a:xfrm>
          <a:off x="8699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108418</xdr:rowOff>
    </xdr:from>
    <xdr:ext cx="534377" cy="259045"/>
    <xdr:sp macro="" textlink="">
      <xdr:nvSpPr>
        <xdr:cNvPr id="405" name="テキスト ボックス 404"/>
        <xdr:cNvSpPr txBox="1"/>
      </xdr:nvSpPr>
      <xdr:spPr>
        <a:xfrm>
          <a:off x="8483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14336</xdr:rowOff>
    </xdr:from>
    <xdr:to>
      <xdr:col>41</xdr:col>
      <xdr:colOff>50800</xdr:colOff>
      <xdr:row>78</xdr:row>
      <xdr:rowOff>73653</xdr:rowOff>
    </xdr:to>
    <xdr:cxnSp macro="">
      <xdr:nvCxnSpPr>
        <xdr:cNvPr id="406" name="直線コネクタ 405"/>
        <xdr:cNvCxnSpPr/>
      </xdr:nvCxnSpPr>
      <xdr:spPr>
        <a:xfrm flipV="1">
          <a:off x="6972300" y="13387436"/>
          <a:ext cx="889000" cy="5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170464</xdr:rowOff>
    </xdr:from>
    <xdr:to>
      <xdr:col>41</xdr:col>
      <xdr:colOff>101600</xdr:colOff>
      <xdr:row>78</xdr:row>
      <xdr:rowOff>100614</xdr:rowOff>
    </xdr:to>
    <xdr:sp macro="" textlink="">
      <xdr:nvSpPr>
        <xdr:cNvPr id="407" name="フローチャート: 判断 406"/>
        <xdr:cNvSpPr/>
      </xdr:nvSpPr>
      <xdr:spPr>
        <a:xfrm>
          <a:off x="7810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91741</xdr:rowOff>
    </xdr:from>
    <xdr:ext cx="534377" cy="259045"/>
    <xdr:sp macro="" textlink="">
      <xdr:nvSpPr>
        <xdr:cNvPr id="408" name="テキスト ボックス 407"/>
        <xdr:cNvSpPr txBox="1"/>
      </xdr:nvSpPr>
      <xdr:spPr>
        <a:xfrm>
          <a:off x="7594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159186</xdr:rowOff>
    </xdr:from>
    <xdr:to>
      <xdr:col>36</xdr:col>
      <xdr:colOff>165100</xdr:colOff>
      <xdr:row>78</xdr:row>
      <xdr:rowOff>89336</xdr:rowOff>
    </xdr:to>
    <xdr:sp macro="" textlink="">
      <xdr:nvSpPr>
        <xdr:cNvPr id="409" name="フローチャート: 判断 408"/>
        <xdr:cNvSpPr/>
      </xdr:nvSpPr>
      <xdr:spPr>
        <a:xfrm>
          <a:off x="6921500" y="1336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105863</xdr:rowOff>
    </xdr:from>
    <xdr:ext cx="534377" cy="259045"/>
    <xdr:sp macro="" textlink="">
      <xdr:nvSpPr>
        <xdr:cNvPr id="410" name="テキスト ボックス 409"/>
        <xdr:cNvSpPr txBox="1"/>
      </xdr:nvSpPr>
      <xdr:spPr>
        <a:xfrm>
          <a:off x="6705111" y="1313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35951</xdr:rowOff>
    </xdr:from>
    <xdr:to>
      <xdr:col>55</xdr:col>
      <xdr:colOff>50800</xdr:colOff>
      <xdr:row>78</xdr:row>
      <xdr:rowOff>137551</xdr:rowOff>
    </xdr:to>
    <xdr:sp macro="" textlink="">
      <xdr:nvSpPr>
        <xdr:cNvPr id="416" name="楕円 415"/>
        <xdr:cNvSpPr/>
      </xdr:nvSpPr>
      <xdr:spPr>
        <a:xfrm>
          <a:off x="10426700" y="1340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122328</xdr:rowOff>
    </xdr:from>
    <xdr:ext cx="534377" cy="259045"/>
    <xdr:sp macro="" textlink="">
      <xdr:nvSpPr>
        <xdr:cNvPr id="417" name="普通建設事業費 （ うち新規整備　）該当値テキスト"/>
        <xdr:cNvSpPr txBox="1"/>
      </xdr:nvSpPr>
      <xdr:spPr>
        <a:xfrm>
          <a:off x="10528300"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51383</xdr:rowOff>
    </xdr:from>
    <xdr:to>
      <xdr:col>50</xdr:col>
      <xdr:colOff>165100</xdr:colOff>
      <xdr:row>78</xdr:row>
      <xdr:rowOff>152983</xdr:rowOff>
    </xdr:to>
    <xdr:sp macro="" textlink="">
      <xdr:nvSpPr>
        <xdr:cNvPr id="418" name="楕円 417"/>
        <xdr:cNvSpPr/>
      </xdr:nvSpPr>
      <xdr:spPr>
        <a:xfrm>
          <a:off x="9588500" y="1342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144110</xdr:rowOff>
    </xdr:from>
    <xdr:ext cx="469744" cy="259045"/>
    <xdr:sp macro="" textlink="">
      <xdr:nvSpPr>
        <xdr:cNvPr id="419" name="テキスト ボックス 418"/>
        <xdr:cNvSpPr txBox="1"/>
      </xdr:nvSpPr>
      <xdr:spPr>
        <a:xfrm>
          <a:off x="9404428" y="1351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40926</xdr:rowOff>
    </xdr:from>
    <xdr:to>
      <xdr:col>46</xdr:col>
      <xdr:colOff>38100</xdr:colOff>
      <xdr:row>78</xdr:row>
      <xdr:rowOff>142526</xdr:rowOff>
    </xdr:to>
    <xdr:sp macro="" textlink="">
      <xdr:nvSpPr>
        <xdr:cNvPr id="420" name="楕円 419"/>
        <xdr:cNvSpPr/>
      </xdr:nvSpPr>
      <xdr:spPr>
        <a:xfrm>
          <a:off x="8699500" y="134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133653</xdr:rowOff>
    </xdr:from>
    <xdr:ext cx="534377" cy="259045"/>
    <xdr:sp macro="" textlink="">
      <xdr:nvSpPr>
        <xdr:cNvPr id="421" name="テキスト ボックス 420"/>
        <xdr:cNvSpPr txBox="1"/>
      </xdr:nvSpPr>
      <xdr:spPr>
        <a:xfrm>
          <a:off x="8483111" y="1350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134986</xdr:rowOff>
    </xdr:from>
    <xdr:to>
      <xdr:col>41</xdr:col>
      <xdr:colOff>101600</xdr:colOff>
      <xdr:row>78</xdr:row>
      <xdr:rowOff>65136</xdr:rowOff>
    </xdr:to>
    <xdr:sp macro="" textlink="">
      <xdr:nvSpPr>
        <xdr:cNvPr id="422" name="楕円 421"/>
        <xdr:cNvSpPr/>
      </xdr:nvSpPr>
      <xdr:spPr>
        <a:xfrm>
          <a:off x="7810500" y="1333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81663</xdr:rowOff>
    </xdr:from>
    <xdr:ext cx="534377" cy="259045"/>
    <xdr:sp macro="" textlink="">
      <xdr:nvSpPr>
        <xdr:cNvPr id="423" name="テキスト ボックス 422"/>
        <xdr:cNvSpPr txBox="1"/>
      </xdr:nvSpPr>
      <xdr:spPr>
        <a:xfrm>
          <a:off x="7594111" y="1311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22853</xdr:rowOff>
    </xdr:from>
    <xdr:to>
      <xdr:col>36</xdr:col>
      <xdr:colOff>165100</xdr:colOff>
      <xdr:row>78</xdr:row>
      <xdr:rowOff>124453</xdr:rowOff>
    </xdr:to>
    <xdr:sp macro="" textlink="">
      <xdr:nvSpPr>
        <xdr:cNvPr id="424" name="楕円 423"/>
        <xdr:cNvSpPr/>
      </xdr:nvSpPr>
      <xdr:spPr>
        <a:xfrm>
          <a:off x="6921500" y="133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115580</xdr:rowOff>
    </xdr:from>
    <xdr:ext cx="534377" cy="259045"/>
    <xdr:sp macro="" textlink="">
      <xdr:nvSpPr>
        <xdr:cNvPr id="425" name="テキスト ボックス 424"/>
        <xdr:cNvSpPr txBox="1"/>
      </xdr:nvSpPr>
      <xdr:spPr>
        <a:xfrm>
          <a:off x="6705111" y="134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61446</xdr:rowOff>
    </xdr:from>
    <xdr:to>
      <xdr:col>55</xdr:col>
      <xdr:colOff>0</xdr:colOff>
      <xdr:row>96</xdr:row>
      <xdr:rowOff>95055</xdr:rowOff>
    </xdr:to>
    <xdr:cxnSp macro="">
      <xdr:nvCxnSpPr>
        <xdr:cNvPr id="452" name="直線コネクタ 451"/>
        <xdr:cNvCxnSpPr/>
      </xdr:nvCxnSpPr>
      <xdr:spPr>
        <a:xfrm>
          <a:off x="9639300" y="16520646"/>
          <a:ext cx="838200" cy="3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3" name="普通建設事業費 （ うち更新整備　）平均値テキスト"/>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61446</xdr:rowOff>
    </xdr:from>
    <xdr:to>
      <xdr:col>50</xdr:col>
      <xdr:colOff>114300</xdr:colOff>
      <xdr:row>96</xdr:row>
      <xdr:rowOff>82029</xdr:rowOff>
    </xdr:to>
    <xdr:cxnSp macro="">
      <xdr:nvCxnSpPr>
        <xdr:cNvPr id="455" name="直線コネクタ 454"/>
        <xdr:cNvCxnSpPr/>
      </xdr:nvCxnSpPr>
      <xdr:spPr>
        <a:xfrm flipV="1">
          <a:off x="8750300" y="16520646"/>
          <a:ext cx="889000" cy="2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52805</xdr:rowOff>
    </xdr:from>
    <xdr:to>
      <xdr:col>50</xdr:col>
      <xdr:colOff>165100</xdr:colOff>
      <xdr:row>97</xdr:row>
      <xdr:rowOff>154405</xdr:rowOff>
    </xdr:to>
    <xdr:sp macro="" textlink="">
      <xdr:nvSpPr>
        <xdr:cNvPr id="456" name="フローチャート: 判断 455"/>
        <xdr:cNvSpPr/>
      </xdr:nvSpPr>
      <xdr:spPr>
        <a:xfrm>
          <a:off x="9588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145532</xdr:rowOff>
    </xdr:from>
    <xdr:ext cx="534377" cy="259045"/>
    <xdr:sp macro="" textlink="">
      <xdr:nvSpPr>
        <xdr:cNvPr id="457" name="テキスト ボックス 456"/>
        <xdr:cNvSpPr txBox="1"/>
      </xdr:nvSpPr>
      <xdr:spPr>
        <a:xfrm>
          <a:off x="9372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82029</xdr:rowOff>
    </xdr:from>
    <xdr:to>
      <xdr:col>45</xdr:col>
      <xdr:colOff>177800</xdr:colOff>
      <xdr:row>97</xdr:row>
      <xdr:rowOff>3166</xdr:rowOff>
    </xdr:to>
    <xdr:cxnSp macro="">
      <xdr:nvCxnSpPr>
        <xdr:cNvPr id="458" name="直線コネクタ 457"/>
        <xdr:cNvCxnSpPr/>
      </xdr:nvCxnSpPr>
      <xdr:spPr>
        <a:xfrm flipV="1">
          <a:off x="7861300" y="16541229"/>
          <a:ext cx="889000" cy="9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88461</xdr:rowOff>
    </xdr:from>
    <xdr:to>
      <xdr:col>46</xdr:col>
      <xdr:colOff>38100</xdr:colOff>
      <xdr:row>98</xdr:row>
      <xdr:rowOff>18611</xdr:rowOff>
    </xdr:to>
    <xdr:sp macro="" textlink="">
      <xdr:nvSpPr>
        <xdr:cNvPr id="459" name="フローチャート: 判断 458"/>
        <xdr:cNvSpPr/>
      </xdr:nvSpPr>
      <xdr:spPr>
        <a:xfrm>
          <a:off x="8699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9738</xdr:rowOff>
    </xdr:from>
    <xdr:ext cx="534377" cy="259045"/>
    <xdr:sp macro="" textlink="">
      <xdr:nvSpPr>
        <xdr:cNvPr id="460" name="テキスト ボックス 459"/>
        <xdr:cNvSpPr txBox="1"/>
      </xdr:nvSpPr>
      <xdr:spPr>
        <a:xfrm>
          <a:off x="8483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3166</xdr:rowOff>
    </xdr:from>
    <xdr:to>
      <xdr:col>41</xdr:col>
      <xdr:colOff>50800</xdr:colOff>
      <xdr:row>97</xdr:row>
      <xdr:rowOff>60838</xdr:rowOff>
    </xdr:to>
    <xdr:cxnSp macro="">
      <xdr:nvCxnSpPr>
        <xdr:cNvPr id="461" name="直線コネクタ 460"/>
        <xdr:cNvCxnSpPr/>
      </xdr:nvCxnSpPr>
      <xdr:spPr>
        <a:xfrm flipV="1">
          <a:off x="6972300" y="16633816"/>
          <a:ext cx="889000" cy="5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90016</xdr:rowOff>
    </xdr:from>
    <xdr:to>
      <xdr:col>41</xdr:col>
      <xdr:colOff>101600</xdr:colOff>
      <xdr:row>98</xdr:row>
      <xdr:rowOff>20166</xdr:rowOff>
    </xdr:to>
    <xdr:sp macro="" textlink="">
      <xdr:nvSpPr>
        <xdr:cNvPr id="462" name="フローチャート: 判断 461"/>
        <xdr:cNvSpPr/>
      </xdr:nvSpPr>
      <xdr:spPr>
        <a:xfrm>
          <a:off x="7810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11293</xdr:rowOff>
    </xdr:from>
    <xdr:ext cx="534377" cy="259045"/>
    <xdr:sp macro="" textlink="">
      <xdr:nvSpPr>
        <xdr:cNvPr id="463" name="テキスト ボックス 462"/>
        <xdr:cNvSpPr txBox="1"/>
      </xdr:nvSpPr>
      <xdr:spPr>
        <a:xfrm>
          <a:off x="7594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105995</xdr:rowOff>
    </xdr:from>
    <xdr:to>
      <xdr:col>36</xdr:col>
      <xdr:colOff>165100</xdr:colOff>
      <xdr:row>98</xdr:row>
      <xdr:rowOff>36145</xdr:rowOff>
    </xdr:to>
    <xdr:sp macro="" textlink="">
      <xdr:nvSpPr>
        <xdr:cNvPr id="464" name="フローチャート: 判断 463"/>
        <xdr:cNvSpPr/>
      </xdr:nvSpPr>
      <xdr:spPr>
        <a:xfrm>
          <a:off x="6921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27272</xdr:rowOff>
    </xdr:from>
    <xdr:ext cx="534377" cy="259045"/>
    <xdr:sp macro="" textlink="">
      <xdr:nvSpPr>
        <xdr:cNvPr id="465" name="テキスト ボックス 464"/>
        <xdr:cNvSpPr txBox="1"/>
      </xdr:nvSpPr>
      <xdr:spPr>
        <a:xfrm>
          <a:off x="6705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44255</xdr:rowOff>
    </xdr:from>
    <xdr:to>
      <xdr:col>55</xdr:col>
      <xdr:colOff>50800</xdr:colOff>
      <xdr:row>96</xdr:row>
      <xdr:rowOff>145855</xdr:rowOff>
    </xdr:to>
    <xdr:sp macro="" textlink="">
      <xdr:nvSpPr>
        <xdr:cNvPr id="471" name="楕円 470"/>
        <xdr:cNvSpPr/>
      </xdr:nvSpPr>
      <xdr:spPr>
        <a:xfrm>
          <a:off x="10426700" y="1650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67132</xdr:rowOff>
    </xdr:from>
    <xdr:ext cx="534377" cy="259045"/>
    <xdr:sp macro="" textlink="">
      <xdr:nvSpPr>
        <xdr:cNvPr id="472" name="普通建設事業費 （ うち更新整備　）該当値テキスト"/>
        <xdr:cNvSpPr txBox="1"/>
      </xdr:nvSpPr>
      <xdr:spPr>
        <a:xfrm>
          <a:off x="10528300" y="1635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10646</xdr:rowOff>
    </xdr:from>
    <xdr:to>
      <xdr:col>50</xdr:col>
      <xdr:colOff>165100</xdr:colOff>
      <xdr:row>96</xdr:row>
      <xdr:rowOff>112246</xdr:rowOff>
    </xdr:to>
    <xdr:sp macro="" textlink="">
      <xdr:nvSpPr>
        <xdr:cNvPr id="473" name="楕円 472"/>
        <xdr:cNvSpPr/>
      </xdr:nvSpPr>
      <xdr:spPr>
        <a:xfrm>
          <a:off x="9588500" y="164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128773</xdr:rowOff>
    </xdr:from>
    <xdr:ext cx="534377" cy="259045"/>
    <xdr:sp macro="" textlink="">
      <xdr:nvSpPr>
        <xdr:cNvPr id="474" name="テキスト ボックス 473"/>
        <xdr:cNvSpPr txBox="1"/>
      </xdr:nvSpPr>
      <xdr:spPr>
        <a:xfrm>
          <a:off x="9372111" y="1624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31229</xdr:rowOff>
    </xdr:from>
    <xdr:to>
      <xdr:col>46</xdr:col>
      <xdr:colOff>38100</xdr:colOff>
      <xdr:row>96</xdr:row>
      <xdr:rowOff>132829</xdr:rowOff>
    </xdr:to>
    <xdr:sp macro="" textlink="">
      <xdr:nvSpPr>
        <xdr:cNvPr id="475" name="楕円 474"/>
        <xdr:cNvSpPr/>
      </xdr:nvSpPr>
      <xdr:spPr>
        <a:xfrm>
          <a:off x="8699500" y="1649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149356</xdr:rowOff>
    </xdr:from>
    <xdr:ext cx="534377" cy="259045"/>
    <xdr:sp macro="" textlink="">
      <xdr:nvSpPr>
        <xdr:cNvPr id="476" name="テキスト ボックス 475"/>
        <xdr:cNvSpPr txBox="1"/>
      </xdr:nvSpPr>
      <xdr:spPr>
        <a:xfrm>
          <a:off x="8483111" y="1626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123816</xdr:rowOff>
    </xdr:from>
    <xdr:to>
      <xdr:col>41</xdr:col>
      <xdr:colOff>101600</xdr:colOff>
      <xdr:row>97</xdr:row>
      <xdr:rowOff>53966</xdr:rowOff>
    </xdr:to>
    <xdr:sp macro="" textlink="">
      <xdr:nvSpPr>
        <xdr:cNvPr id="477" name="楕円 476"/>
        <xdr:cNvSpPr/>
      </xdr:nvSpPr>
      <xdr:spPr>
        <a:xfrm>
          <a:off x="7810500" y="1658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70493</xdr:rowOff>
    </xdr:from>
    <xdr:ext cx="534377" cy="259045"/>
    <xdr:sp macro="" textlink="">
      <xdr:nvSpPr>
        <xdr:cNvPr id="478" name="テキスト ボックス 477"/>
        <xdr:cNvSpPr txBox="1"/>
      </xdr:nvSpPr>
      <xdr:spPr>
        <a:xfrm>
          <a:off x="7594111" y="1635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10038</xdr:rowOff>
    </xdr:from>
    <xdr:to>
      <xdr:col>36</xdr:col>
      <xdr:colOff>165100</xdr:colOff>
      <xdr:row>97</xdr:row>
      <xdr:rowOff>111638</xdr:rowOff>
    </xdr:to>
    <xdr:sp macro="" textlink="">
      <xdr:nvSpPr>
        <xdr:cNvPr id="479" name="楕円 478"/>
        <xdr:cNvSpPr/>
      </xdr:nvSpPr>
      <xdr:spPr>
        <a:xfrm>
          <a:off x="6921500" y="1664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128165</xdr:rowOff>
    </xdr:from>
    <xdr:ext cx="534377" cy="259045"/>
    <xdr:sp macro="" textlink="">
      <xdr:nvSpPr>
        <xdr:cNvPr id="480" name="テキスト ボックス 479"/>
        <xdr:cNvSpPr txBox="1"/>
      </xdr:nvSpPr>
      <xdr:spPr>
        <a:xfrm>
          <a:off x="6705111" y="1641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18405</xdr:rowOff>
    </xdr:from>
    <xdr:to>
      <xdr:col>85</xdr:col>
      <xdr:colOff>127000</xdr:colOff>
      <xdr:row>38</xdr:row>
      <xdr:rowOff>98118</xdr:rowOff>
    </xdr:to>
    <xdr:cxnSp macro="">
      <xdr:nvCxnSpPr>
        <xdr:cNvPr id="507" name="直線コネクタ 506"/>
        <xdr:cNvCxnSpPr/>
      </xdr:nvCxnSpPr>
      <xdr:spPr>
        <a:xfrm>
          <a:off x="15481300" y="6533505"/>
          <a:ext cx="838200" cy="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18405</xdr:rowOff>
    </xdr:from>
    <xdr:to>
      <xdr:col>81</xdr:col>
      <xdr:colOff>50800</xdr:colOff>
      <xdr:row>38</xdr:row>
      <xdr:rowOff>76264</xdr:rowOff>
    </xdr:to>
    <xdr:cxnSp macro="">
      <xdr:nvCxnSpPr>
        <xdr:cNvPr id="510" name="直線コネクタ 509"/>
        <xdr:cNvCxnSpPr/>
      </xdr:nvCxnSpPr>
      <xdr:spPr>
        <a:xfrm flipV="1">
          <a:off x="14592300" y="6533505"/>
          <a:ext cx="889000" cy="5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121613</xdr:rowOff>
    </xdr:from>
    <xdr:to>
      <xdr:col>81</xdr:col>
      <xdr:colOff>101600</xdr:colOff>
      <xdr:row>38</xdr:row>
      <xdr:rowOff>51763</xdr:rowOff>
    </xdr:to>
    <xdr:sp macro="" textlink="">
      <xdr:nvSpPr>
        <xdr:cNvPr id="511" name="フローチャート: 判断 510"/>
        <xdr:cNvSpPr/>
      </xdr:nvSpPr>
      <xdr:spPr>
        <a:xfrm>
          <a:off x="15430500" y="646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68290</xdr:rowOff>
    </xdr:from>
    <xdr:ext cx="469744" cy="259045"/>
    <xdr:sp macro="" textlink="">
      <xdr:nvSpPr>
        <xdr:cNvPr id="512" name="テキスト ボックス 511"/>
        <xdr:cNvSpPr txBox="1"/>
      </xdr:nvSpPr>
      <xdr:spPr>
        <a:xfrm>
          <a:off x="15246428" y="624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76264</xdr:rowOff>
    </xdr:from>
    <xdr:to>
      <xdr:col>76</xdr:col>
      <xdr:colOff>114300</xdr:colOff>
      <xdr:row>38</xdr:row>
      <xdr:rowOff>96951</xdr:rowOff>
    </xdr:to>
    <xdr:cxnSp macro="">
      <xdr:nvCxnSpPr>
        <xdr:cNvPr id="513" name="直線コネクタ 512"/>
        <xdr:cNvCxnSpPr/>
      </xdr:nvCxnSpPr>
      <xdr:spPr>
        <a:xfrm flipV="1">
          <a:off x="13703300" y="6591364"/>
          <a:ext cx="889000" cy="2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1986</xdr:rowOff>
    </xdr:from>
    <xdr:to>
      <xdr:col>76</xdr:col>
      <xdr:colOff>165100</xdr:colOff>
      <xdr:row>38</xdr:row>
      <xdr:rowOff>103586</xdr:rowOff>
    </xdr:to>
    <xdr:sp macro="" textlink="">
      <xdr:nvSpPr>
        <xdr:cNvPr id="514" name="フローチャート: 判断 513"/>
        <xdr:cNvSpPr/>
      </xdr:nvSpPr>
      <xdr:spPr>
        <a:xfrm>
          <a:off x="14541500" y="65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120113</xdr:rowOff>
    </xdr:from>
    <xdr:ext cx="469744" cy="259045"/>
    <xdr:sp macro="" textlink="">
      <xdr:nvSpPr>
        <xdr:cNvPr id="515" name="テキスト ボックス 514"/>
        <xdr:cNvSpPr txBox="1"/>
      </xdr:nvSpPr>
      <xdr:spPr>
        <a:xfrm>
          <a:off x="14357428" y="629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95260</xdr:rowOff>
    </xdr:from>
    <xdr:to>
      <xdr:col>71</xdr:col>
      <xdr:colOff>177800</xdr:colOff>
      <xdr:row>38</xdr:row>
      <xdr:rowOff>96951</xdr:rowOff>
    </xdr:to>
    <xdr:cxnSp macro="">
      <xdr:nvCxnSpPr>
        <xdr:cNvPr id="516" name="直線コネクタ 515"/>
        <xdr:cNvCxnSpPr/>
      </xdr:nvCxnSpPr>
      <xdr:spPr>
        <a:xfrm>
          <a:off x="12814300" y="6610360"/>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51364</xdr:rowOff>
    </xdr:from>
    <xdr:to>
      <xdr:col>72</xdr:col>
      <xdr:colOff>38100</xdr:colOff>
      <xdr:row>38</xdr:row>
      <xdr:rowOff>152964</xdr:rowOff>
    </xdr:to>
    <xdr:sp macro="" textlink="">
      <xdr:nvSpPr>
        <xdr:cNvPr id="517" name="フローチャート: 判断 516"/>
        <xdr:cNvSpPr/>
      </xdr:nvSpPr>
      <xdr:spPr>
        <a:xfrm>
          <a:off x="13652500" y="656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144091</xdr:rowOff>
    </xdr:from>
    <xdr:ext cx="469744" cy="259045"/>
    <xdr:sp macro="" textlink="">
      <xdr:nvSpPr>
        <xdr:cNvPr id="518" name="テキスト ボックス 517"/>
        <xdr:cNvSpPr txBox="1"/>
      </xdr:nvSpPr>
      <xdr:spPr>
        <a:xfrm>
          <a:off x="13468428" y="665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27887</xdr:rowOff>
    </xdr:from>
    <xdr:to>
      <xdr:col>67</xdr:col>
      <xdr:colOff>101600</xdr:colOff>
      <xdr:row>38</xdr:row>
      <xdr:rowOff>129487</xdr:rowOff>
    </xdr:to>
    <xdr:sp macro="" textlink="">
      <xdr:nvSpPr>
        <xdr:cNvPr id="519" name="フローチャート: 判断 518"/>
        <xdr:cNvSpPr/>
      </xdr:nvSpPr>
      <xdr:spPr>
        <a:xfrm>
          <a:off x="12763500" y="65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146014</xdr:rowOff>
    </xdr:from>
    <xdr:ext cx="469744" cy="259045"/>
    <xdr:sp macro="" textlink="">
      <xdr:nvSpPr>
        <xdr:cNvPr id="520" name="テキスト ボックス 519"/>
        <xdr:cNvSpPr txBox="1"/>
      </xdr:nvSpPr>
      <xdr:spPr>
        <a:xfrm>
          <a:off x="12579428" y="631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47318</xdr:rowOff>
    </xdr:from>
    <xdr:to>
      <xdr:col>85</xdr:col>
      <xdr:colOff>177800</xdr:colOff>
      <xdr:row>38</xdr:row>
      <xdr:rowOff>148918</xdr:rowOff>
    </xdr:to>
    <xdr:sp macro="" textlink="">
      <xdr:nvSpPr>
        <xdr:cNvPr id="526" name="楕円 525"/>
        <xdr:cNvSpPr/>
      </xdr:nvSpPr>
      <xdr:spPr>
        <a:xfrm>
          <a:off x="16268700" y="656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133695</xdr:rowOff>
    </xdr:from>
    <xdr:ext cx="469744" cy="259045"/>
    <xdr:sp macro="" textlink="">
      <xdr:nvSpPr>
        <xdr:cNvPr id="527" name="災害復旧事業費該当値テキスト"/>
        <xdr:cNvSpPr txBox="1"/>
      </xdr:nvSpPr>
      <xdr:spPr>
        <a:xfrm>
          <a:off x="16370300" y="64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139055</xdr:rowOff>
    </xdr:from>
    <xdr:to>
      <xdr:col>81</xdr:col>
      <xdr:colOff>101600</xdr:colOff>
      <xdr:row>38</xdr:row>
      <xdr:rowOff>69205</xdr:rowOff>
    </xdr:to>
    <xdr:sp macro="" textlink="">
      <xdr:nvSpPr>
        <xdr:cNvPr id="528" name="楕円 527"/>
        <xdr:cNvSpPr/>
      </xdr:nvSpPr>
      <xdr:spPr>
        <a:xfrm>
          <a:off x="15430500" y="648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60332</xdr:rowOff>
    </xdr:from>
    <xdr:ext cx="469744" cy="259045"/>
    <xdr:sp macro="" textlink="">
      <xdr:nvSpPr>
        <xdr:cNvPr id="529" name="テキスト ボックス 528"/>
        <xdr:cNvSpPr txBox="1"/>
      </xdr:nvSpPr>
      <xdr:spPr>
        <a:xfrm>
          <a:off x="15246428" y="657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25464</xdr:rowOff>
    </xdr:from>
    <xdr:to>
      <xdr:col>76</xdr:col>
      <xdr:colOff>165100</xdr:colOff>
      <xdr:row>38</xdr:row>
      <xdr:rowOff>127064</xdr:rowOff>
    </xdr:to>
    <xdr:sp macro="" textlink="">
      <xdr:nvSpPr>
        <xdr:cNvPr id="530" name="楕円 529"/>
        <xdr:cNvSpPr/>
      </xdr:nvSpPr>
      <xdr:spPr>
        <a:xfrm>
          <a:off x="14541500" y="65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118191</xdr:rowOff>
    </xdr:from>
    <xdr:ext cx="469744" cy="259045"/>
    <xdr:sp macro="" textlink="">
      <xdr:nvSpPr>
        <xdr:cNvPr id="531" name="テキスト ボックス 530"/>
        <xdr:cNvSpPr txBox="1"/>
      </xdr:nvSpPr>
      <xdr:spPr>
        <a:xfrm>
          <a:off x="14357428" y="663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46151</xdr:rowOff>
    </xdr:from>
    <xdr:to>
      <xdr:col>72</xdr:col>
      <xdr:colOff>38100</xdr:colOff>
      <xdr:row>38</xdr:row>
      <xdr:rowOff>147751</xdr:rowOff>
    </xdr:to>
    <xdr:sp macro="" textlink="">
      <xdr:nvSpPr>
        <xdr:cNvPr id="532" name="楕円 531"/>
        <xdr:cNvSpPr/>
      </xdr:nvSpPr>
      <xdr:spPr>
        <a:xfrm>
          <a:off x="13652500" y="65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164279</xdr:rowOff>
    </xdr:from>
    <xdr:ext cx="469744" cy="259045"/>
    <xdr:sp macro="" textlink="">
      <xdr:nvSpPr>
        <xdr:cNvPr id="533" name="テキスト ボックス 532"/>
        <xdr:cNvSpPr txBox="1"/>
      </xdr:nvSpPr>
      <xdr:spPr>
        <a:xfrm>
          <a:off x="13468428" y="63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44460</xdr:rowOff>
    </xdr:from>
    <xdr:to>
      <xdr:col>67</xdr:col>
      <xdr:colOff>101600</xdr:colOff>
      <xdr:row>38</xdr:row>
      <xdr:rowOff>146060</xdr:rowOff>
    </xdr:to>
    <xdr:sp macro="" textlink="">
      <xdr:nvSpPr>
        <xdr:cNvPr id="534" name="楕円 533"/>
        <xdr:cNvSpPr/>
      </xdr:nvSpPr>
      <xdr:spPr>
        <a:xfrm>
          <a:off x="12763500" y="65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137187</xdr:rowOff>
    </xdr:from>
    <xdr:ext cx="469744" cy="259045"/>
    <xdr:sp macro="" textlink="">
      <xdr:nvSpPr>
        <xdr:cNvPr id="535" name="テキスト ボックス 534"/>
        <xdr:cNvSpPr txBox="1"/>
      </xdr:nvSpPr>
      <xdr:spPr>
        <a:xfrm>
          <a:off x="12579428" y="665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49" name="テキスト ボックス 548"/>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1" name="テキスト ボックス 550"/>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3" name="テキスト ボックス 552"/>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7" name="直線コネクタ 556"/>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8"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0"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4" name="フローチャート: 判断 563"/>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6" name="フローチャート: 判断 565"/>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7" name="テキスト ボックス 56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9" name="フローチャート: 判断 568"/>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0" name="テキスト ボックス 569"/>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2" name="フローチャート: 判断 571"/>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3" name="テキスト ボックス 572"/>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4" name="フローチャート: 判断 573"/>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5" name="テキスト ボックス 574"/>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2"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4" name="テキスト ボックス 583"/>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6" name="テキスト ボックス 585"/>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8" name="テキスト ボックス 587"/>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0" name="テキスト ボックス 589"/>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14" name="直線コネクタ 613"/>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15"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6" name="直線コネクタ 615"/>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7"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8" name="直線コネクタ 617"/>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2594</xdr:rowOff>
    </xdr:from>
    <xdr:to>
      <xdr:col>85</xdr:col>
      <xdr:colOff>127000</xdr:colOff>
      <xdr:row>76</xdr:row>
      <xdr:rowOff>19159</xdr:rowOff>
    </xdr:to>
    <xdr:cxnSp macro="">
      <xdr:nvCxnSpPr>
        <xdr:cNvPr id="619" name="直線コネクタ 618"/>
        <xdr:cNvCxnSpPr/>
      </xdr:nvCxnSpPr>
      <xdr:spPr>
        <a:xfrm flipV="1">
          <a:off x="15481300" y="13032794"/>
          <a:ext cx="838200" cy="1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20" name="公債費平均値テキスト"/>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21" name="フローチャート: 判断 620"/>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4941</xdr:rowOff>
    </xdr:from>
    <xdr:to>
      <xdr:col>81</xdr:col>
      <xdr:colOff>50800</xdr:colOff>
      <xdr:row>76</xdr:row>
      <xdr:rowOff>19159</xdr:rowOff>
    </xdr:to>
    <xdr:cxnSp macro="">
      <xdr:nvCxnSpPr>
        <xdr:cNvPr id="622" name="直線コネクタ 621"/>
        <xdr:cNvCxnSpPr/>
      </xdr:nvCxnSpPr>
      <xdr:spPr>
        <a:xfrm>
          <a:off x="14592300" y="13035141"/>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3" name="フローチャート: 判断 622"/>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31383</xdr:rowOff>
    </xdr:from>
    <xdr:ext cx="534377" cy="259045"/>
    <xdr:sp macro="" textlink="">
      <xdr:nvSpPr>
        <xdr:cNvPr id="624" name="テキスト ボックス 623"/>
        <xdr:cNvSpPr txBox="1"/>
      </xdr:nvSpPr>
      <xdr:spPr>
        <a:xfrm>
          <a:off x="15214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149301</xdr:rowOff>
    </xdr:from>
    <xdr:to>
      <xdr:col>76</xdr:col>
      <xdr:colOff>114300</xdr:colOff>
      <xdr:row>76</xdr:row>
      <xdr:rowOff>4941</xdr:rowOff>
    </xdr:to>
    <xdr:cxnSp macro="">
      <xdr:nvCxnSpPr>
        <xdr:cNvPr id="625" name="直線コネクタ 624"/>
        <xdr:cNvCxnSpPr/>
      </xdr:nvCxnSpPr>
      <xdr:spPr>
        <a:xfrm>
          <a:off x="13703300" y="13008051"/>
          <a:ext cx="889000" cy="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26" name="フローチャート: 判断 625"/>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24609</xdr:rowOff>
    </xdr:from>
    <xdr:ext cx="534377" cy="259045"/>
    <xdr:sp macro="" textlink="">
      <xdr:nvSpPr>
        <xdr:cNvPr id="627" name="テキスト ボックス 626"/>
        <xdr:cNvSpPr txBox="1"/>
      </xdr:nvSpPr>
      <xdr:spPr>
        <a:xfrm>
          <a:off x="14325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149301</xdr:rowOff>
    </xdr:from>
    <xdr:to>
      <xdr:col>71</xdr:col>
      <xdr:colOff>177800</xdr:colOff>
      <xdr:row>75</xdr:row>
      <xdr:rowOff>150284</xdr:rowOff>
    </xdr:to>
    <xdr:cxnSp macro="">
      <xdr:nvCxnSpPr>
        <xdr:cNvPr id="628" name="直線コネクタ 627"/>
        <xdr:cNvCxnSpPr/>
      </xdr:nvCxnSpPr>
      <xdr:spPr>
        <a:xfrm flipV="1">
          <a:off x="12814300" y="13008051"/>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29" name="フローチャート: 判断 628"/>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38752</xdr:rowOff>
    </xdr:from>
    <xdr:ext cx="534377" cy="259045"/>
    <xdr:sp macro="" textlink="">
      <xdr:nvSpPr>
        <xdr:cNvPr id="630" name="テキスト ボックス 629"/>
        <xdr:cNvSpPr txBox="1"/>
      </xdr:nvSpPr>
      <xdr:spPr>
        <a:xfrm>
          <a:off x="13436111" y="132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1" name="フローチャート: 判断 630"/>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44908</xdr:rowOff>
    </xdr:from>
    <xdr:ext cx="534377" cy="259045"/>
    <xdr:sp macro="" textlink="">
      <xdr:nvSpPr>
        <xdr:cNvPr id="632" name="テキスト ボックス 631"/>
        <xdr:cNvSpPr txBox="1"/>
      </xdr:nvSpPr>
      <xdr:spPr>
        <a:xfrm>
          <a:off x="12547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123244</xdr:rowOff>
    </xdr:from>
    <xdr:to>
      <xdr:col>85</xdr:col>
      <xdr:colOff>177800</xdr:colOff>
      <xdr:row>76</xdr:row>
      <xdr:rowOff>53394</xdr:rowOff>
    </xdr:to>
    <xdr:sp macro="" textlink="">
      <xdr:nvSpPr>
        <xdr:cNvPr id="638" name="楕円 637"/>
        <xdr:cNvSpPr/>
      </xdr:nvSpPr>
      <xdr:spPr>
        <a:xfrm>
          <a:off x="16268700" y="1298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146121</xdr:rowOff>
    </xdr:from>
    <xdr:ext cx="534377" cy="259045"/>
    <xdr:sp macro="" textlink="">
      <xdr:nvSpPr>
        <xdr:cNvPr id="639" name="公債費該当値テキスト"/>
        <xdr:cNvSpPr txBox="1"/>
      </xdr:nvSpPr>
      <xdr:spPr>
        <a:xfrm>
          <a:off x="16370300" y="1283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139809</xdr:rowOff>
    </xdr:from>
    <xdr:to>
      <xdr:col>81</xdr:col>
      <xdr:colOff>101600</xdr:colOff>
      <xdr:row>76</xdr:row>
      <xdr:rowOff>69959</xdr:rowOff>
    </xdr:to>
    <xdr:sp macro="" textlink="">
      <xdr:nvSpPr>
        <xdr:cNvPr id="640" name="楕円 639"/>
        <xdr:cNvSpPr/>
      </xdr:nvSpPr>
      <xdr:spPr>
        <a:xfrm>
          <a:off x="15430500" y="129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86486</xdr:rowOff>
    </xdr:from>
    <xdr:ext cx="534377" cy="259045"/>
    <xdr:sp macro="" textlink="">
      <xdr:nvSpPr>
        <xdr:cNvPr id="641" name="テキスト ボックス 640"/>
        <xdr:cNvSpPr txBox="1"/>
      </xdr:nvSpPr>
      <xdr:spPr>
        <a:xfrm>
          <a:off x="15214111" y="1277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125590</xdr:rowOff>
    </xdr:from>
    <xdr:to>
      <xdr:col>76</xdr:col>
      <xdr:colOff>165100</xdr:colOff>
      <xdr:row>76</xdr:row>
      <xdr:rowOff>55739</xdr:rowOff>
    </xdr:to>
    <xdr:sp macro="" textlink="">
      <xdr:nvSpPr>
        <xdr:cNvPr id="642" name="楕円 641"/>
        <xdr:cNvSpPr/>
      </xdr:nvSpPr>
      <xdr:spPr>
        <a:xfrm>
          <a:off x="14541500" y="129843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72267</xdr:rowOff>
    </xdr:from>
    <xdr:ext cx="534377" cy="259045"/>
    <xdr:sp macro="" textlink="">
      <xdr:nvSpPr>
        <xdr:cNvPr id="643" name="テキスト ボックス 642"/>
        <xdr:cNvSpPr txBox="1"/>
      </xdr:nvSpPr>
      <xdr:spPr>
        <a:xfrm>
          <a:off x="14325111" y="127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98501</xdr:rowOff>
    </xdr:from>
    <xdr:to>
      <xdr:col>72</xdr:col>
      <xdr:colOff>38100</xdr:colOff>
      <xdr:row>76</xdr:row>
      <xdr:rowOff>28651</xdr:rowOff>
    </xdr:to>
    <xdr:sp macro="" textlink="">
      <xdr:nvSpPr>
        <xdr:cNvPr id="644" name="楕円 643"/>
        <xdr:cNvSpPr/>
      </xdr:nvSpPr>
      <xdr:spPr>
        <a:xfrm>
          <a:off x="13652500" y="129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45178</xdr:rowOff>
    </xdr:from>
    <xdr:ext cx="534377" cy="259045"/>
    <xdr:sp macro="" textlink="">
      <xdr:nvSpPr>
        <xdr:cNvPr id="645" name="テキスト ボックス 644"/>
        <xdr:cNvSpPr txBox="1"/>
      </xdr:nvSpPr>
      <xdr:spPr>
        <a:xfrm>
          <a:off x="13436111" y="127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99484</xdr:rowOff>
    </xdr:from>
    <xdr:to>
      <xdr:col>67</xdr:col>
      <xdr:colOff>101600</xdr:colOff>
      <xdr:row>76</xdr:row>
      <xdr:rowOff>29634</xdr:rowOff>
    </xdr:to>
    <xdr:sp macro="" textlink="">
      <xdr:nvSpPr>
        <xdr:cNvPr id="646" name="楕円 645"/>
        <xdr:cNvSpPr/>
      </xdr:nvSpPr>
      <xdr:spPr>
        <a:xfrm>
          <a:off x="12763500" y="1295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46161</xdr:rowOff>
    </xdr:from>
    <xdr:ext cx="534377" cy="259045"/>
    <xdr:sp macro="" textlink="">
      <xdr:nvSpPr>
        <xdr:cNvPr id="647" name="テキスト ボックス 646"/>
        <xdr:cNvSpPr txBox="1"/>
      </xdr:nvSpPr>
      <xdr:spPr>
        <a:xfrm>
          <a:off x="12547111" y="1273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71" name="直線コネクタ 670"/>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72"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73" name="直線コネクタ 672"/>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74"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75" name="直線コネクタ 674"/>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75654</xdr:rowOff>
    </xdr:from>
    <xdr:to>
      <xdr:col>85</xdr:col>
      <xdr:colOff>127000</xdr:colOff>
      <xdr:row>97</xdr:row>
      <xdr:rowOff>77267</xdr:rowOff>
    </xdr:to>
    <xdr:cxnSp macro="">
      <xdr:nvCxnSpPr>
        <xdr:cNvPr id="676" name="直線コネクタ 675"/>
        <xdr:cNvCxnSpPr/>
      </xdr:nvCxnSpPr>
      <xdr:spPr>
        <a:xfrm>
          <a:off x="15481300" y="16534854"/>
          <a:ext cx="838200" cy="17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7" name="積立金平均値テキスト"/>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8" name="フローチャート: 判断 677"/>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101385</xdr:rowOff>
    </xdr:from>
    <xdr:to>
      <xdr:col>81</xdr:col>
      <xdr:colOff>50800</xdr:colOff>
      <xdr:row>96</xdr:row>
      <xdr:rowOff>75654</xdr:rowOff>
    </xdr:to>
    <xdr:cxnSp macro="">
      <xdr:nvCxnSpPr>
        <xdr:cNvPr id="679" name="直線コネクタ 678"/>
        <xdr:cNvCxnSpPr/>
      </xdr:nvCxnSpPr>
      <xdr:spPr>
        <a:xfrm>
          <a:off x="14592300" y="16389135"/>
          <a:ext cx="889000" cy="1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29184</xdr:rowOff>
    </xdr:from>
    <xdr:to>
      <xdr:col>81</xdr:col>
      <xdr:colOff>101600</xdr:colOff>
      <xdr:row>97</xdr:row>
      <xdr:rowOff>130784</xdr:rowOff>
    </xdr:to>
    <xdr:sp macro="" textlink="">
      <xdr:nvSpPr>
        <xdr:cNvPr id="680" name="フローチャート: 判断 679"/>
        <xdr:cNvSpPr/>
      </xdr:nvSpPr>
      <xdr:spPr>
        <a:xfrm>
          <a:off x="15430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121911</xdr:rowOff>
    </xdr:from>
    <xdr:ext cx="534377" cy="259045"/>
    <xdr:sp macro="" textlink="">
      <xdr:nvSpPr>
        <xdr:cNvPr id="681" name="テキスト ボックス 680"/>
        <xdr:cNvSpPr txBox="1"/>
      </xdr:nvSpPr>
      <xdr:spPr>
        <a:xfrm>
          <a:off x="15214111" y="167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101385</xdr:rowOff>
    </xdr:from>
    <xdr:to>
      <xdr:col>76</xdr:col>
      <xdr:colOff>114300</xdr:colOff>
      <xdr:row>97</xdr:row>
      <xdr:rowOff>16103</xdr:rowOff>
    </xdr:to>
    <xdr:cxnSp macro="">
      <xdr:nvCxnSpPr>
        <xdr:cNvPr id="682" name="直線コネクタ 681"/>
        <xdr:cNvCxnSpPr/>
      </xdr:nvCxnSpPr>
      <xdr:spPr>
        <a:xfrm flipV="1">
          <a:off x="13703300" y="16389135"/>
          <a:ext cx="889000" cy="25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92063</xdr:rowOff>
    </xdr:from>
    <xdr:to>
      <xdr:col>76</xdr:col>
      <xdr:colOff>165100</xdr:colOff>
      <xdr:row>97</xdr:row>
      <xdr:rowOff>22213</xdr:rowOff>
    </xdr:to>
    <xdr:sp macro="" textlink="">
      <xdr:nvSpPr>
        <xdr:cNvPr id="683" name="フローチャート: 判断 682"/>
        <xdr:cNvSpPr/>
      </xdr:nvSpPr>
      <xdr:spPr>
        <a:xfrm>
          <a:off x="14541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13340</xdr:rowOff>
    </xdr:from>
    <xdr:ext cx="534377" cy="259045"/>
    <xdr:sp macro="" textlink="">
      <xdr:nvSpPr>
        <xdr:cNvPr id="684" name="テキスト ボックス 683"/>
        <xdr:cNvSpPr txBox="1"/>
      </xdr:nvSpPr>
      <xdr:spPr>
        <a:xfrm>
          <a:off x="14325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16103</xdr:rowOff>
    </xdr:from>
    <xdr:to>
      <xdr:col>71</xdr:col>
      <xdr:colOff>177800</xdr:colOff>
      <xdr:row>97</xdr:row>
      <xdr:rowOff>83668</xdr:rowOff>
    </xdr:to>
    <xdr:cxnSp macro="">
      <xdr:nvCxnSpPr>
        <xdr:cNvPr id="685" name="直線コネクタ 684"/>
        <xdr:cNvCxnSpPr/>
      </xdr:nvCxnSpPr>
      <xdr:spPr>
        <a:xfrm flipV="1">
          <a:off x="12814300" y="16646753"/>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27927</xdr:rowOff>
    </xdr:from>
    <xdr:to>
      <xdr:col>72</xdr:col>
      <xdr:colOff>38100</xdr:colOff>
      <xdr:row>97</xdr:row>
      <xdr:rowOff>129527</xdr:rowOff>
    </xdr:to>
    <xdr:sp macro="" textlink="">
      <xdr:nvSpPr>
        <xdr:cNvPr id="686" name="フローチャート: 判断 685"/>
        <xdr:cNvSpPr/>
      </xdr:nvSpPr>
      <xdr:spPr>
        <a:xfrm>
          <a:off x="13652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120654</xdr:rowOff>
    </xdr:from>
    <xdr:ext cx="534377" cy="259045"/>
    <xdr:sp macro="" textlink="">
      <xdr:nvSpPr>
        <xdr:cNvPr id="687" name="テキスト ボックス 686"/>
        <xdr:cNvSpPr txBox="1"/>
      </xdr:nvSpPr>
      <xdr:spPr>
        <a:xfrm>
          <a:off x="13436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65303</xdr:rowOff>
    </xdr:from>
    <xdr:to>
      <xdr:col>67</xdr:col>
      <xdr:colOff>101600</xdr:colOff>
      <xdr:row>97</xdr:row>
      <xdr:rowOff>166903</xdr:rowOff>
    </xdr:to>
    <xdr:sp macro="" textlink="">
      <xdr:nvSpPr>
        <xdr:cNvPr id="688" name="フローチャート: 判断 687"/>
        <xdr:cNvSpPr/>
      </xdr:nvSpPr>
      <xdr:spPr>
        <a:xfrm>
          <a:off x="12763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158030</xdr:rowOff>
    </xdr:from>
    <xdr:ext cx="534377" cy="259045"/>
    <xdr:sp macro="" textlink="">
      <xdr:nvSpPr>
        <xdr:cNvPr id="689" name="テキスト ボックス 688"/>
        <xdr:cNvSpPr txBox="1"/>
      </xdr:nvSpPr>
      <xdr:spPr>
        <a:xfrm>
          <a:off x="12547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26467</xdr:rowOff>
    </xdr:from>
    <xdr:to>
      <xdr:col>85</xdr:col>
      <xdr:colOff>177800</xdr:colOff>
      <xdr:row>97</xdr:row>
      <xdr:rowOff>128067</xdr:rowOff>
    </xdr:to>
    <xdr:sp macro="" textlink="">
      <xdr:nvSpPr>
        <xdr:cNvPr id="695" name="楕円 694"/>
        <xdr:cNvSpPr/>
      </xdr:nvSpPr>
      <xdr:spPr>
        <a:xfrm>
          <a:off x="16268700" y="1665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4894</xdr:rowOff>
    </xdr:from>
    <xdr:ext cx="534377" cy="259045"/>
    <xdr:sp macro="" textlink="">
      <xdr:nvSpPr>
        <xdr:cNvPr id="696" name="積立金該当値テキスト"/>
        <xdr:cNvSpPr txBox="1"/>
      </xdr:nvSpPr>
      <xdr:spPr>
        <a:xfrm>
          <a:off x="16370300" y="1663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24854</xdr:rowOff>
    </xdr:from>
    <xdr:to>
      <xdr:col>81</xdr:col>
      <xdr:colOff>101600</xdr:colOff>
      <xdr:row>96</xdr:row>
      <xdr:rowOff>126454</xdr:rowOff>
    </xdr:to>
    <xdr:sp macro="" textlink="">
      <xdr:nvSpPr>
        <xdr:cNvPr id="697" name="楕円 696"/>
        <xdr:cNvSpPr/>
      </xdr:nvSpPr>
      <xdr:spPr>
        <a:xfrm>
          <a:off x="15430500" y="164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142981</xdr:rowOff>
    </xdr:from>
    <xdr:ext cx="534377" cy="259045"/>
    <xdr:sp macro="" textlink="">
      <xdr:nvSpPr>
        <xdr:cNvPr id="698" name="テキスト ボックス 697"/>
        <xdr:cNvSpPr txBox="1"/>
      </xdr:nvSpPr>
      <xdr:spPr>
        <a:xfrm>
          <a:off x="15214111" y="1625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50585</xdr:rowOff>
    </xdr:from>
    <xdr:to>
      <xdr:col>76</xdr:col>
      <xdr:colOff>165100</xdr:colOff>
      <xdr:row>95</xdr:row>
      <xdr:rowOff>152185</xdr:rowOff>
    </xdr:to>
    <xdr:sp macro="" textlink="">
      <xdr:nvSpPr>
        <xdr:cNvPr id="699" name="楕円 698"/>
        <xdr:cNvSpPr/>
      </xdr:nvSpPr>
      <xdr:spPr>
        <a:xfrm>
          <a:off x="14541500" y="1633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168712</xdr:rowOff>
    </xdr:from>
    <xdr:ext cx="534377" cy="259045"/>
    <xdr:sp macro="" textlink="">
      <xdr:nvSpPr>
        <xdr:cNvPr id="700" name="テキスト ボックス 699"/>
        <xdr:cNvSpPr txBox="1"/>
      </xdr:nvSpPr>
      <xdr:spPr>
        <a:xfrm>
          <a:off x="14325111" y="1611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136753</xdr:rowOff>
    </xdr:from>
    <xdr:to>
      <xdr:col>72</xdr:col>
      <xdr:colOff>38100</xdr:colOff>
      <xdr:row>97</xdr:row>
      <xdr:rowOff>66903</xdr:rowOff>
    </xdr:to>
    <xdr:sp macro="" textlink="">
      <xdr:nvSpPr>
        <xdr:cNvPr id="701" name="楕円 700"/>
        <xdr:cNvSpPr/>
      </xdr:nvSpPr>
      <xdr:spPr>
        <a:xfrm>
          <a:off x="13652500" y="165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83430</xdr:rowOff>
    </xdr:from>
    <xdr:ext cx="534377" cy="259045"/>
    <xdr:sp macro="" textlink="">
      <xdr:nvSpPr>
        <xdr:cNvPr id="702" name="テキスト ボックス 701"/>
        <xdr:cNvSpPr txBox="1"/>
      </xdr:nvSpPr>
      <xdr:spPr>
        <a:xfrm>
          <a:off x="13436111" y="163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32868</xdr:rowOff>
    </xdr:from>
    <xdr:to>
      <xdr:col>67</xdr:col>
      <xdr:colOff>101600</xdr:colOff>
      <xdr:row>97</xdr:row>
      <xdr:rowOff>134468</xdr:rowOff>
    </xdr:to>
    <xdr:sp macro="" textlink="">
      <xdr:nvSpPr>
        <xdr:cNvPr id="703" name="楕円 702"/>
        <xdr:cNvSpPr/>
      </xdr:nvSpPr>
      <xdr:spPr>
        <a:xfrm>
          <a:off x="12763500" y="166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150995</xdr:rowOff>
    </xdr:from>
    <xdr:ext cx="534377" cy="259045"/>
    <xdr:sp macro="" textlink="">
      <xdr:nvSpPr>
        <xdr:cNvPr id="704" name="テキスト ボックス 703"/>
        <xdr:cNvSpPr txBox="1"/>
      </xdr:nvSpPr>
      <xdr:spPr>
        <a:xfrm>
          <a:off x="12547111" y="1643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6" name="直線コネクタ 725"/>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9"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30" name="直線コネクタ 729"/>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109342</xdr:rowOff>
    </xdr:from>
    <xdr:to>
      <xdr:col>116</xdr:col>
      <xdr:colOff>63500</xdr:colOff>
      <xdr:row>38</xdr:row>
      <xdr:rowOff>139700</xdr:rowOff>
    </xdr:to>
    <xdr:cxnSp macro="">
      <xdr:nvCxnSpPr>
        <xdr:cNvPr id="731" name="直線コネクタ 730"/>
        <xdr:cNvCxnSpPr/>
      </xdr:nvCxnSpPr>
      <xdr:spPr>
        <a:xfrm>
          <a:off x="21323300" y="6624442"/>
          <a:ext cx="8382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32"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33" name="フローチャート: 判断 732"/>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109342</xdr:rowOff>
    </xdr:from>
    <xdr:to>
      <xdr:col>111</xdr:col>
      <xdr:colOff>177800</xdr:colOff>
      <xdr:row>38</xdr:row>
      <xdr:rowOff>138968</xdr:rowOff>
    </xdr:to>
    <xdr:cxnSp macro="">
      <xdr:nvCxnSpPr>
        <xdr:cNvPr id="734" name="直線コネクタ 733"/>
        <xdr:cNvCxnSpPr/>
      </xdr:nvCxnSpPr>
      <xdr:spPr>
        <a:xfrm flipV="1">
          <a:off x="20434300" y="6624442"/>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40757</xdr:rowOff>
    </xdr:from>
    <xdr:to>
      <xdr:col>112</xdr:col>
      <xdr:colOff>38100</xdr:colOff>
      <xdr:row>38</xdr:row>
      <xdr:rowOff>142357</xdr:rowOff>
    </xdr:to>
    <xdr:sp macro="" textlink="">
      <xdr:nvSpPr>
        <xdr:cNvPr id="735" name="フローチャート: 判断 734"/>
        <xdr:cNvSpPr/>
      </xdr:nvSpPr>
      <xdr:spPr>
        <a:xfrm>
          <a:off x="21272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158884</xdr:rowOff>
    </xdr:from>
    <xdr:ext cx="469744" cy="259045"/>
    <xdr:sp macro="" textlink="">
      <xdr:nvSpPr>
        <xdr:cNvPr id="736" name="テキスト ボックス 735"/>
        <xdr:cNvSpPr txBox="1"/>
      </xdr:nvSpPr>
      <xdr:spPr>
        <a:xfrm>
          <a:off x="21088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137368</xdr:rowOff>
    </xdr:from>
    <xdr:to>
      <xdr:col>107</xdr:col>
      <xdr:colOff>50800</xdr:colOff>
      <xdr:row>38</xdr:row>
      <xdr:rowOff>138968</xdr:rowOff>
    </xdr:to>
    <xdr:cxnSp macro="">
      <xdr:nvCxnSpPr>
        <xdr:cNvPr id="737" name="直線コネクタ 736"/>
        <xdr:cNvCxnSpPr/>
      </xdr:nvCxnSpPr>
      <xdr:spPr>
        <a:xfrm>
          <a:off x="19545300" y="665246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34493</xdr:rowOff>
    </xdr:from>
    <xdr:to>
      <xdr:col>107</xdr:col>
      <xdr:colOff>101600</xdr:colOff>
      <xdr:row>38</xdr:row>
      <xdr:rowOff>136093</xdr:rowOff>
    </xdr:to>
    <xdr:sp macro="" textlink="">
      <xdr:nvSpPr>
        <xdr:cNvPr id="738" name="フローチャート: 判断 737"/>
        <xdr:cNvSpPr/>
      </xdr:nvSpPr>
      <xdr:spPr>
        <a:xfrm>
          <a:off x="20383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152620</xdr:rowOff>
    </xdr:from>
    <xdr:ext cx="469744" cy="259045"/>
    <xdr:sp macro="" textlink="">
      <xdr:nvSpPr>
        <xdr:cNvPr id="739" name="テキスト ボックス 738"/>
        <xdr:cNvSpPr txBox="1"/>
      </xdr:nvSpPr>
      <xdr:spPr>
        <a:xfrm>
          <a:off x="20199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99284</xdr:rowOff>
    </xdr:from>
    <xdr:to>
      <xdr:col>102</xdr:col>
      <xdr:colOff>114300</xdr:colOff>
      <xdr:row>38</xdr:row>
      <xdr:rowOff>137368</xdr:rowOff>
    </xdr:to>
    <xdr:cxnSp macro="">
      <xdr:nvCxnSpPr>
        <xdr:cNvPr id="740" name="直線コネクタ 739"/>
        <xdr:cNvCxnSpPr/>
      </xdr:nvCxnSpPr>
      <xdr:spPr>
        <a:xfrm>
          <a:off x="18656300" y="6614384"/>
          <a:ext cx="889000" cy="3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10902</xdr:rowOff>
    </xdr:from>
    <xdr:to>
      <xdr:col>102</xdr:col>
      <xdr:colOff>165100</xdr:colOff>
      <xdr:row>38</xdr:row>
      <xdr:rowOff>112502</xdr:rowOff>
    </xdr:to>
    <xdr:sp macro="" textlink="">
      <xdr:nvSpPr>
        <xdr:cNvPr id="741" name="フローチャート: 判断 740"/>
        <xdr:cNvSpPr/>
      </xdr:nvSpPr>
      <xdr:spPr>
        <a:xfrm>
          <a:off x="19494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129029</xdr:rowOff>
    </xdr:from>
    <xdr:ext cx="469744" cy="259045"/>
    <xdr:sp macro="" textlink="">
      <xdr:nvSpPr>
        <xdr:cNvPr id="742" name="テキスト ボックス 741"/>
        <xdr:cNvSpPr txBox="1"/>
      </xdr:nvSpPr>
      <xdr:spPr>
        <a:xfrm>
          <a:off x="19310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48712</xdr:rowOff>
    </xdr:from>
    <xdr:to>
      <xdr:col>98</xdr:col>
      <xdr:colOff>38100</xdr:colOff>
      <xdr:row>38</xdr:row>
      <xdr:rowOff>150312</xdr:rowOff>
    </xdr:to>
    <xdr:sp macro="" textlink="">
      <xdr:nvSpPr>
        <xdr:cNvPr id="743" name="フローチャート: 判断 742"/>
        <xdr:cNvSpPr/>
      </xdr:nvSpPr>
      <xdr:spPr>
        <a:xfrm>
          <a:off x="18605500" y="656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141439</xdr:rowOff>
    </xdr:from>
    <xdr:ext cx="378565" cy="259045"/>
    <xdr:sp macro="" textlink="">
      <xdr:nvSpPr>
        <xdr:cNvPr id="744" name="テキスト ボックス 743"/>
        <xdr:cNvSpPr txBox="1"/>
      </xdr:nvSpPr>
      <xdr:spPr>
        <a:xfrm>
          <a:off x="18467017" y="665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58542</xdr:rowOff>
    </xdr:from>
    <xdr:to>
      <xdr:col>112</xdr:col>
      <xdr:colOff>38100</xdr:colOff>
      <xdr:row>38</xdr:row>
      <xdr:rowOff>160142</xdr:rowOff>
    </xdr:to>
    <xdr:sp macro="" textlink="">
      <xdr:nvSpPr>
        <xdr:cNvPr id="752" name="楕円 751"/>
        <xdr:cNvSpPr/>
      </xdr:nvSpPr>
      <xdr:spPr>
        <a:xfrm>
          <a:off x="21272500" y="65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151269</xdr:rowOff>
    </xdr:from>
    <xdr:ext cx="378565" cy="259045"/>
    <xdr:sp macro="" textlink="">
      <xdr:nvSpPr>
        <xdr:cNvPr id="753" name="テキスト ボックス 752"/>
        <xdr:cNvSpPr txBox="1"/>
      </xdr:nvSpPr>
      <xdr:spPr>
        <a:xfrm>
          <a:off x="21134017" y="666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88168</xdr:rowOff>
    </xdr:from>
    <xdr:to>
      <xdr:col>107</xdr:col>
      <xdr:colOff>101600</xdr:colOff>
      <xdr:row>39</xdr:row>
      <xdr:rowOff>18318</xdr:rowOff>
    </xdr:to>
    <xdr:sp macro="" textlink="">
      <xdr:nvSpPr>
        <xdr:cNvPr id="754" name="楕円 753"/>
        <xdr:cNvSpPr/>
      </xdr:nvSpPr>
      <xdr:spPr>
        <a:xfrm>
          <a:off x="20383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9445</xdr:rowOff>
    </xdr:from>
    <xdr:ext cx="313932" cy="259045"/>
    <xdr:sp macro="" textlink="">
      <xdr:nvSpPr>
        <xdr:cNvPr id="755" name="テキスト ボックス 754"/>
        <xdr:cNvSpPr txBox="1"/>
      </xdr:nvSpPr>
      <xdr:spPr>
        <a:xfrm>
          <a:off x="20277333" y="6695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86568</xdr:rowOff>
    </xdr:from>
    <xdr:to>
      <xdr:col>102</xdr:col>
      <xdr:colOff>165100</xdr:colOff>
      <xdr:row>39</xdr:row>
      <xdr:rowOff>16718</xdr:rowOff>
    </xdr:to>
    <xdr:sp macro="" textlink="">
      <xdr:nvSpPr>
        <xdr:cNvPr id="756" name="楕円 755"/>
        <xdr:cNvSpPr/>
      </xdr:nvSpPr>
      <xdr:spPr>
        <a:xfrm>
          <a:off x="19494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7845</xdr:rowOff>
    </xdr:from>
    <xdr:ext cx="313932" cy="259045"/>
    <xdr:sp macro="" textlink="">
      <xdr:nvSpPr>
        <xdr:cNvPr id="757" name="テキスト ボックス 756"/>
        <xdr:cNvSpPr txBox="1"/>
      </xdr:nvSpPr>
      <xdr:spPr>
        <a:xfrm>
          <a:off x="19388333" y="6694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48484</xdr:rowOff>
    </xdr:from>
    <xdr:to>
      <xdr:col>98</xdr:col>
      <xdr:colOff>38100</xdr:colOff>
      <xdr:row>38</xdr:row>
      <xdr:rowOff>150084</xdr:rowOff>
    </xdr:to>
    <xdr:sp macro="" textlink="">
      <xdr:nvSpPr>
        <xdr:cNvPr id="758" name="楕円 757"/>
        <xdr:cNvSpPr/>
      </xdr:nvSpPr>
      <xdr:spPr>
        <a:xfrm>
          <a:off x="18605500" y="656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166610</xdr:rowOff>
    </xdr:from>
    <xdr:ext cx="378565" cy="259045"/>
    <xdr:sp macro="" textlink="">
      <xdr:nvSpPr>
        <xdr:cNvPr id="759" name="テキスト ボックス 758"/>
        <xdr:cNvSpPr txBox="1"/>
      </xdr:nvSpPr>
      <xdr:spPr>
        <a:xfrm>
          <a:off x="18467017" y="63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83" name="直線コネクタ 782"/>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6"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7" name="直線コネクタ 786"/>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21666</xdr:rowOff>
    </xdr:from>
    <xdr:to>
      <xdr:col>116</xdr:col>
      <xdr:colOff>63500</xdr:colOff>
      <xdr:row>59</xdr:row>
      <xdr:rowOff>23343</xdr:rowOff>
    </xdr:to>
    <xdr:cxnSp macro="">
      <xdr:nvCxnSpPr>
        <xdr:cNvPr id="788" name="直線コネクタ 787"/>
        <xdr:cNvCxnSpPr/>
      </xdr:nvCxnSpPr>
      <xdr:spPr>
        <a:xfrm flipV="1">
          <a:off x="21323300" y="10137216"/>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9" name="貸付金平均値テキスト"/>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90" name="フローチャート: 判断 789"/>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145377</xdr:rowOff>
    </xdr:from>
    <xdr:to>
      <xdr:col>111</xdr:col>
      <xdr:colOff>177800</xdr:colOff>
      <xdr:row>59</xdr:row>
      <xdr:rowOff>23343</xdr:rowOff>
    </xdr:to>
    <xdr:cxnSp macro="">
      <xdr:nvCxnSpPr>
        <xdr:cNvPr id="791" name="直線コネクタ 790"/>
        <xdr:cNvCxnSpPr/>
      </xdr:nvCxnSpPr>
      <xdr:spPr>
        <a:xfrm>
          <a:off x="20434300" y="10089477"/>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99187</xdr:rowOff>
    </xdr:from>
    <xdr:to>
      <xdr:col>112</xdr:col>
      <xdr:colOff>38100</xdr:colOff>
      <xdr:row>59</xdr:row>
      <xdr:rowOff>29337</xdr:rowOff>
    </xdr:to>
    <xdr:sp macro="" textlink="">
      <xdr:nvSpPr>
        <xdr:cNvPr id="792" name="フローチャート: 判断 791"/>
        <xdr:cNvSpPr/>
      </xdr:nvSpPr>
      <xdr:spPr>
        <a:xfrm>
          <a:off x="21272500" y="1004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45864</xdr:rowOff>
    </xdr:from>
    <xdr:ext cx="469744" cy="259045"/>
    <xdr:sp macro="" textlink="">
      <xdr:nvSpPr>
        <xdr:cNvPr id="793" name="テキスト ボックス 792"/>
        <xdr:cNvSpPr txBox="1"/>
      </xdr:nvSpPr>
      <xdr:spPr>
        <a:xfrm>
          <a:off x="21088428" y="981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135928</xdr:rowOff>
    </xdr:from>
    <xdr:to>
      <xdr:col>107</xdr:col>
      <xdr:colOff>50800</xdr:colOff>
      <xdr:row>58</xdr:row>
      <xdr:rowOff>145377</xdr:rowOff>
    </xdr:to>
    <xdr:cxnSp macro="">
      <xdr:nvCxnSpPr>
        <xdr:cNvPr id="794" name="直線コネクタ 793"/>
        <xdr:cNvCxnSpPr/>
      </xdr:nvCxnSpPr>
      <xdr:spPr>
        <a:xfrm>
          <a:off x="19545300" y="9051328"/>
          <a:ext cx="889000" cy="103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79642</xdr:rowOff>
    </xdr:from>
    <xdr:to>
      <xdr:col>107</xdr:col>
      <xdr:colOff>101600</xdr:colOff>
      <xdr:row>59</xdr:row>
      <xdr:rowOff>9792</xdr:rowOff>
    </xdr:to>
    <xdr:sp macro="" textlink="">
      <xdr:nvSpPr>
        <xdr:cNvPr id="795" name="フローチャート: 判断 794"/>
        <xdr:cNvSpPr/>
      </xdr:nvSpPr>
      <xdr:spPr>
        <a:xfrm>
          <a:off x="20383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26319</xdr:rowOff>
    </xdr:from>
    <xdr:ext cx="469744" cy="259045"/>
    <xdr:sp macro="" textlink="">
      <xdr:nvSpPr>
        <xdr:cNvPr id="796" name="テキスト ボックス 795"/>
        <xdr:cNvSpPr txBox="1"/>
      </xdr:nvSpPr>
      <xdr:spPr>
        <a:xfrm>
          <a:off x="20199428" y="979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135928</xdr:rowOff>
    </xdr:from>
    <xdr:to>
      <xdr:col>102</xdr:col>
      <xdr:colOff>114300</xdr:colOff>
      <xdr:row>58</xdr:row>
      <xdr:rowOff>127394</xdr:rowOff>
    </xdr:to>
    <xdr:cxnSp macro="">
      <xdr:nvCxnSpPr>
        <xdr:cNvPr id="797" name="直線コネクタ 796"/>
        <xdr:cNvCxnSpPr/>
      </xdr:nvCxnSpPr>
      <xdr:spPr>
        <a:xfrm flipV="1">
          <a:off x="18656300" y="9051328"/>
          <a:ext cx="889000" cy="10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69964</xdr:rowOff>
    </xdr:from>
    <xdr:to>
      <xdr:col>102</xdr:col>
      <xdr:colOff>165100</xdr:colOff>
      <xdr:row>59</xdr:row>
      <xdr:rowOff>114</xdr:rowOff>
    </xdr:to>
    <xdr:sp macro="" textlink="">
      <xdr:nvSpPr>
        <xdr:cNvPr id="798" name="フローチャート: 判断 797"/>
        <xdr:cNvSpPr/>
      </xdr:nvSpPr>
      <xdr:spPr>
        <a:xfrm>
          <a:off x="19494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162691</xdr:rowOff>
    </xdr:from>
    <xdr:ext cx="469744" cy="259045"/>
    <xdr:sp macro="" textlink="">
      <xdr:nvSpPr>
        <xdr:cNvPr id="799" name="テキスト ボックス 798"/>
        <xdr:cNvSpPr txBox="1"/>
      </xdr:nvSpPr>
      <xdr:spPr>
        <a:xfrm>
          <a:off x="19310428" y="1010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82309</xdr:rowOff>
    </xdr:from>
    <xdr:to>
      <xdr:col>98</xdr:col>
      <xdr:colOff>38100</xdr:colOff>
      <xdr:row>59</xdr:row>
      <xdr:rowOff>12459</xdr:rowOff>
    </xdr:to>
    <xdr:sp macro="" textlink="">
      <xdr:nvSpPr>
        <xdr:cNvPr id="800" name="フローチャート: 判断 799"/>
        <xdr:cNvSpPr/>
      </xdr:nvSpPr>
      <xdr:spPr>
        <a:xfrm>
          <a:off x="18605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3586</xdr:rowOff>
    </xdr:from>
    <xdr:ext cx="469744" cy="259045"/>
    <xdr:sp macro="" textlink="">
      <xdr:nvSpPr>
        <xdr:cNvPr id="801" name="テキスト ボックス 800"/>
        <xdr:cNvSpPr txBox="1"/>
      </xdr:nvSpPr>
      <xdr:spPr>
        <a:xfrm>
          <a:off x="18421428" y="101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142316</xdr:rowOff>
    </xdr:from>
    <xdr:to>
      <xdr:col>116</xdr:col>
      <xdr:colOff>114300</xdr:colOff>
      <xdr:row>59</xdr:row>
      <xdr:rowOff>72466</xdr:rowOff>
    </xdr:to>
    <xdr:sp macro="" textlink="">
      <xdr:nvSpPr>
        <xdr:cNvPr id="807" name="楕円 806"/>
        <xdr:cNvSpPr/>
      </xdr:nvSpPr>
      <xdr:spPr>
        <a:xfrm>
          <a:off x="22110700" y="1008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57243</xdr:rowOff>
    </xdr:from>
    <xdr:ext cx="378565" cy="259045"/>
    <xdr:sp macro="" textlink="">
      <xdr:nvSpPr>
        <xdr:cNvPr id="808" name="貸付金該当値テキスト"/>
        <xdr:cNvSpPr txBox="1"/>
      </xdr:nvSpPr>
      <xdr:spPr>
        <a:xfrm>
          <a:off x="22212300" y="10001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143993</xdr:rowOff>
    </xdr:from>
    <xdr:to>
      <xdr:col>112</xdr:col>
      <xdr:colOff>38100</xdr:colOff>
      <xdr:row>59</xdr:row>
      <xdr:rowOff>74143</xdr:rowOff>
    </xdr:to>
    <xdr:sp macro="" textlink="">
      <xdr:nvSpPr>
        <xdr:cNvPr id="809" name="楕円 808"/>
        <xdr:cNvSpPr/>
      </xdr:nvSpPr>
      <xdr:spPr>
        <a:xfrm>
          <a:off x="21272500" y="100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65270</xdr:rowOff>
    </xdr:from>
    <xdr:ext cx="378565" cy="259045"/>
    <xdr:sp macro="" textlink="">
      <xdr:nvSpPr>
        <xdr:cNvPr id="810" name="テキスト ボックス 809"/>
        <xdr:cNvSpPr txBox="1"/>
      </xdr:nvSpPr>
      <xdr:spPr>
        <a:xfrm>
          <a:off x="21134017" y="10180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94577</xdr:rowOff>
    </xdr:from>
    <xdr:to>
      <xdr:col>107</xdr:col>
      <xdr:colOff>101600</xdr:colOff>
      <xdr:row>59</xdr:row>
      <xdr:rowOff>24727</xdr:rowOff>
    </xdr:to>
    <xdr:sp macro="" textlink="">
      <xdr:nvSpPr>
        <xdr:cNvPr id="811" name="楕円 810"/>
        <xdr:cNvSpPr/>
      </xdr:nvSpPr>
      <xdr:spPr>
        <a:xfrm>
          <a:off x="20383500" y="100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15854</xdr:rowOff>
    </xdr:from>
    <xdr:ext cx="469744" cy="259045"/>
    <xdr:sp macro="" textlink="">
      <xdr:nvSpPr>
        <xdr:cNvPr id="812" name="テキスト ボックス 811"/>
        <xdr:cNvSpPr txBox="1"/>
      </xdr:nvSpPr>
      <xdr:spPr>
        <a:xfrm>
          <a:off x="20199428" y="1013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85128</xdr:rowOff>
    </xdr:from>
    <xdr:to>
      <xdr:col>102</xdr:col>
      <xdr:colOff>165100</xdr:colOff>
      <xdr:row>53</xdr:row>
      <xdr:rowOff>15278</xdr:rowOff>
    </xdr:to>
    <xdr:sp macro="" textlink="">
      <xdr:nvSpPr>
        <xdr:cNvPr id="813" name="楕円 812"/>
        <xdr:cNvSpPr/>
      </xdr:nvSpPr>
      <xdr:spPr>
        <a:xfrm>
          <a:off x="19494500" y="90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31805</xdr:rowOff>
    </xdr:from>
    <xdr:ext cx="534377" cy="259045"/>
    <xdr:sp macro="" textlink="">
      <xdr:nvSpPr>
        <xdr:cNvPr id="814" name="テキスト ボックス 813"/>
        <xdr:cNvSpPr txBox="1"/>
      </xdr:nvSpPr>
      <xdr:spPr>
        <a:xfrm>
          <a:off x="19278111" y="877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76594</xdr:rowOff>
    </xdr:from>
    <xdr:to>
      <xdr:col>98</xdr:col>
      <xdr:colOff>38100</xdr:colOff>
      <xdr:row>59</xdr:row>
      <xdr:rowOff>6744</xdr:rowOff>
    </xdr:to>
    <xdr:sp macro="" textlink="">
      <xdr:nvSpPr>
        <xdr:cNvPr id="815" name="楕円 814"/>
        <xdr:cNvSpPr/>
      </xdr:nvSpPr>
      <xdr:spPr>
        <a:xfrm>
          <a:off x="18605500" y="100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23271</xdr:rowOff>
    </xdr:from>
    <xdr:ext cx="469744" cy="259045"/>
    <xdr:sp macro="" textlink="">
      <xdr:nvSpPr>
        <xdr:cNvPr id="816" name="テキスト ボックス 815"/>
        <xdr:cNvSpPr txBox="1"/>
      </xdr:nvSpPr>
      <xdr:spPr>
        <a:xfrm>
          <a:off x="18421428" y="979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8" name="テキスト ボックス 82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42" name="直線コネクタ 841"/>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43"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44" name="直線コネクタ 843"/>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45"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6" name="直線コネクタ 845"/>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135640</xdr:rowOff>
    </xdr:from>
    <xdr:to>
      <xdr:col>116</xdr:col>
      <xdr:colOff>63500</xdr:colOff>
      <xdr:row>75</xdr:row>
      <xdr:rowOff>27120</xdr:rowOff>
    </xdr:to>
    <xdr:cxnSp macro="">
      <xdr:nvCxnSpPr>
        <xdr:cNvPr id="847" name="直線コネクタ 846"/>
        <xdr:cNvCxnSpPr/>
      </xdr:nvCxnSpPr>
      <xdr:spPr>
        <a:xfrm flipV="1">
          <a:off x="21323300" y="12822940"/>
          <a:ext cx="838200" cy="6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8" name="繰出金平均値テキスト"/>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9" name="フローチャート: 判断 848"/>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27120</xdr:rowOff>
    </xdr:from>
    <xdr:to>
      <xdr:col>111</xdr:col>
      <xdr:colOff>177800</xdr:colOff>
      <xdr:row>75</xdr:row>
      <xdr:rowOff>32661</xdr:rowOff>
    </xdr:to>
    <xdr:cxnSp macro="">
      <xdr:nvCxnSpPr>
        <xdr:cNvPr id="850" name="直線コネクタ 849"/>
        <xdr:cNvCxnSpPr/>
      </xdr:nvCxnSpPr>
      <xdr:spPr>
        <a:xfrm flipV="1">
          <a:off x="20434300" y="12885870"/>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69306</xdr:rowOff>
    </xdr:from>
    <xdr:to>
      <xdr:col>112</xdr:col>
      <xdr:colOff>38100</xdr:colOff>
      <xdr:row>75</xdr:row>
      <xdr:rowOff>170906</xdr:rowOff>
    </xdr:to>
    <xdr:sp macro="" textlink="">
      <xdr:nvSpPr>
        <xdr:cNvPr id="851" name="フローチャート: 判断 850"/>
        <xdr:cNvSpPr/>
      </xdr:nvSpPr>
      <xdr:spPr>
        <a:xfrm>
          <a:off x="21272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162033</xdr:rowOff>
    </xdr:from>
    <xdr:ext cx="534377" cy="259045"/>
    <xdr:sp macro="" textlink="">
      <xdr:nvSpPr>
        <xdr:cNvPr id="852" name="テキスト ボックス 851"/>
        <xdr:cNvSpPr txBox="1"/>
      </xdr:nvSpPr>
      <xdr:spPr>
        <a:xfrm>
          <a:off x="21056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160394</xdr:rowOff>
    </xdr:from>
    <xdr:to>
      <xdr:col>107</xdr:col>
      <xdr:colOff>50800</xdr:colOff>
      <xdr:row>75</xdr:row>
      <xdr:rowOff>32661</xdr:rowOff>
    </xdr:to>
    <xdr:cxnSp macro="">
      <xdr:nvCxnSpPr>
        <xdr:cNvPr id="853" name="直線コネクタ 852"/>
        <xdr:cNvCxnSpPr/>
      </xdr:nvCxnSpPr>
      <xdr:spPr>
        <a:xfrm>
          <a:off x="19545300" y="12847694"/>
          <a:ext cx="889000" cy="4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104902</xdr:rowOff>
    </xdr:from>
    <xdr:to>
      <xdr:col>107</xdr:col>
      <xdr:colOff>101600</xdr:colOff>
      <xdr:row>76</xdr:row>
      <xdr:rowOff>35052</xdr:rowOff>
    </xdr:to>
    <xdr:sp macro="" textlink="">
      <xdr:nvSpPr>
        <xdr:cNvPr id="854" name="フローチャート: 判断 853"/>
        <xdr:cNvSpPr/>
      </xdr:nvSpPr>
      <xdr:spPr>
        <a:xfrm>
          <a:off x="20383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26179</xdr:rowOff>
    </xdr:from>
    <xdr:ext cx="534377" cy="259045"/>
    <xdr:sp macro="" textlink="">
      <xdr:nvSpPr>
        <xdr:cNvPr id="855" name="テキスト ボックス 854"/>
        <xdr:cNvSpPr txBox="1"/>
      </xdr:nvSpPr>
      <xdr:spPr>
        <a:xfrm>
          <a:off x="20167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33771</xdr:rowOff>
    </xdr:from>
    <xdr:to>
      <xdr:col>102</xdr:col>
      <xdr:colOff>114300</xdr:colOff>
      <xdr:row>74</xdr:row>
      <xdr:rowOff>160394</xdr:rowOff>
    </xdr:to>
    <xdr:cxnSp macro="">
      <xdr:nvCxnSpPr>
        <xdr:cNvPr id="856" name="直線コネクタ 855"/>
        <xdr:cNvCxnSpPr/>
      </xdr:nvCxnSpPr>
      <xdr:spPr>
        <a:xfrm>
          <a:off x="18656300" y="12721071"/>
          <a:ext cx="889000" cy="12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101048</xdr:rowOff>
    </xdr:from>
    <xdr:to>
      <xdr:col>102</xdr:col>
      <xdr:colOff>165100</xdr:colOff>
      <xdr:row>76</xdr:row>
      <xdr:rowOff>31198</xdr:rowOff>
    </xdr:to>
    <xdr:sp macro="" textlink="">
      <xdr:nvSpPr>
        <xdr:cNvPr id="857" name="フローチャート: 判断 856"/>
        <xdr:cNvSpPr/>
      </xdr:nvSpPr>
      <xdr:spPr>
        <a:xfrm>
          <a:off x="19494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22325</xdr:rowOff>
    </xdr:from>
    <xdr:ext cx="534377" cy="259045"/>
    <xdr:sp macro="" textlink="">
      <xdr:nvSpPr>
        <xdr:cNvPr id="858" name="テキスト ボックス 857"/>
        <xdr:cNvSpPr txBox="1"/>
      </xdr:nvSpPr>
      <xdr:spPr>
        <a:xfrm>
          <a:off x="19278111" y="13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100820</xdr:rowOff>
    </xdr:from>
    <xdr:to>
      <xdr:col>98</xdr:col>
      <xdr:colOff>38100</xdr:colOff>
      <xdr:row>76</xdr:row>
      <xdr:rowOff>30970</xdr:rowOff>
    </xdr:to>
    <xdr:sp macro="" textlink="">
      <xdr:nvSpPr>
        <xdr:cNvPr id="859" name="フローチャート: 判断 858"/>
        <xdr:cNvSpPr/>
      </xdr:nvSpPr>
      <xdr:spPr>
        <a:xfrm>
          <a:off x="18605500" y="1295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22097</xdr:rowOff>
    </xdr:from>
    <xdr:ext cx="534377" cy="259045"/>
    <xdr:sp macro="" textlink="">
      <xdr:nvSpPr>
        <xdr:cNvPr id="860" name="テキスト ボックス 859"/>
        <xdr:cNvSpPr txBox="1"/>
      </xdr:nvSpPr>
      <xdr:spPr>
        <a:xfrm>
          <a:off x="18389111" y="130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84840</xdr:rowOff>
    </xdr:from>
    <xdr:to>
      <xdr:col>116</xdr:col>
      <xdr:colOff>114300</xdr:colOff>
      <xdr:row>75</xdr:row>
      <xdr:rowOff>14990</xdr:rowOff>
    </xdr:to>
    <xdr:sp macro="" textlink="">
      <xdr:nvSpPr>
        <xdr:cNvPr id="866" name="楕円 865"/>
        <xdr:cNvSpPr/>
      </xdr:nvSpPr>
      <xdr:spPr>
        <a:xfrm>
          <a:off x="22110700" y="12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107717</xdr:rowOff>
    </xdr:from>
    <xdr:ext cx="534377" cy="259045"/>
    <xdr:sp macro="" textlink="">
      <xdr:nvSpPr>
        <xdr:cNvPr id="867" name="繰出金該当値テキスト"/>
        <xdr:cNvSpPr txBox="1"/>
      </xdr:nvSpPr>
      <xdr:spPr>
        <a:xfrm>
          <a:off x="22212300" y="126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147770</xdr:rowOff>
    </xdr:from>
    <xdr:to>
      <xdr:col>112</xdr:col>
      <xdr:colOff>38100</xdr:colOff>
      <xdr:row>75</xdr:row>
      <xdr:rowOff>77920</xdr:rowOff>
    </xdr:to>
    <xdr:sp macro="" textlink="">
      <xdr:nvSpPr>
        <xdr:cNvPr id="868" name="楕円 867"/>
        <xdr:cNvSpPr/>
      </xdr:nvSpPr>
      <xdr:spPr>
        <a:xfrm>
          <a:off x="21272500" y="128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94447</xdr:rowOff>
    </xdr:from>
    <xdr:ext cx="534377" cy="259045"/>
    <xdr:sp macro="" textlink="">
      <xdr:nvSpPr>
        <xdr:cNvPr id="869" name="テキスト ボックス 868"/>
        <xdr:cNvSpPr txBox="1"/>
      </xdr:nvSpPr>
      <xdr:spPr>
        <a:xfrm>
          <a:off x="21056111" y="126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153311</xdr:rowOff>
    </xdr:from>
    <xdr:to>
      <xdr:col>107</xdr:col>
      <xdr:colOff>101600</xdr:colOff>
      <xdr:row>75</xdr:row>
      <xdr:rowOff>83461</xdr:rowOff>
    </xdr:to>
    <xdr:sp macro="" textlink="">
      <xdr:nvSpPr>
        <xdr:cNvPr id="870" name="楕円 869"/>
        <xdr:cNvSpPr/>
      </xdr:nvSpPr>
      <xdr:spPr>
        <a:xfrm>
          <a:off x="20383500" y="1284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99988</xdr:rowOff>
    </xdr:from>
    <xdr:ext cx="534377" cy="259045"/>
    <xdr:sp macro="" textlink="">
      <xdr:nvSpPr>
        <xdr:cNvPr id="871" name="テキスト ボックス 870"/>
        <xdr:cNvSpPr txBox="1"/>
      </xdr:nvSpPr>
      <xdr:spPr>
        <a:xfrm>
          <a:off x="20167111" y="1261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109594</xdr:rowOff>
    </xdr:from>
    <xdr:to>
      <xdr:col>102</xdr:col>
      <xdr:colOff>165100</xdr:colOff>
      <xdr:row>75</xdr:row>
      <xdr:rowOff>39744</xdr:rowOff>
    </xdr:to>
    <xdr:sp macro="" textlink="">
      <xdr:nvSpPr>
        <xdr:cNvPr id="872" name="楕円 871"/>
        <xdr:cNvSpPr/>
      </xdr:nvSpPr>
      <xdr:spPr>
        <a:xfrm>
          <a:off x="19494500" y="127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56271</xdr:rowOff>
    </xdr:from>
    <xdr:ext cx="534377" cy="259045"/>
    <xdr:sp macro="" textlink="">
      <xdr:nvSpPr>
        <xdr:cNvPr id="873" name="テキスト ボックス 872"/>
        <xdr:cNvSpPr txBox="1"/>
      </xdr:nvSpPr>
      <xdr:spPr>
        <a:xfrm>
          <a:off x="19278111" y="125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154421</xdr:rowOff>
    </xdr:from>
    <xdr:to>
      <xdr:col>98</xdr:col>
      <xdr:colOff>38100</xdr:colOff>
      <xdr:row>74</xdr:row>
      <xdr:rowOff>84571</xdr:rowOff>
    </xdr:to>
    <xdr:sp macro="" textlink="">
      <xdr:nvSpPr>
        <xdr:cNvPr id="874" name="楕円 873"/>
        <xdr:cNvSpPr/>
      </xdr:nvSpPr>
      <xdr:spPr>
        <a:xfrm>
          <a:off x="18605500" y="1267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101098</xdr:rowOff>
    </xdr:from>
    <xdr:ext cx="534377" cy="259045"/>
    <xdr:sp macro="" textlink="">
      <xdr:nvSpPr>
        <xdr:cNvPr id="875" name="テキスト ボックス 874"/>
        <xdr:cNvSpPr txBox="1"/>
      </xdr:nvSpPr>
      <xdr:spPr>
        <a:xfrm>
          <a:off x="18389111" y="124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909,564</a:t>
          </a:r>
          <a:r>
            <a:rPr kumimoji="1" lang="ja-JP" altLang="ja-JP" sz="1100">
              <a:solidFill>
                <a:schemeClr val="dk1"/>
              </a:solidFill>
              <a:effectLst/>
              <a:latin typeface="+mn-lt"/>
              <a:ea typeface="+mn-ea"/>
              <a:cs typeface="+mn-cs"/>
            </a:rPr>
            <a:t>円となっており、前年比</a:t>
          </a:r>
          <a:r>
            <a:rPr kumimoji="1" lang="en-US" altLang="ja-JP" sz="1100">
              <a:solidFill>
                <a:schemeClr val="dk1"/>
              </a:solidFill>
              <a:effectLst/>
              <a:latin typeface="+mn-lt"/>
              <a:ea typeface="+mn-ea"/>
              <a:cs typeface="+mn-cs"/>
            </a:rPr>
            <a:t>132,718</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17.1</a:t>
          </a:r>
          <a:r>
            <a:rPr kumimoji="1" lang="ja-JP" altLang="ja-JP" sz="1100">
              <a:solidFill>
                <a:schemeClr val="dk1"/>
              </a:solidFill>
              <a:effectLst/>
              <a:latin typeface="+mn-lt"/>
              <a:ea typeface="+mn-ea"/>
              <a:cs typeface="+mn-cs"/>
            </a:rPr>
            <a:t>％の増となっている。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主な構成項目は、補助費等（</a:t>
          </a:r>
          <a:r>
            <a:rPr kumimoji="1" lang="en-US" altLang="ja-JP" sz="1100">
              <a:solidFill>
                <a:schemeClr val="dk1"/>
              </a:solidFill>
              <a:effectLst/>
              <a:latin typeface="+mn-lt"/>
              <a:ea typeface="+mn-ea"/>
              <a:cs typeface="+mn-cs"/>
            </a:rPr>
            <a:t>262,219</a:t>
          </a:r>
          <a:r>
            <a:rPr kumimoji="1" lang="ja-JP" altLang="ja-JP" sz="1100">
              <a:solidFill>
                <a:schemeClr val="dk1"/>
              </a:solidFill>
              <a:effectLst/>
              <a:latin typeface="+mn-lt"/>
              <a:ea typeface="+mn-ea"/>
              <a:cs typeface="+mn-cs"/>
            </a:rPr>
            <a:t>円）、普通建設事業（</a:t>
          </a:r>
          <a:r>
            <a:rPr kumimoji="1" lang="en-US" altLang="ja-JP" sz="1100">
              <a:solidFill>
                <a:schemeClr val="dk1"/>
              </a:solidFill>
              <a:effectLst/>
              <a:latin typeface="+mn-lt"/>
              <a:ea typeface="+mn-ea"/>
              <a:cs typeface="+mn-cs"/>
            </a:rPr>
            <a:t>139,001</a:t>
          </a:r>
          <a:r>
            <a:rPr kumimoji="1" lang="ja-JP" altLang="ja-JP" sz="1100">
              <a:solidFill>
                <a:schemeClr val="dk1"/>
              </a:solidFill>
              <a:effectLst/>
              <a:latin typeface="+mn-lt"/>
              <a:ea typeface="+mn-ea"/>
              <a:cs typeface="+mn-cs"/>
            </a:rPr>
            <a:t>円）、扶助費（</a:t>
          </a:r>
          <a:r>
            <a:rPr kumimoji="1" lang="en-US" altLang="ja-JP" sz="1100">
              <a:solidFill>
                <a:schemeClr val="dk1"/>
              </a:solidFill>
              <a:effectLst/>
              <a:latin typeface="+mn-lt"/>
              <a:ea typeface="+mn-ea"/>
              <a:cs typeface="+mn-cs"/>
            </a:rPr>
            <a:t>119,908</a:t>
          </a:r>
          <a:r>
            <a:rPr kumimoji="1" lang="ja-JP" altLang="ja-JP" sz="1100">
              <a:solidFill>
                <a:schemeClr val="dk1"/>
              </a:solidFill>
              <a:effectLst/>
              <a:latin typeface="+mn-lt"/>
              <a:ea typeface="+mn-ea"/>
              <a:cs typeface="+mn-cs"/>
            </a:rPr>
            <a:t>円）となっているが、大きく増加している項目は、補助費等である。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その主な要因としては、</a:t>
          </a:r>
          <a:r>
            <a:rPr kumimoji="1" lang="ja-JP" altLang="en-US" sz="1100">
              <a:solidFill>
                <a:schemeClr val="dk1"/>
              </a:solidFill>
              <a:effectLst/>
              <a:latin typeface="+mn-lt"/>
              <a:ea typeface="+mn-ea"/>
              <a:cs typeface="+mn-cs"/>
            </a:rPr>
            <a:t>特別定額給付金などコロナ関連費用</a:t>
          </a:r>
          <a:r>
            <a:rPr kumimoji="1" lang="ja-JP" altLang="ja-JP" sz="1100">
              <a:solidFill>
                <a:schemeClr val="dk1"/>
              </a:solidFill>
              <a:effectLst/>
              <a:latin typeface="+mn-lt"/>
              <a:ea typeface="+mn-ea"/>
              <a:cs typeface="+mn-cs"/>
            </a:rPr>
            <a:t>が増加したことが挙げられる。普通建設事業（うち更新整備）からも分かるように保有施設の老朽化に伴う更新費用や、それに伴い公債費等も増加する見込みであるため、各事業の効果検証を行い、歳出の抑制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鹿児島県肝付町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14,856
14,751
308.10
14,054,166
13,512,487
534,488
5,990,122
12,373,681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130327</xdr:rowOff>
    </xdr:from>
    <xdr:to>
      <xdr:col>24</xdr:col>
      <xdr:colOff>63500</xdr:colOff>
      <xdr:row>36</xdr:row>
      <xdr:rowOff>10541</xdr:rowOff>
    </xdr:to>
    <xdr:cxnSp macro="">
      <xdr:nvCxnSpPr>
        <xdr:cNvPr id="59" name="直線コネクタ 58"/>
        <xdr:cNvCxnSpPr/>
      </xdr:nvCxnSpPr>
      <xdr:spPr>
        <a:xfrm>
          <a:off x="3797300" y="6131077"/>
          <a:ext cx="8382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130327</xdr:rowOff>
    </xdr:from>
    <xdr:to>
      <xdr:col>19</xdr:col>
      <xdr:colOff>177800</xdr:colOff>
      <xdr:row>36</xdr:row>
      <xdr:rowOff>44374</xdr:rowOff>
    </xdr:to>
    <xdr:cxnSp macro="">
      <xdr:nvCxnSpPr>
        <xdr:cNvPr id="62" name="直線コネクタ 61"/>
        <xdr:cNvCxnSpPr/>
      </xdr:nvCxnSpPr>
      <xdr:spPr>
        <a:xfrm flipV="1">
          <a:off x="2908300" y="6131077"/>
          <a:ext cx="889000" cy="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16891</xdr:rowOff>
    </xdr:from>
    <xdr:to>
      <xdr:col>20</xdr:col>
      <xdr:colOff>38100</xdr:colOff>
      <xdr:row>36</xdr:row>
      <xdr:rowOff>118491</xdr:rowOff>
    </xdr:to>
    <xdr:sp macro="" textlink="">
      <xdr:nvSpPr>
        <xdr:cNvPr id="63" name="フローチャート: 判断 62"/>
        <xdr:cNvSpPr/>
      </xdr:nvSpPr>
      <xdr:spPr>
        <a:xfrm>
          <a:off x="3746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109618</xdr:rowOff>
    </xdr:from>
    <xdr:ext cx="469744" cy="259045"/>
    <xdr:sp macro="" textlink="">
      <xdr:nvSpPr>
        <xdr:cNvPr id="64" name="テキスト ボックス 63"/>
        <xdr:cNvSpPr txBox="1"/>
      </xdr:nvSpPr>
      <xdr:spPr>
        <a:xfrm>
          <a:off x="3562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44374</xdr:rowOff>
    </xdr:from>
    <xdr:to>
      <xdr:col>15</xdr:col>
      <xdr:colOff>50800</xdr:colOff>
      <xdr:row>36</xdr:row>
      <xdr:rowOff>44831</xdr:rowOff>
    </xdr:to>
    <xdr:cxnSp macro="">
      <xdr:nvCxnSpPr>
        <xdr:cNvPr id="65" name="直線コネクタ 64"/>
        <xdr:cNvCxnSpPr/>
      </xdr:nvCxnSpPr>
      <xdr:spPr>
        <a:xfrm flipV="1">
          <a:off x="2019300" y="621657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42951</xdr:rowOff>
    </xdr:from>
    <xdr:to>
      <xdr:col>15</xdr:col>
      <xdr:colOff>101600</xdr:colOff>
      <xdr:row>36</xdr:row>
      <xdr:rowOff>144551</xdr:rowOff>
    </xdr:to>
    <xdr:sp macro="" textlink="">
      <xdr:nvSpPr>
        <xdr:cNvPr id="66" name="フローチャート: 判断 65"/>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135678</xdr:rowOff>
    </xdr:from>
    <xdr:ext cx="469744" cy="259045"/>
    <xdr:sp macro="" textlink="">
      <xdr:nvSpPr>
        <xdr:cNvPr id="67" name="テキスト ボックス 66"/>
        <xdr:cNvSpPr txBox="1"/>
      </xdr:nvSpPr>
      <xdr:spPr>
        <a:xfrm>
          <a:off x="2673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44831</xdr:rowOff>
    </xdr:from>
    <xdr:to>
      <xdr:col>10</xdr:col>
      <xdr:colOff>114300</xdr:colOff>
      <xdr:row>36</xdr:row>
      <xdr:rowOff>61062</xdr:rowOff>
    </xdr:to>
    <xdr:cxnSp macro="">
      <xdr:nvCxnSpPr>
        <xdr:cNvPr id="68" name="直線コネクタ 67"/>
        <xdr:cNvCxnSpPr/>
      </xdr:nvCxnSpPr>
      <xdr:spPr>
        <a:xfrm flipV="1">
          <a:off x="1130300" y="6217031"/>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30150</xdr:rowOff>
    </xdr:from>
    <xdr:to>
      <xdr:col>10</xdr:col>
      <xdr:colOff>165100</xdr:colOff>
      <xdr:row>36</xdr:row>
      <xdr:rowOff>131750</xdr:rowOff>
    </xdr:to>
    <xdr:sp macro="" textlink="">
      <xdr:nvSpPr>
        <xdr:cNvPr id="69" name="フローチャート: 判断 68"/>
        <xdr:cNvSpPr/>
      </xdr:nvSpPr>
      <xdr:spPr>
        <a:xfrm>
          <a:off x="1968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122877</xdr:rowOff>
    </xdr:from>
    <xdr:ext cx="469744" cy="259045"/>
    <xdr:sp macro="" textlink="">
      <xdr:nvSpPr>
        <xdr:cNvPr id="70" name="テキスト ボックス 69"/>
        <xdr:cNvSpPr txBox="1"/>
      </xdr:nvSpPr>
      <xdr:spPr>
        <a:xfrm>
          <a:off x="1784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33807</xdr:rowOff>
    </xdr:from>
    <xdr:to>
      <xdr:col>6</xdr:col>
      <xdr:colOff>38100</xdr:colOff>
      <xdr:row>36</xdr:row>
      <xdr:rowOff>135407</xdr:rowOff>
    </xdr:to>
    <xdr:sp macro="" textlink="">
      <xdr:nvSpPr>
        <xdr:cNvPr id="71" name="フローチャート: 判断 70"/>
        <xdr:cNvSpPr/>
      </xdr:nvSpPr>
      <xdr:spPr>
        <a:xfrm>
          <a:off x="1079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126534</xdr:rowOff>
    </xdr:from>
    <xdr:ext cx="469744" cy="259045"/>
    <xdr:sp macro="" textlink="">
      <xdr:nvSpPr>
        <xdr:cNvPr id="72" name="テキスト ボックス 71"/>
        <xdr:cNvSpPr txBox="1"/>
      </xdr:nvSpPr>
      <xdr:spPr>
        <a:xfrm>
          <a:off x="895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131191</xdr:rowOff>
    </xdr:from>
    <xdr:to>
      <xdr:col>24</xdr:col>
      <xdr:colOff>114300</xdr:colOff>
      <xdr:row>36</xdr:row>
      <xdr:rowOff>61341</xdr:rowOff>
    </xdr:to>
    <xdr:sp macro="" textlink="">
      <xdr:nvSpPr>
        <xdr:cNvPr id="78" name="楕円 77"/>
        <xdr:cNvSpPr/>
      </xdr:nvSpPr>
      <xdr:spPr>
        <a:xfrm>
          <a:off x="45847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109618</xdr:rowOff>
    </xdr:from>
    <xdr:ext cx="469744" cy="259045"/>
    <xdr:sp macro="" textlink="">
      <xdr:nvSpPr>
        <xdr:cNvPr id="79" name="議会費該当値テキスト"/>
        <xdr:cNvSpPr txBox="1"/>
      </xdr:nvSpPr>
      <xdr:spPr>
        <a:xfrm>
          <a:off x="4686300" y="611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79527</xdr:rowOff>
    </xdr:from>
    <xdr:to>
      <xdr:col>20</xdr:col>
      <xdr:colOff>38100</xdr:colOff>
      <xdr:row>36</xdr:row>
      <xdr:rowOff>9677</xdr:rowOff>
    </xdr:to>
    <xdr:sp macro="" textlink="">
      <xdr:nvSpPr>
        <xdr:cNvPr id="80" name="楕円 79"/>
        <xdr:cNvSpPr/>
      </xdr:nvSpPr>
      <xdr:spPr>
        <a:xfrm>
          <a:off x="3746500" y="608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26204</xdr:rowOff>
    </xdr:from>
    <xdr:ext cx="469744" cy="259045"/>
    <xdr:sp macro="" textlink="">
      <xdr:nvSpPr>
        <xdr:cNvPr id="81" name="テキスト ボックス 80"/>
        <xdr:cNvSpPr txBox="1"/>
      </xdr:nvSpPr>
      <xdr:spPr>
        <a:xfrm>
          <a:off x="3562428" y="585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165024</xdr:rowOff>
    </xdr:from>
    <xdr:to>
      <xdr:col>15</xdr:col>
      <xdr:colOff>101600</xdr:colOff>
      <xdr:row>36</xdr:row>
      <xdr:rowOff>95174</xdr:rowOff>
    </xdr:to>
    <xdr:sp macro="" textlink="">
      <xdr:nvSpPr>
        <xdr:cNvPr id="82" name="楕円 81"/>
        <xdr:cNvSpPr/>
      </xdr:nvSpPr>
      <xdr:spPr>
        <a:xfrm>
          <a:off x="2857500" y="61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111701</xdr:rowOff>
    </xdr:from>
    <xdr:ext cx="469744" cy="259045"/>
    <xdr:sp macro="" textlink="">
      <xdr:nvSpPr>
        <xdr:cNvPr id="83" name="テキスト ボックス 82"/>
        <xdr:cNvSpPr txBox="1"/>
      </xdr:nvSpPr>
      <xdr:spPr>
        <a:xfrm>
          <a:off x="2673428" y="594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165481</xdr:rowOff>
    </xdr:from>
    <xdr:to>
      <xdr:col>10</xdr:col>
      <xdr:colOff>165100</xdr:colOff>
      <xdr:row>36</xdr:row>
      <xdr:rowOff>95631</xdr:rowOff>
    </xdr:to>
    <xdr:sp macro="" textlink="">
      <xdr:nvSpPr>
        <xdr:cNvPr id="84" name="楕円 83"/>
        <xdr:cNvSpPr/>
      </xdr:nvSpPr>
      <xdr:spPr>
        <a:xfrm>
          <a:off x="19685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112158</xdr:rowOff>
    </xdr:from>
    <xdr:ext cx="469744" cy="259045"/>
    <xdr:sp macro="" textlink="">
      <xdr:nvSpPr>
        <xdr:cNvPr id="85" name="テキスト ボックス 84"/>
        <xdr:cNvSpPr txBox="1"/>
      </xdr:nvSpPr>
      <xdr:spPr>
        <a:xfrm>
          <a:off x="1784428" y="59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10262</xdr:rowOff>
    </xdr:from>
    <xdr:to>
      <xdr:col>6</xdr:col>
      <xdr:colOff>38100</xdr:colOff>
      <xdr:row>36</xdr:row>
      <xdr:rowOff>111862</xdr:rowOff>
    </xdr:to>
    <xdr:sp macro="" textlink="">
      <xdr:nvSpPr>
        <xdr:cNvPr id="86" name="楕円 85"/>
        <xdr:cNvSpPr/>
      </xdr:nvSpPr>
      <xdr:spPr>
        <a:xfrm>
          <a:off x="1079500" y="61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128389</xdr:rowOff>
    </xdr:from>
    <xdr:ext cx="469744" cy="259045"/>
    <xdr:sp macro="" textlink="">
      <xdr:nvSpPr>
        <xdr:cNvPr id="87" name="テキスト ボックス 86"/>
        <xdr:cNvSpPr txBox="1"/>
      </xdr:nvSpPr>
      <xdr:spPr>
        <a:xfrm>
          <a:off x="895428" y="595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51687</xdr:rowOff>
    </xdr:from>
    <xdr:to>
      <xdr:col>24</xdr:col>
      <xdr:colOff>63500</xdr:colOff>
      <xdr:row>56</xdr:row>
      <xdr:rowOff>132323</xdr:rowOff>
    </xdr:to>
    <xdr:cxnSp macro="">
      <xdr:nvCxnSpPr>
        <xdr:cNvPr id="114" name="直線コネクタ 113"/>
        <xdr:cNvCxnSpPr/>
      </xdr:nvCxnSpPr>
      <xdr:spPr>
        <a:xfrm flipV="1">
          <a:off x="3797300" y="9481437"/>
          <a:ext cx="838200" cy="25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56727</xdr:rowOff>
    </xdr:from>
    <xdr:ext cx="599010" cy="259045"/>
    <xdr:sp macro="" textlink="">
      <xdr:nvSpPr>
        <xdr:cNvPr id="115" name="総務費平均値テキスト"/>
        <xdr:cNvSpPr txBox="1"/>
      </xdr:nvSpPr>
      <xdr:spPr>
        <a:xfrm>
          <a:off x="4686300" y="9486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94785</xdr:rowOff>
    </xdr:from>
    <xdr:to>
      <xdr:col>19</xdr:col>
      <xdr:colOff>177800</xdr:colOff>
      <xdr:row>56</xdr:row>
      <xdr:rowOff>132323</xdr:rowOff>
    </xdr:to>
    <xdr:cxnSp macro="">
      <xdr:nvCxnSpPr>
        <xdr:cNvPr id="117" name="直線コネクタ 116"/>
        <xdr:cNvCxnSpPr/>
      </xdr:nvCxnSpPr>
      <xdr:spPr>
        <a:xfrm>
          <a:off x="2908300" y="9695985"/>
          <a:ext cx="889000" cy="3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40876</xdr:rowOff>
    </xdr:from>
    <xdr:to>
      <xdr:col>20</xdr:col>
      <xdr:colOff>38100</xdr:colOff>
      <xdr:row>57</xdr:row>
      <xdr:rowOff>142476</xdr:rowOff>
    </xdr:to>
    <xdr:sp macro="" textlink="">
      <xdr:nvSpPr>
        <xdr:cNvPr id="118" name="フローチャート: 判断 117"/>
        <xdr:cNvSpPr/>
      </xdr:nvSpPr>
      <xdr:spPr>
        <a:xfrm>
          <a:off x="3746500" y="981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133603</xdr:rowOff>
    </xdr:from>
    <xdr:ext cx="534377" cy="259045"/>
    <xdr:sp macro="" textlink="">
      <xdr:nvSpPr>
        <xdr:cNvPr id="119" name="テキスト ボックス 118"/>
        <xdr:cNvSpPr txBox="1"/>
      </xdr:nvSpPr>
      <xdr:spPr>
        <a:xfrm>
          <a:off x="3530111" y="990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94785</xdr:rowOff>
    </xdr:from>
    <xdr:to>
      <xdr:col>15</xdr:col>
      <xdr:colOff>50800</xdr:colOff>
      <xdr:row>56</xdr:row>
      <xdr:rowOff>99078</xdr:rowOff>
    </xdr:to>
    <xdr:cxnSp macro="">
      <xdr:nvCxnSpPr>
        <xdr:cNvPr id="120" name="直線コネクタ 119"/>
        <xdr:cNvCxnSpPr/>
      </xdr:nvCxnSpPr>
      <xdr:spPr>
        <a:xfrm flipV="1">
          <a:off x="2019300" y="9695985"/>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10849</xdr:rowOff>
    </xdr:from>
    <xdr:to>
      <xdr:col>15</xdr:col>
      <xdr:colOff>101600</xdr:colOff>
      <xdr:row>57</xdr:row>
      <xdr:rowOff>112449</xdr:rowOff>
    </xdr:to>
    <xdr:sp macro="" textlink="">
      <xdr:nvSpPr>
        <xdr:cNvPr id="121" name="フローチャート: 判断 120"/>
        <xdr:cNvSpPr/>
      </xdr:nvSpPr>
      <xdr:spPr>
        <a:xfrm>
          <a:off x="2857500" y="97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103576</xdr:rowOff>
    </xdr:from>
    <xdr:ext cx="599010" cy="259045"/>
    <xdr:sp macro="" textlink="">
      <xdr:nvSpPr>
        <xdr:cNvPr id="122" name="テキスト ボックス 121"/>
        <xdr:cNvSpPr txBox="1"/>
      </xdr:nvSpPr>
      <xdr:spPr>
        <a:xfrm>
          <a:off x="2608795" y="98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99078</xdr:rowOff>
    </xdr:from>
    <xdr:to>
      <xdr:col>10</xdr:col>
      <xdr:colOff>114300</xdr:colOff>
      <xdr:row>57</xdr:row>
      <xdr:rowOff>5373</xdr:rowOff>
    </xdr:to>
    <xdr:cxnSp macro="">
      <xdr:nvCxnSpPr>
        <xdr:cNvPr id="123" name="直線コネクタ 122"/>
        <xdr:cNvCxnSpPr/>
      </xdr:nvCxnSpPr>
      <xdr:spPr>
        <a:xfrm flipV="1">
          <a:off x="1130300" y="9700278"/>
          <a:ext cx="889000" cy="7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71387</xdr:rowOff>
    </xdr:from>
    <xdr:to>
      <xdr:col>10</xdr:col>
      <xdr:colOff>165100</xdr:colOff>
      <xdr:row>58</xdr:row>
      <xdr:rowOff>1537</xdr:rowOff>
    </xdr:to>
    <xdr:sp macro="" textlink="">
      <xdr:nvSpPr>
        <xdr:cNvPr id="124" name="フローチャート: 判断 123"/>
        <xdr:cNvSpPr/>
      </xdr:nvSpPr>
      <xdr:spPr>
        <a:xfrm>
          <a:off x="1968500" y="984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164114</xdr:rowOff>
    </xdr:from>
    <xdr:ext cx="534377" cy="259045"/>
    <xdr:sp macro="" textlink="">
      <xdr:nvSpPr>
        <xdr:cNvPr id="125" name="テキスト ボックス 124"/>
        <xdr:cNvSpPr txBox="1"/>
      </xdr:nvSpPr>
      <xdr:spPr>
        <a:xfrm>
          <a:off x="1752111" y="993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74512</xdr:rowOff>
    </xdr:from>
    <xdr:to>
      <xdr:col>6</xdr:col>
      <xdr:colOff>38100</xdr:colOff>
      <xdr:row>58</xdr:row>
      <xdr:rowOff>4662</xdr:rowOff>
    </xdr:to>
    <xdr:sp macro="" textlink="">
      <xdr:nvSpPr>
        <xdr:cNvPr id="126" name="フローチャート: 判断 125"/>
        <xdr:cNvSpPr/>
      </xdr:nvSpPr>
      <xdr:spPr>
        <a:xfrm>
          <a:off x="1079500" y="984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167239</xdr:rowOff>
    </xdr:from>
    <xdr:ext cx="534377" cy="259045"/>
    <xdr:sp macro="" textlink="">
      <xdr:nvSpPr>
        <xdr:cNvPr id="127" name="テキスト ボックス 126"/>
        <xdr:cNvSpPr txBox="1"/>
      </xdr:nvSpPr>
      <xdr:spPr>
        <a:xfrm>
          <a:off x="863111" y="99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887</xdr:rowOff>
    </xdr:from>
    <xdr:to>
      <xdr:col>24</xdr:col>
      <xdr:colOff>114300</xdr:colOff>
      <xdr:row>55</xdr:row>
      <xdr:rowOff>102487</xdr:rowOff>
    </xdr:to>
    <xdr:sp macro="" textlink="">
      <xdr:nvSpPr>
        <xdr:cNvPr id="133" name="楕円 132"/>
        <xdr:cNvSpPr/>
      </xdr:nvSpPr>
      <xdr:spPr>
        <a:xfrm>
          <a:off x="4584700" y="943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23764</xdr:rowOff>
    </xdr:from>
    <xdr:ext cx="599010" cy="259045"/>
    <xdr:sp macro="" textlink="">
      <xdr:nvSpPr>
        <xdr:cNvPr id="134" name="総務費該当値テキスト"/>
        <xdr:cNvSpPr txBox="1"/>
      </xdr:nvSpPr>
      <xdr:spPr>
        <a:xfrm>
          <a:off x="4686300" y="928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81523</xdr:rowOff>
    </xdr:from>
    <xdr:to>
      <xdr:col>20</xdr:col>
      <xdr:colOff>38100</xdr:colOff>
      <xdr:row>57</xdr:row>
      <xdr:rowOff>11673</xdr:rowOff>
    </xdr:to>
    <xdr:sp macro="" textlink="">
      <xdr:nvSpPr>
        <xdr:cNvPr id="135" name="楕円 134"/>
        <xdr:cNvSpPr/>
      </xdr:nvSpPr>
      <xdr:spPr>
        <a:xfrm>
          <a:off x="3746500" y="96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28200</xdr:rowOff>
    </xdr:from>
    <xdr:ext cx="599010" cy="259045"/>
    <xdr:sp macro="" textlink="">
      <xdr:nvSpPr>
        <xdr:cNvPr id="136" name="テキスト ボックス 135"/>
        <xdr:cNvSpPr txBox="1"/>
      </xdr:nvSpPr>
      <xdr:spPr>
        <a:xfrm>
          <a:off x="3497795" y="945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43985</xdr:rowOff>
    </xdr:from>
    <xdr:to>
      <xdr:col>15</xdr:col>
      <xdr:colOff>101600</xdr:colOff>
      <xdr:row>56</xdr:row>
      <xdr:rowOff>145585</xdr:rowOff>
    </xdr:to>
    <xdr:sp macro="" textlink="">
      <xdr:nvSpPr>
        <xdr:cNvPr id="137" name="楕円 136"/>
        <xdr:cNvSpPr/>
      </xdr:nvSpPr>
      <xdr:spPr>
        <a:xfrm>
          <a:off x="2857500" y="96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162112</xdr:rowOff>
    </xdr:from>
    <xdr:ext cx="599010" cy="259045"/>
    <xdr:sp macro="" textlink="">
      <xdr:nvSpPr>
        <xdr:cNvPr id="138" name="テキスト ボックス 137"/>
        <xdr:cNvSpPr txBox="1"/>
      </xdr:nvSpPr>
      <xdr:spPr>
        <a:xfrm>
          <a:off x="2608795" y="942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48278</xdr:rowOff>
    </xdr:from>
    <xdr:to>
      <xdr:col>10</xdr:col>
      <xdr:colOff>165100</xdr:colOff>
      <xdr:row>56</xdr:row>
      <xdr:rowOff>149878</xdr:rowOff>
    </xdr:to>
    <xdr:sp macro="" textlink="">
      <xdr:nvSpPr>
        <xdr:cNvPr id="139" name="楕円 138"/>
        <xdr:cNvSpPr/>
      </xdr:nvSpPr>
      <xdr:spPr>
        <a:xfrm>
          <a:off x="1968500" y="96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166405</xdr:rowOff>
    </xdr:from>
    <xdr:ext cx="599010" cy="259045"/>
    <xdr:sp macro="" textlink="">
      <xdr:nvSpPr>
        <xdr:cNvPr id="140" name="テキスト ボックス 139"/>
        <xdr:cNvSpPr txBox="1"/>
      </xdr:nvSpPr>
      <xdr:spPr>
        <a:xfrm>
          <a:off x="1719795" y="942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126023</xdr:rowOff>
    </xdr:from>
    <xdr:to>
      <xdr:col>6</xdr:col>
      <xdr:colOff>38100</xdr:colOff>
      <xdr:row>57</xdr:row>
      <xdr:rowOff>56173</xdr:rowOff>
    </xdr:to>
    <xdr:sp macro="" textlink="">
      <xdr:nvSpPr>
        <xdr:cNvPr id="141" name="楕円 140"/>
        <xdr:cNvSpPr/>
      </xdr:nvSpPr>
      <xdr:spPr>
        <a:xfrm>
          <a:off x="1079500" y="972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72700</xdr:rowOff>
    </xdr:from>
    <xdr:ext cx="599010" cy="259045"/>
    <xdr:sp macro="" textlink="">
      <xdr:nvSpPr>
        <xdr:cNvPr id="142" name="テキスト ボックス 141"/>
        <xdr:cNvSpPr txBox="1"/>
      </xdr:nvSpPr>
      <xdr:spPr>
        <a:xfrm>
          <a:off x="830795" y="950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32190</xdr:rowOff>
    </xdr:from>
    <xdr:to>
      <xdr:col>24</xdr:col>
      <xdr:colOff>63500</xdr:colOff>
      <xdr:row>74</xdr:row>
      <xdr:rowOff>108443</xdr:rowOff>
    </xdr:to>
    <xdr:cxnSp macro="">
      <xdr:nvCxnSpPr>
        <xdr:cNvPr id="172" name="直線コネクタ 171"/>
        <xdr:cNvCxnSpPr/>
      </xdr:nvCxnSpPr>
      <xdr:spPr>
        <a:xfrm flipV="1">
          <a:off x="3797300" y="12719490"/>
          <a:ext cx="838200" cy="7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3" name="民生費平均値テキスト"/>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64605</xdr:rowOff>
    </xdr:from>
    <xdr:to>
      <xdr:col>19</xdr:col>
      <xdr:colOff>177800</xdr:colOff>
      <xdr:row>74</xdr:row>
      <xdr:rowOff>108443</xdr:rowOff>
    </xdr:to>
    <xdr:cxnSp macro="">
      <xdr:nvCxnSpPr>
        <xdr:cNvPr id="175" name="直線コネクタ 174"/>
        <xdr:cNvCxnSpPr/>
      </xdr:nvCxnSpPr>
      <xdr:spPr>
        <a:xfrm>
          <a:off x="2908300" y="12751905"/>
          <a:ext cx="889000" cy="4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76" name="フローチャート: 判断 175"/>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77" name="テキスト ボックス 176"/>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64605</xdr:rowOff>
    </xdr:from>
    <xdr:to>
      <xdr:col>15</xdr:col>
      <xdr:colOff>50800</xdr:colOff>
      <xdr:row>75</xdr:row>
      <xdr:rowOff>33111</xdr:rowOff>
    </xdr:to>
    <xdr:cxnSp macro="">
      <xdr:nvCxnSpPr>
        <xdr:cNvPr id="178" name="直線コネクタ 177"/>
        <xdr:cNvCxnSpPr/>
      </xdr:nvCxnSpPr>
      <xdr:spPr>
        <a:xfrm flipV="1">
          <a:off x="2019300" y="12751905"/>
          <a:ext cx="889000" cy="13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79" name="フローチャート: 判断 178"/>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0" name="テキスト ボックス 179"/>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74374</xdr:rowOff>
    </xdr:from>
    <xdr:to>
      <xdr:col>10</xdr:col>
      <xdr:colOff>114300</xdr:colOff>
      <xdr:row>75</xdr:row>
      <xdr:rowOff>33111</xdr:rowOff>
    </xdr:to>
    <xdr:cxnSp macro="">
      <xdr:nvCxnSpPr>
        <xdr:cNvPr id="181" name="直線コネクタ 180"/>
        <xdr:cNvCxnSpPr/>
      </xdr:nvCxnSpPr>
      <xdr:spPr>
        <a:xfrm>
          <a:off x="1130300" y="12761674"/>
          <a:ext cx="889000" cy="13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2" name="フローチャート: 判断 181"/>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3" name="テキスト ボックス 182"/>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4" name="フローチャート: 判断 183"/>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85" name="テキスト ボックス 184"/>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152840</xdr:rowOff>
    </xdr:from>
    <xdr:to>
      <xdr:col>24</xdr:col>
      <xdr:colOff>114300</xdr:colOff>
      <xdr:row>74</xdr:row>
      <xdr:rowOff>82990</xdr:rowOff>
    </xdr:to>
    <xdr:sp macro="" textlink="">
      <xdr:nvSpPr>
        <xdr:cNvPr id="191" name="楕円 190"/>
        <xdr:cNvSpPr/>
      </xdr:nvSpPr>
      <xdr:spPr>
        <a:xfrm>
          <a:off x="4584700" y="1266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4267</xdr:rowOff>
    </xdr:from>
    <xdr:ext cx="599010" cy="259045"/>
    <xdr:sp macro="" textlink="">
      <xdr:nvSpPr>
        <xdr:cNvPr id="192" name="民生費該当値テキスト"/>
        <xdr:cNvSpPr txBox="1"/>
      </xdr:nvSpPr>
      <xdr:spPr>
        <a:xfrm>
          <a:off x="4686300" y="1252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57643</xdr:rowOff>
    </xdr:from>
    <xdr:to>
      <xdr:col>20</xdr:col>
      <xdr:colOff>38100</xdr:colOff>
      <xdr:row>74</xdr:row>
      <xdr:rowOff>159243</xdr:rowOff>
    </xdr:to>
    <xdr:sp macro="" textlink="">
      <xdr:nvSpPr>
        <xdr:cNvPr id="193" name="楕円 192"/>
        <xdr:cNvSpPr/>
      </xdr:nvSpPr>
      <xdr:spPr>
        <a:xfrm>
          <a:off x="3746500" y="1274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4320</xdr:rowOff>
    </xdr:from>
    <xdr:ext cx="599010" cy="259045"/>
    <xdr:sp macro="" textlink="">
      <xdr:nvSpPr>
        <xdr:cNvPr id="194" name="テキスト ボックス 193"/>
        <xdr:cNvSpPr txBox="1"/>
      </xdr:nvSpPr>
      <xdr:spPr>
        <a:xfrm>
          <a:off x="3497795" y="1252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13805</xdr:rowOff>
    </xdr:from>
    <xdr:to>
      <xdr:col>15</xdr:col>
      <xdr:colOff>101600</xdr:colOff>
      <xdr:row>74</xdr:row>
      <xdr:rowOff>115405</xdr:rowOff>
    </xdr:to>
    <xdr:sp macro="" textlink="">
      <xdr:nvSpPr>
        <xdr:cNvPr id="195" name="楕円 194"/>
        <xdr:cNvSpPr/>
      </xdr:nvSpPr>
      <xdr:spPr>
        <a:xfrm>
          <a:off x="2857500" y="127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131932</xdr:rowOff>
    </xdr:from>
    <xdr:ext cx="599010" cy="259045"/>
    <xdr:sp macro="" textlink="">
      <xdr:nvSpPr>
        <xdr:cNvPr id="196" name="テキスト ボックス 195"/>
        <xdr:cNvSpPr txBox="1"/>
      </xdr:nvSpPr>
      <xdr:spPr>
        <a:xfrm>
          <a:off x="2608795" y="1247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153761</xdr:rowOff>
    </xdr:from>
    <xdr:to>
      <xdr:col>10</xdr:col>
      <xdr:colOff>165100</xdr:colOff>
      <xdr:row>75</xdr:row>
      <xdr:rowOff>83911</xdr:rowOff>
    </xdr:to>
    <xdr:sp macro="" textlink="">
      <xdr:nvSpPr>
        <xdr:cNvPr id="197" name="楕円 196"/>
        <xdr:cNvSpPr/>
      </xdr:nvSpPr>
      <xdr:spPr>
        <a:xfrm>
          <a:off x="1968500" y="128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100438</xdr:rowOff>
    </xdr:from>
    <xdr:ext cx="599010" cy="259045"/>
    <xdr:sp macro="" textlink="">
      <xdr:nvSpPr>
        <xdr:cNvPr id="198" name="テキスト ボックス 197"/>
        <xdr:cNvSpPr txBox="1"/>
      </xdr:nvSpPr>
      <xdr:spPr>
        <a:xfrm>
          <a:off x="1719795" y="1261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23574</xdr:rowOff>
    </xdr:from>
    <xdr:to>
      <xdr:col>6</xdr:col>
      <xdr:colOff>38100</xdr:colOff>
      <xdr:row>74</xdr:row>
      <xdr:rowOff>125174</xdr:rowOff>
    </xdr:to>
    <xdr:sp macro="" textlink="">
      <xdr:nvSpPr>
        <xdr:cNvPr id="199" name="楕円 198"/>
        <xdr:cNvSpPr/>
      </xdr:nvSpPr>
      <xdr:spPr>
        <a:xfrm>
          <a:off x="1079500" y="1271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141701</xdr:rowOff>
    </xdr:from>
    <xdr:ext cx="599010" cy="259045"/>
    <xdr:sp macro="" textlink="">
      <xdr:nvSpPr>
        <xdr:cNvPr id="200" name="テキスト ボックス 199"/>
        <xdr:cNvSpPr txBox="1"/>
      </xdr:nvSpPr>
      <xdr:spPr>
        <a:xfrm>
          <a:off x="830795" y="1248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133331</xdr:rowOff>
    </xdr:from>
    <xdr:to>
      <xdr:col>24</xdr:col>
      <xdr:colOff>63500</xdr:colOff>
      <xdr:row>96</xdr:row>
      <xdr:rowOff>107728</xdr:rowOff>
    </xdr:to>
    <xdr:cxnSp macro="">
      <xdr:nvCxnSpPr>
        <xdr:cNvPr id="231" name="直線コネクタ 230"/>
        <xdr:cNvCxnSpPr/>
      </xdr:nvCxnSpPr>
      <xdr:spPr>
        <a:xfrm flipV="1">
          <a:off x="3797300" y="16421081"/>
          <a:ext cx="8382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107728</xdr:rowOff>
    </xdr:from>
    <xdr:to>
      <xdr:col>19</xdr:col>
      <xdr:colOff>177800</xdr:colOff>
      <xdr:row>96</xdr:row>
      <xdr:rowOff>134725</xdr:rowOff>
    </xdr:to>
    <xdr:cxnSp macro="">
      <xdr:nvCxnSpPr>
        <xdr:cNvPr id="234" name="直線コネクタ 233"/>
        <xdr:cNvCxnSpPr/>
      </xdr:nvCxnSpPr>
      <xdr:spPr>
        <a:xfrm flipV="1">
          <a:off x="2908300" y="16566928"/>
          <a:ext cx="889000" cy="2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37269</xdr:rowOff>
    </xdr:from>
    <xdr:to>
      <xdr:col>20</xdr:col>
      <xdr:colOff>38100</xdr:colOff>
      <xdr:row>96</xdr:row>
      <xdr:rowOff>138869</xdr:rowOff>
    </xdr:to>
    <xdr:sp macro="" textlink="">
      <xdr:nvSpPr>
        <xdr:cNvPr id="235" name="フローチャート: 判断 234"/>
        <xdr:cNvSpPr/>
      </xdr:nvSpPr>
      <xdr:spPr>
        <a:xfrm>
          <a:off x="3746500" y="1649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155396</xdr:rowOff>
    </xdr:from>
    <xdr:ext cx="534377" cy="259045"/>
    <xdr:sp macro="" textlink="">
      <xdr:nvSpPr>
        <xdr:cNvPr id="236" name="テキスト ボックス 235"/>
        <xdr:cNvSpPr txBox="1"/>
      </xdr:nvSpPr>
      <xdr:spPr>
        <a:xfrm>
          <a:off x="3530111" y="162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131394</xdr:rowOff>
    </xdr:from>
    <xdr:to>
      <xdr:col>15</xdr:col>
      <xdr:colOff>50800</xdr:colOff>
      <xdr:row>96</xdr:row>
      <xdr:rowOff>134725</xdr:rowOff>
    </xdr:to>
    <xdr:cxnSp macro="">
      <xdr:nvCxnSpPr>
        <xdr:cNvPr id="237" name="直線コネクタ 236"/>
        <xdr:cNvCxnSpPr/>
      </xdr:nvCxnSpPr>
      <xdr:spPr>
        <a:xfrm>
          <a:off x="2019300" y="16590594"/>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33426</xdr:rowOff>
    </xdr:from>
    <xdr:to>
      <xdr:col>15</xdr:col>
      <xdr:colOff>101600</xdr:colOff>
      <xdr:row>96</xdr:row>
      <xdr:rowOff>135026</xdr:rowOff>
    </xdr:to>
    <xdr:sp macro="" textlink="">
      <xdr:nvSpPr>
        <xdr:cNvPr id="238" name="フローチャート: 判断 237"/>
        <xdr:cNvSpPr/>
      </xdr:nvSpPr>
      <xdr:spPr>
        <a:xfrm>
          <a:off x="2857500" y="1649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151553</xdr:rowOff>
    </xdr:from>
    <xdr:ext cx="534377" cy="259045"/>
    <xdr:sp macro="" textlink="">
      <xdr:nvSpPr>
        <xdr:cNvPr id="239" name="テキスト ボックス 238"/>
        <xdr:cNvSpPr txBox="1"/>
      </xdr:nvSpPr>
      <xdr:spPr>
        <a:xfrm>
          <a:off x="2641111" y="1626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39562</xdr:rowOff>
    </xdr:from>
    <xdr:to>
      <xdr:col>10</xdr:col>
      <xdr:colOff>114300</xdr:colOff>
      <xdr:row>96</xdr:row>
      <xdr:rowOff>131394</xdr:rowOff>
    </xdr:to>
    <xdr:cxnSp macro="">
      <xdr:nvCxnSpPr>
        <xdr:cNvPr id="240" name="直線コネクタ 239"/>
        <xdr:cNvCxnSpPr/>
      </xdr:nvCxnSpPr>
      <xdr:spPr>
        <a:xfrm>
          <a:off x="1130300" y="16498762"/>
          <a:ext cx="889000" cy="9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41503</xdr:rowOff>
    </xdr:from>
    <xdr:to>
      <xdr:col>10</xdr:col>
      <xdr:colOff>165100</xdr:colOff>
      <xdr:row>96</xdr:row>
      <xdr:rowOff>143103</xdr:rowOff>
    </xdr:to>
    <xdr:sp macro="" textlink="">
      <xdr:nvSpPr>
        <xdr:cNvPr id="241" name="フローチャート: 判断 240"/>
        <xdr:cNvSpPr/>
      </xdr:nvSpPr>
      <xdr:spPr>
        <a:xfrm>
          <a:off x="1968500" y="1650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159630</xdr:rowOff>
    </xdr:from>
    <xdr:ext cx="534377" cy="259045"/>
    <xdr:sp macro="" textlink="">
      <xdr:nvSpPr>
        <xdr:cNvPr id="242" name="テキスト ボックス 241"/>
        <xdr:cNvSpPr txBox="1"/>
      </xdr:nvSpPr>
      <xdr:spPr>
        <a:xfrm>
          <a:off x="1752111" y="162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28583</xdr:rowOff>
    </xdr:from>
    <xdr:to>
      <xdr:col>6</xdr:col>
      <xdr:colOff>38100</xdr:colOff>
      <xdr:row>96</xdr:row>
      <xdr:rowOff>130183</xdr:rowOff>
    </xdr:to>
    <xdr:sp macro="" textlink="">
      <xdr:nvSpPr>
        <xdr:cNvPr id="243" name="フローチャート: 判断 242"/>
        <xdr:cNvSpPr/>
      </xdr:nvSpPr>
      <xdr:spPr>
        <a:xfrm>
          <a:off x="1079500" y="1648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121310</xdr:rowOff>
    </xdr:from>
    <xdr:ext cx="534377" cy="259045"/>
    <xdr:sp macro="" textlink="">
      <xdr:nvSpPr>
        <xdr:cNvPr id="244" name="テキスト ボックス 243"/>
        <xdr:cNvSpPr txBox="1"/>
      </xdr:nvSpPr>
      <xdr:spPr>
        <a:xfrm>
          <a:off x="863111" y="1658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82531</xdr:rowOff>
    </xdr:from>
    <xdr:to>
      <xdr:col>24</xdr:col>
      <xdr:colOff>114300</xdr:colOff>
      <xdr:row>96</xdr:row>
      <xdr:rowOff>12681</xdr:rowOff>
    </xdr:to>
    <xdr:sp macro="" textlink="">
      <xdr:nvSpPr>
        <xdr:cNvPr id="250" name="楕円 249"/>
        <xdr:cNvSpPr/>
      </xdr:nvSpPr>
      <xdr:spPr>
        <a:xfrm>
          <a:off x="4584700" y="163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60958</xdr:rowOff>
    </xdr:from>
    <xdr:ext cx="534377" cy="259045"/>
    <xdr:sp macro="" textlink="">
      <xdr:nvSpPr>
        <xdr:cNvPr id="251" name="衛生費該当値テキスト"/>
        <xdr:cNvSpPr txBox="1"/>
      </xdr:nvSpPr>
      <xdr:spPr>
        <a:xfrm>
          <a:off x="4686300" y="1634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56928</xdr:rowOff>
    </xdr:from>
    <xdr:to>
      <xdr:col>20</xdr:col>
      <xdr:colOff>38100</xdr:colOff>
      <xdr:row>96</xdr:row>
      <xdr:rowOff>158528</xdr:rowOff>
    </xdr:to>
    <xdr:sp macro="" textlink="">
      <xdr:nvSpPr>
        <xdr:cNvPr id="252" name="楕円 251"/>
        <xdr:cNvSpPr/>
      </xdr:nvSpPr>
      <xdr:spPr>
        <a:xfrm>
          <a:off x="3746500" y="165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149655</xdr:rowOff>
    </xdr:from>
    <xdr:ext cx="534377" cy="259045"/>
    <xdr:sp macro="" textlink="">
      <xdr:nvSpPr>
        <xdr:cNvPr id="253" name="テキスト ボックス 252"/>
        <xdr:cNvSpPr txBox="1"/>
      </xdr:nvSpPr>
      <xdr:spPr>
        <a:xfrm>
          <a:off x="3530111" y="1660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83925</xdr:rowOff>
    </xdr:from>
    <xdr:to>
      <xdr:col>15</xdr:col>
      <xdr:colOff>101600</xdr:colOff>
      <xdr:row>97</xdr:row>
      <xdr:rowOff>14075</xdr:rowOff>
    </xdr:to>
    <xdr:sp macro="" textlink="">
      <xdr:nvSpPr>
        <xdr:cNvPr id="254" name="楕円 253"/>
        <xdr:cNvSpPr/>
      </xdr:nvSpPr>
      <xdr:spPr>
        <a:xfrm>
          <a:off x="2857500" y="1654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5202</xdr:rowOff>
    </xdr:from>
    <xdr:ext cx="534377" cy="259045"/>
    <xdr:sp macro="" textlink="">
      <xdr:nvSpPr>
        <xdr:cNvPr id="255" name="テキスト ボックス 254"/>
        <xdr:cNvSpPr txBox="1"/>
      </xdr:nvSpPr>
      <xdr:spPr>
        <a:xfrm>
          <a:off x="2641111" y="1663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80594</xdr:rowOff>
    </xdr:from>
    <xdr:to>
      <xdr:col>10</xdr:col>
      <xdr:colOff>165100</xdr:colOff>
      <xdr:row>97</xdr:row>
      <xdr:rowOff>10744</xdr:rowOff>
    </xdr:to>
    <xdr:sp macro="" textlink="">
      <xdr:nvSpPr>
        <xdr:cNvPr id="256" name="楕円 255"/>
        <xdr:cNvSpPr/>
      </xdr:nvSpPr>
      <xdr:spPr>
        <a:xfrm>
          <a:off x="1968500" y="1653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1871</xdr:rowOff>
    </xdr:from>
    <xdr:ext cx="534377" cy="259045"/>
    <xdr:sp macro="" textlink="">
      <xdr:nvSpPr>
        <xdr:cNvPr id="257" name="テキスト ボックス 256"/>
        <xdr:cNvSpPr txBox="1"/>
      </xdr:nvSpPr>
      <xdr:spPr>
        <a:xfrm>
          <a:off x="1752111" y="1663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160212</xdr:rowOff>
    </xdr:from>
    <xdr:to>
      <xdr:col>6</xdr:col>
      <xdr:colOff>38100</xdr:colOff>
      <xdr:row>96</xdr:row>
      <xdr:rowOff>90362</xdr:rowOff>
    </xdr:to>
    <xdr:sp macro="" textlink="">
      <xdr:nvSpPr>
        <xdr:cNvPr id="258" name="楕円 257"/>
        <xdr:cNvSpPr/>
      </xdr:nvSpPr>
      <xdr:spPr>
        <a:xfrm>
          <a:off x="1079500" y="164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106889</xdr:rowOff>
    </xdr:from>
    <xdr:ext cx="534377" cy="259045"/>
    <xdr:sp macro="" textlink="">
      <xdr:nvSpPr>
        <xdr:cNvPr id="259" name="テキスト ボックス 258"/>
        <xdr:cNvSpPr txBox="1"/>
      </xdr:nvSpPr>
      <xdr:spPr>
        <a:xfrm>
          <a:off x="863111" y="1622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150241</xdr:rowOff>
    </xdr:from>
    <xdr:to>
      <xdr:col>50</xdr:col>
      <xdr:colOff>165100</xdr:colOff>
      <xdr:row>38</xdr:row>
      <xdr:rowOff>80390</xdr:rowOff>
    </xdr:to>
    <xdr:sp macro="" textlink="">
      <xdr:nvSpPr>
        <xdr:cNvPr id="292" name="フローチャート: 判断 291"/>
        <xdr:cNvSpPr/>
      </xdr:nvSpPr>
      <xdr:spPr>
        <a:xfrm>
          <a:off x="9588500" y="6493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96918</xdr:rowOff>
    </xdr:from>
    <xdr:ext cx="378565" cy="259045"/>
    <xdr:sp macro="" textlink="">
      <xdr:nvSpPr>
        <xdr:cNvPr id="293" name="テキスト ボックス 292"/>
        <xdr:cNvSpPr txBox="1"/>
      </xdr:nvSpPr>
      <xdr:spPr>
        <a:xfrm>
          <a:off x="9450017" y="626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159385</xdr:rowOff>
    </xdr:from>
    <xdr:to>
      <xdr:col>46</xdr:col>
      <xdr:colOff>38100</xdr:colOff>
      <xdr:row>38</xdr:row>
      <xdr:rowOff>89535</xdr:rowOff>
    </xdr:to>
    <xdr:sp macro="" textlink="">
      <xdr:nvSpPr>
        <xdr:cNvPr id="295" name="フローチャート: 判断 294"/>
        <xdr:cNvSpPr/>
      </xdr:nvSpPr>
      <xdr:spPr>
        <a:xfrm>
          <a:off x="8699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106062</xdr:rowOff>
    </xdr:from>
    <xdr:ext cx="378565" cy="259045"/>
    <xdr:sp macro="" textlink="">
      <xdr:nvSpPr>
        <xdr:cNvPr id="296" name="テキスト ボックス 295"/>
        <xdr:cNvSpPr txBox="1"/>
      </xdr:nvSpPr>
      <xdr:spPr>
        <a:xfrm>
          <a:off x="8561017" y="627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149098</xdr:rowOff>
    </xdr:from>
    <xdr:to>
      <xdr:col>41</xdr:col>
      <xdr:colOff>101600</xdr:colOff>
      <xdr:row>38</xdr:row>
      <xdr:rowOff>79248</xdr:rowOff>
    </xdr:to>
    <xdr:sp macro="" textlink="">
      <xdr:nvSpPr>
        <xdr:cNvPr id="298" name="フローチャート: 判断 297"/>
        <xdr:cNvSpPr/>
      </xdr:nvSpPr>
      <xdr:spPr>
        <a:xfrm>
          <a:off x="7810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95775</xdr:rowOff>
    </xdr:from>
    <xdr:ext cx="378565" cy="259045"/>
    <xdr:sp macro="" textlink="">
      <xdr:nvSpPr>
        <xdr:cNvPr id="299" name="テキスト ボックス 298"/>
        <xdr:cNvSpPr txBox="1"/>
      </xdr:nvSpPr>
      <xdr:spPr>
        <a:xfrm>
          <a:off x="7672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139954</xdr:rowOff>
    </xdr:from>
    <xdr:to>
      <xdr:col>36</xdr:col>
      <xdr:colOff>165100</xdr:colOff>
      <xdr:row>38</xdr:row>
      <xdr:rowOff>70104</xdr:rowOff>
    </xdr:to>
    <xdr:sp macro="" textlink="">
      <xdr:nvSpPr>
        <xdr:cNvPr id="300" name="フローチャート: 判断 299"/>
        <xdr:cNvSpPr/>
      </xdr:nvSpPr>
      <xdr:spPr>
        <a:xfrm>
          <a:off x="6921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86631</xdr:rowOff>
    </xdr:from>
    <xdr:ext cx="378565" cy="259045"/>
    <xdr:sp macro="" textlink="">
      <xdr:nvSpPr>
        <xdr:cNvPr id="301" name="テキスト ボックス 300"/>
        <xdr:cNvSpPr txBox="1"/>
      </xdr:nvSpPr>
      <xdr:spPr>
        <a:xfrm>
          <a:off x="6783017" y="625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159903</xdr:rowOff>
    </xdr:from>
    <xdr:to>
      <xdr:col>55</xdr:col>
      <xdr:colOff>0</xdr:colOff>
      <xdr:row>54</xdr:row>
      <xdr:rowOff>60816</xdr:rowOff>
    </xdr:to>
    <xdr:cxnSp macro="">
      <xdr:nvCxnSpPr>
        <xdr:cNvPr id="341" name="直線コネクタ 340"/>
        <xdr:cNvCxnSpPr/>
      </xdr:nvCxnSpPr>
      <xdr:spPr>
        <a:xfrm>
          <a:off x="9639300" y="9246753"/>
          <a:ext cx="838200" cy="7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2" name="農林水産業費平均値テキスト"/>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159903</xdr:rowOff>
    </xdr:from>
    <xdr:to>
      <xdr:col>50</xdr:col>
      <xdr:colOff>114300</xdr:colOff>
      <xdr:row>56</xdr:row>
      <xdr:rowOff>34589</xdr:rowOff>
    </xdr:to>
    <xdr:cxnSp macro="">
      <xdr:nvCxnSpPr>
        <xdr:cNvPr id="344" name="直線コネクタ 343"/>
        <xdr:cNvCxnSpPr/>
      </xdr:nvCxnSpPr>
      <xdr:spPr>
        <a:xfrm flipV="1">
          <a:off x="8750300" y="9246753"/>
          <a:ext cx="889000" cy="38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5449</xdr:rowOff>
    </xdr:from>
    <xdr:to>
      <xdr:col>50</xdr:col>
      <xdr:colOff>165100</xdr:colOff>
      <xdr:row>57</xdr:row>
      <xdr:rowOff>107049</xdr:rowOff>
    </xdr:to>
    <xdr:sp macro="" textlink="">
      <xdr:nvSpPr>
        <xdr:cNvPr id="345" name="フローチャート: 判断 344"/>
        <xdr:cNvSpPr/>
      </xdr:nvSpPr>
      <xdr:spPr>
        <a:xfrm>
          <a:off x="9588500" y="977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98176</xdr:rowOff>
    </xdr:from>
    <xdr:ext cx="534377" cy="259045"/>
    <xdr:sp macro="" textlink="">
      <xdr:nvSpPr>
        <xdr:cNvPr id="346" name="テキスト ボックス 345"/>
        <xdr:cNvSpPr txBox="1"/>
      </xdr:nvSpPr>
      <xdr:spPr>
        <a:xfrm>
          <a:off x="9372111" y="987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143180</xdr:rowOff>
    </xdr:from>
    <xdr:to>
      <xdr:col>45</xdr:col>
      <xdr:colOff>177800</xdr:colOff>
      <xdr:row>56</xdr:row>
      <xdr:rowOff>34589</xdr:rowOff>
    </xdr:to>
    <xdr:cxnSp macro="">
      <xdr:nvCxnSpPr>
        <xdr:cNvPr id="347" name="直線コネクタ 346"/>
        <xdr:cNvCxnSpPr/>
      </xdr:nvCxnSpPr>
      <xdr:spPr>
        <a:xfrm>
          <a:off x="7861300" y="9572930"/>
          <a:ext cx="889000" cy="6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17686</xdr:rowOff>
    </xdr:from>
    <xdr:to>
      <xdr:col>46</xdr:col>
      <xdr:colOff>38100</xdr:colOff>
      <xdr:row>57</xdr:row>
      <xdr:rowOff>119286</xdr:rowOff>
    </xdr:to>
    <xdr:sp macro="" textlink="">
      <xdr:nvSpPr>
        <xdr:cNvPr id="348" name="フローチャート: 判断 347"/>
        <xdr:cNvSpPr/>
      </xdr:nvSpPr>
      <xdr:spPr>
        <a:xfrm>
          <a:off x="8699500" y="97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110413</xdr:rowOff>
    </xdr:from>
    <xdr:ext cx="534377" cy="259045"/>
    <xdr:sp macro="" textlink="">
      <xdr:nvSpPr>
        <xdr:cNvPr id="349" name="テキスト ボックス 348"/>
        <xdr:cNvSpPr txBox="1"/>
      </xdr:nvSpPr>
      <xdr:spPr>
        <a:xfrm>
          <a:off x="8483111" y="988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143180</xdr:rowOff>
    </xdr:from>
    <xdr:to>
      <xdr:col>41</xdr:col>
      <xdr:colOff>50800</xdr:colOff>
      <xdr:row>56</xdr:row>
      <xdr:rowOff>24429</xdr:rowOff>
    </xdr:to>
    <xdr:cxnSp macro="">
      <xdr:nvCxnSpPr>
        <xdr:cNvPr id="350" name="直線コネクタ 349"/>
        <xdr:cNvCxnSpPr/>
      </xdr:nvCxnSpPr>
      <xdr:spPr>
        <a:xfrm flipV="1">
          <a:off x="6972300" y="9572930"/>
          <a:ext cx="889000" cy="5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28207</xdr:rowOff>
    </xdr:from>
    <xdr:to>
      <xdr:col>41</xdr:col>
      <xdr:colOff>101600</xdr:colOff>
      <xdr:row>57</xdr:row>
      <xdr:rowOff>129807</xdr:rowOff>
    </xdr:to>
    <xdr:sp macro="" textlink="">
      <xdr:nvSpPr>
        <xdr:cNvPr id="351" name="フローチャート: 判断 350"/>
        <xdr:cNvSpPr/>
      </xdr:nvSpPr>
      <xdr:spPr>
        <a:xfrm>
          <a:off x="7810500" y="980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120934</xdr:rowOff>
    </xdr:from>
    <xdr:ext cx="534377" cy="259045"/>
    <xdr:sp macro="" textlink="">
      <xdr:nvSpPr>
        <xdr:cNvPr id="352" name="テキスト ボックス 351"/>
        <xdr:cNvSpPr txBox="1"/>
      </xdr:nvSpPr>
      <xdr:spPr>
        <a:xfrm>
          <a:off x="7594111" y="98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22640</xdr:rowOff>
    </xdr:from>
    <xdr:to>
      <xdr:col>36</xdr:col>
      <xdr:colOff>165100</xdr:colOff>
      <xdr:row>57</xdr:row>
      <xdr:rowOff>124240</xdr:rowOff>
    </xdr:to>
    <xdr:sp macro="" textlink="">
      <xdr:nvSpPr>
        <xdr:cNvPr id="353" name="フローチャート: 判断 352"/>
        <xdr:cNvSpPr/>
      </xdr:nvSpPr>
      <xdr:spPr>
        <a:xfrm>
          <a:off x="6921500" y="979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115367</xdr:rowOff>
    </xdr:from>
    <xdr:ext cx="534377" cy="259045"/>
    <xdr:sp macro="" textlink="">
      <xdr:nvSpPr>
        <xdr:cNvPr id="354" name="テキスト ボックス 353"/>
        <xdr:cNvSpPr txBox="1"/>
      </xdr:nvSpPr>
      <xdr:spPr>
        <a:xfrm>
          <a:off x="6705111" y="988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10016</xdr:rowOff>
    </xdr:from>
    <xdr:to>
      <xdr:col>55</xdr:col>
      <xdr:colOff>50800</xdr:colOff>
      <xdr:row>54</xdr:row>
      <xdr:rowOff>111616</xdr:rowOff>
    </xdr:to>
    <xdr:sp macro="" textlink="">
      <xdr:nvSpPr>
        <xdr:cNvPr id="360" name="楕円 359"/>
        <xdr:cNvSpPr/>
      </xdr:nvSpPr>
      <xdr:spPr>
        <a:xfrm>
          <a:off x="10426700" y="926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32893</xdr:rowOff>
    </xdr:from>
    <xdr:ext cx="599010" cy="259045"/>
    <xdr:sp macro="" textlink="">
      <xdr:nvSpPr>
        <xdr:cNvPr id="361" name="農林水産業費該当値テキスト"/>
        <xdr:cNvSpPr txBox="1"/>
      </xdr:nvSpPr>
      <xdr:spPr>
        <a:xfrm>
          <a:off x="10528300" y="911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109103</xdr:rowOff>
    </xdr:from>
    <xdr:to>
      <xdr:col>50</xdr:col>
      <xdr:colOff>165100</xdr:colOff>
      <xdr:row>54</xdr:row>
      <xdr:rowOff>39253</xdr:rowOff>
    </xdr:to>
    <xdr:sp macro="" textlink="">
      <xdr:nvSpPr>
        <xdr:cNvPr id="362" name="楕円 361"/>
        <xdr:cNvSpPr/>
      </xdr:nvSpPr>
      <xdr:spPr>
        <a:xfrm>
          <a:off x="9588500" y="91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55780</xdr:rowOff>
    </xdr:from>
    <xdr:ext cx="599010" cy="259045"/>
    <xdr:sp macro="" textlink="">
      <xdr:nvSpPr>
        <xdr:cNvPr id="363" name="テキスト ボックス 362"/>
        <xdr:cNvSpPr txBox="1"/>
      </xdr:nvSpPr>
      <xdr:spPr>
        <a:xfrm>
          <a:off x="9339795" y="897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155239</xdr:rowOff>
    </xdr:from>
    <xdr:to>
      <xdr:col>46</xdr:col>
      <xdr:colOff>38100</xdr:colOff>
      <xdr:row>56</xdr:row>
      <xdr:rowOff>85389</xdr:rowOff>
    </xdr:to>
    <xdr:sp macro="" textlink="">
      <xdr:nvSpPr>
        <xdr:cNvPr id="364" name="楕円 363"/>
        <xdr:cNvSpPr/>
      </xdr:nvSpPr>
      <xdr:spPr>
        <a:xfrm>
          <a:off x="8699500" y="958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101916</xdr:rowOff>
    </xdr:from>
    <xdr:ext cx="534377" cy="259045"/>
    <xdr:sp macro="" textlink="">
      <xdr:nvSpPr>
        <xdr:cNvPr id="365" name="テキスト ボックス 364"/>
        <xdr:cNvSpPr txBox="1"/>
      </xdr:nvSpPr>
      <xdr:spPr>
        <a:xfrm>
          <a:off x="8483111" y="936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92380</xdr:rowOff>
    </xdr:from>
    <xdr:to>
      <xdr:col>41</xdr:col>
      <xdr:colOff>101600</xdr:colOff>
      <xdr:row>56</xdr:row>
      <xdr:rowOff>22530</xdr:rowOff>
    </xdr:to>
    <xdr:sp macro="" textlink="">
      <xdr:nvSpPr>
        <xdr:cNvPr id="366" name="楕円 365"/>
        <xdr:cNvSpPr/>
      </xdr:nvSpPr>
      <xdr:spPr>
        <a:xfrm>
          <a:off x="7810500" y="95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39057</xdr:rowOff>
    </xdr:from>
    <xdr:ext cx="534377" cy="259045"/>
    <xdr:sp macro="" textlink="">
      <xdr:nvSpPr>
        <xdr:cNvPr id="367" name="テキスト ボックス 366"/>
        <xdr:cNvSpPr txBox="1"/>
      </xdr:nvSpPr>
      <xdr:spPr>
        <a:xfrm>
          <a:off x="7594111" y="929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145079</xdr:rowOff>
    </xdr:from>
    <xdr:to>
      <xdr:col>36</xdr:col>
      <xdr:colOff>165100</xdr:colOff>
      <xdr:row>56</xdr:row>
      <xdr:rowOff>75229</xdr:rowOff>
    </xdr:to>
    <xdr:sp macro="" textlink="">
      <xdr:nvSpPr>
        <xdr:cNvPr id="368" name="楕円 367"/>
        <xdr:cNvSpPr/>
      </xdr:nvSpPr>
      <xdr:spPr>
        <a:xfrm>
          <a:off x="6921500" y="957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91756</xdr:rowOff>
    </xdr:from>
    <xdr:ext cx="534377" cy="259045"/>
    <xdr:sp macro="" textlink="">
      <xdr:nvSpPr>
        <xdr:cNvPr id="369" name="テキスト ボックス 368"/>
        <xdr:cNvSpPr txBox="1"/>
      </xdr:nvSpPr>
      <xdr:spPr>
        <a:xfrm>
          <a:off x="6705111" y="935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143638</xdr:rowOff>
    </xdr:from>
    <xdr:to>
      <xdr:col>55</xdr:col>
      <xdr:colOff>0</xdr:colOff>
      <xdr:row>78</xdr:row>
      <xdr:rowOff>26493</xdr:rowOff>
    </xdr:to>
    <xdr:cxnSp macro="">
      <xdr:nvCxnSpPr>
        <xdr:cNvPr id="398" name="直線コネクタ 397"/>
        <xdr:cNvCxnSpPr/>
      </xdr:nvCxnSpPr>
      <xdr:spPr>
        <a:xfrm>
          <a:off x="9639300" y="13173838"/>
          <a:ext cx="838200" cy="2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143638</xdr:rowOff>
    </xdr:from>
    <xdr:to>
      <xdr:col>50</xdr:col>
      <xdr:colOff>114300</xdr:colOff>
      <xdr:row>77</xdr:row>
      <xdr:rowOff>159638</xdr:rowOff>
    </xdr:to>
    <xdr:cxnSp macro="">
      <xdr:nvCxnSpPr>
        <xdr:cNvPr id="401" name="直線コネクタ 400"/>
        <xdr:cNvCxnSpPr/>
      </xdr:nvCxnSpPr>
      <xdr:spPr>
        <a:xfrm flipV="1">
          <a:off x="8750300" y="13173838"/>
          <a:ext cx="8890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150406</xdr:rowOff>
    </xdr:from>
    <xdr:to>
      <xdr:col>50</xdr:col>
      <xdr:colOff>165100</xdr:colOff>
      <xdr:row>78</xdr:row>
      <xdr:rowOff>80556</xdr:rowOff>
    </xdr:to>
    <xdr:sp macro="" textlink="">
      <xdr:nvSpPr>
        <xdr:cNvPr id="402" name="フローチャート: 判断 401"/>
        <xdr:cNvSpPr/>
      </xdr:nvSpPr>
      <xdr:spPr>
        <a:xfrm>
          <a:off x="9588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71683</xdr:rowOff>
    </xdr:from>
    <xdr:ext cx="534377" cy="259045"/>
    <xdr:sp macro="" textlink="">
      <xdr:nvSpPr>
        <xdr:cNvPr id="403" name="テキスト ボックス 402"/>
        <xdr:cNvSpPr txBox="1"/>
      </xdr:nvSpPr>
      <xdr:spPr>
        <a:xfrm>
          <a:off x="9372111" y="134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159638</xdr:rowOff>
    </xdr:from>
    <xdr:to>
      <xdr:col>45</xdr:col>
      <xdr:colOff>177800</xdr:colOff>
      <xdr:row>78</xdr:row>
      <xdr:rowOff>24918</xdr:rowOff>
    </xdr:to>
    <xdr:cxnSp macro="">
      <xdr:nvCxnSpPr>
        <xdr:cNvPr id="404" name="直線コネクタ 403"/>
        <xdr:cNvCxnSpPr/>
      </xdr:nvCxnSpPr>
      <xdr:spPr>
        <a:xfrm flipV="1">
          <a:off x="7861300" y="13361288"/>
          <a:ext cx="889000" cy="3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12433</xdr:rowOff>
    </xdr:from>
    <xdr:to>
      <xdr:col>46</xdr:col>
      <xdr:colOff>38100</xdr:colOff>
      <xdr:row>78</xdr:row>
      <xdr:rowOff>114033</xdr:rowOff>
    </xdr:to>
    <xdr:sp macro="" textlink="">
      <xdr:nvSpPr>
        <xdr:cNvPr id="405" name="フローチャート: 判断 404"/>
        <xdr:cNvSpPr/>
      </xdr:nvSpPr>
      <xdr:spPr>
        <a:xfrm>
          <a:off x="8699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105160</xdr:rowOff>
    </xdr:from>
    <xdr:ext cx="534377" cy="259045"/>
    <xdr:sp macro="" textlink="">
      <xdr:nvSpPr>
        <xdr:cNvPr id="406" name="テキスト ボックス 405"/>
        <xdr:cNvSpPr txBox="1"/>
      </xdr:nvSpPr>
      <xdr:spPr>
        <a:xfrm>
          <a:off x="8483111" y="1347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16066</xdr:rowOff>
    </xdr:from>
    <xdr:to>
      <xdr:col>41</xdr:col>
      <xdr:colOff>50800</xdr:colOff>
      <xdr:row>78</xdr:row>
      <xdr:rowOff>24918</xdr:rowOff>
    </xdr:to>
    <xdr:cxnSp macro="">
      <xdr:nvCxnSpPr>
        <xdr:cNvPr id="407" name="直線コネクタ 406"/>
        <xdr:cNvCxnSpPr/>
      </xdr:nvCxnSpPr>
      <xdr:spPr>
        <a:xfrm>
          <a:off x="6972300" y="13389166"/>
          <a:ext cx="889000" cy="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13793</xdr:rowOff>
    </xdr:from>
    <xdr:to>
      <xdr:col>41</xdr:col>
      <xdr:colOff>101600</xdr:colOff>
      <xdr:row>78</xdr:row>
      <xdr:rowOff>115393</xdr:rowOff>
    </xdr:to>
    <xdr:sp macro="" textlink="">
      <xdr:nvSpPr>
        <xdr:cNvPr id="408" name="フローチャート: 判断 407"/>
        <xdr:cNvSpPr/>
      </xdr:nvSpPr>
      <xdr:spPr>
        <a:xfrm>
          <a:off x="7810500" y="1338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106520</xdr:rowOff>
    </xdr:from>
    <xdr:ext cx="534377" cy="259045"/>
    <xdr:sp macro="" textlink="">
      <xdr:nvSpPr>
        <xdr:cNvPr id="409" name="テキスト ボックス 408"/>
        <xdr:cNvSpPr txBox="1"/>
      </xdr:nvSpPr>
      <xdr:spPr>
        <a:xfrm>
          <a:off x="7594111" y="134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12345</xdr:rowOff>
    </xdr:from>
    <xdr:to>
      <xdr:col>36</xdr:col>
      <xdr:colOff>165100</xdr:colOff>
      <xdr:row>78</xdr:row>
      <xdr:rowOff>113945</xdr:rowOff>
    </xdr:to>
    <xdr:sp macro="" textlink="">
      <xdr:nvSpPr>
        <xdr:cNvPr id="410" name="フローチャート: 判断 409"/>
        <xdr:cNvSpPr/>
      </xdr:nvSpPr>
      <xdr:spPr>
        <a:xfrm>
          <a:off x="6921500" y="133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105072</xdr:rowOff>
    </xdr:from>
    <xdr:ext cx="534377" cy="259045"/>
    <xdr:sp macro="" textlink="">
      <xdr:nvSpPr>
        <xdr:cNvPr id="411" name="テキスト ボックス 410"/>
        <xdr:cNvSpPr txBox="1"/>
      </xdr:nvSpPr>
      <xdr:spPr>
        <a:xfrm>
          <a:off x="6705111" y="134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147143</xdr:rowOff>
    </xdr:from>
    <xdr:to>
      <xdr:col>55</xdr:col>
      <xdr:colOff>50800</xdr:colOff>
      <xdr:row>78</xdr:row>
      <xdr:rowOff>77293</xdr:rowOff>
    </xdr:to>
    <xdr:sp macro="" textlink="">
      <xdr:nvSpPr>
        <xdr:cNvPr id="417" name="楕円 416"/>
        <xdr:cNvSpPr/>
      </xdr:nvSpPr>
      <xdr:spPr>
        <a:xfrm>
          <a:off x="10426700" y="133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125570</xdr:rowOff>
    </xdr:from>
    <xdr:ext cx="534377" cy="259045"/>
    <xdr:sp macro="" textlink="">
      <xdr:nvSpPr>
        <xdr:cNvPr id="418" name="商工費該当値テキスト"/>
        <xdr:cNvSpPr txBox="1"/>
      </xdr:nvSpPr>
      <xdr:spPr>
        <a:xfrm>
          <a:off x="10528300" y="1332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92838</xdr:rowOff>
    </xdr:from>
    <xdr:to>
      <xdr:col>50</xdr:col>
      <xdr:colOff>165100</xdr:colOff>
      <xdr:row>77</xdr:row>
      <xdr:rowOff>22988</xdr:rowOff>
    </xdr:to>
    <xdr:sp macro="" textlink="">
      <xdr:nvSpPr>
        <xdr:cNvPr id="419" name="楕円 418"/>
        <xdr:cNvSpPr/>
      </xdr:nvSpPr>
      <xdr:spPr>
        <a:xfrm>
          <a:off x="9588500" y="1312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39514</xdr:rowOff>
    </xdr:from>
    <xdr:ext cx="534377" cy="259045"/>
    <xdr:sp macro="" textlink="">
      <xdr:nvSpPr>
        <xdr:cNvPr id="420" name="テキスト ボックス 419"/>
        <xdr:cNvSpPr txBox="1"/>
      </xdr:nvSpPr>
      <xdr:spPr>
        <a:xfrm>
          <a:off x="9372111" y="12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108838</xdr:rowOff>
    </xdr:from>
    <xdr:to>
      <xdr:col>46</xdr:col>
      <xdr:colOff>38100</xdr:colOff>
      <xdr:row>78</xdr:row>
      <xdr:rowOff>38988</xdr:rowOff>
    </xdr:to>
    <xdr:sp macro="" textlink="">
      <xdr:nvSpPr>
        <xdr:cNvPr id="421" name="楕円 420"/>
        <xdr:cNvSpPr/>
      </xdr:nvSpPr>
      <xdr:spPr>
        <a:xfrm>
          <a:off x="8699500" y="1331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55515</xdr:rowOff>
    </xdr:from>
    <xdr:ext cx="534377" cy="259045"/>
    <xdr:sp macro="" textlink="">
      <xdr:nvSpPr>
        <xdr:cNvPr id="422" name="テキスト ボックス 421"/>
        <xdr:cNvSpPr txBox="1"/>
      </xdr:nvSpPr>
      <xdr:spPr>
        <a:xfrm>
          <a:off x="8483111" y="1308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145568</xdr:rowOff>
    </xdr:from>
    <xdr:to>
      <xdr:col>41</xdr:col>
      <xdr:colOff>101600</xdr:colOff>
      <xdr:row>78</xdr:row>
      <xdr:rowOff>75718</xdr:rowOff>
    </xdr:to>
    <xdr:sp macro="" textlink="">
      <xdr:nvSpPr>
        <xdr:cNvPr id="423" name="楕円 422"/>
        <xdr:cNvSpPr/>
      </xdr:nvSpPr>
      <xdr:spPr>
        <a:xfrm>
          <a:off x="7810500" y="133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92245</xdr:rowOff>
    </xdr:from>
    <xdr:ext cx="534377" cy="259045"/>
    <xdr:sp macro="" textlink="">
      <xdr:nvSpPr>
        <xdr:cNvPr id="424" name="テキスト ボックス 423"/>
        <xdr:cNvSpPr txBox="1"/>
      </xdr:nvSpPr>
      <xdr:spPr>
        <a:xfrm>
          <a:off x="7594111" y="1312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136716</xdr:rowOff>
    </xdr:from>
    <xdr:to>
      <xdr:col>36</xdr:col>
      <xdr:colOff>165100</xdr:colOff>
      <xdr:row>78</xdr:row>
      <xdr:rowOff>66866</xdr:rowOff>
    </xdr:to>
    <xdr:sp macro="" textlink="">
      <xdr:nvSpPr>
        <xdr:cNvPr id="425" name="楕円 424"/>
        <xdr:cNvSpPr/>
      </xdr:nvSpPr>
      <xdr:spPr>
        <a:xfrm>
          <a:off x="6921500" y="133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83393</xdr:rowOff>
    </xdr:from>
    <xdr:ext cx="534377" cy="259045"/>
    <xdr:sp macro="" textlink="">
      <xdr:nvSpPr>
        <xdr:cNvPr id="426" name="テキスト ボックス 425"/>
        <xdr:cNvSpPr txBox="1"/>
      </xdr:nvSpPr>
      <xdr:spPr>
        <a:xfrm>
          <a:off x="6705111" y="131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9221</xdr:rowOff>
    </xdr:from>
    <xdr:to>
      <xdr:col>55</xdr:col>
      <xdr:colOff>0</xdr:colOff>
      <xdr:row>96</xdr:row>
      <xdr:rowOff>149341</xdr:rowOff>
    </xdr:to>
    <xdr:cxnSp macro="">
      <xdr:nvCxnSpPr>
        <xdr:cNvPr id="451" name="直線コネクタ 450"/>
        <xdr:cNvCxnSpPr/>
      </xdr:nvCxnSpPr>
      <xdr:spPr>
        <a:xfrm flipV="1">
          <a:off x="9639300" y="16468421"/>
          <a:ext cx="838200" cy="1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149341</xdr:rowOff>
    </xdr:from>
    <xdr:to>
      <xdr:col>50</xdr:col>
      <xdr:colOff>114300</xdr:colOff>
      <xdr:row>97</xdr:row>
      <xdr:rowOff>13284</xdr:rowOff>
    </xdr:to>
    <xdr:cxnSp macro="">
      <xdr:nvCxnSpPr>
        <xdr:cNvPr id="454" name="直線コネクタ 453"/>
        <xdr:cNvCxnSpPr/>
      </xdr:nvCxnSpPr>
      <xdr:spPr>
        <a:xfrm flipV="1">
          <a:off x="8750300" y="16608541"/>
          <a:ext cx="889000" cy="3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147593</xdr:rowOff>
    </xdr:from>
    <xdr:to>
      <xdr:col>50</xdr:col>
      <xdr:colOff>165100</xdr:colOff>
      <xdr:row>96</xdr:row>
      <xdr:rowOff>77743</xdr:rowOff>
    </xdr:to>
    <xdr:sp macro="" textlink="">
      <xdr:nvSpPr>
        <xdr:cNvPr id="455" name="フローチャート: 判断 454"/>
        <xdr:cNvSpPr/>
      </xdr:nvSpPr>
      <xdr:spPr>
        <a:xfrm>
          <a:off x="9588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94270</xdr:rowOff>
    </xdr:from>
    <xdr:ext cx="534377" cy="259045"/>
    <xdr:sp macro="" textlink="">
      <xdr:nvSpPr>
        <xdr:cNvPr id="456" name="テキスト ボックス 455"/>
        <xdr:cNvSpPr txBox="1"/>
      </xdr:nvSpPr>
      <xdr:spPr>
        <a:xfrm>
          <a:off x="9372111" y="162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11004</xdr:rowOff>
    </xdr:from>
    <xdr:to>
      <xdr:col>45</xdr:col>
      <xdr:colOff>177800</xdr:colOff>
      <xdr:row>97</xdr:row>
      <xdr:rowOff>13284</xdr:rowOff>
    </xdr:to>
    <xdr:cxnSp macro="">
      <xdr:nvCxnSpPr>
        <xdr:cNvPr id="457" name="直線コネクタ 456"/>
        <xdr:cNvCxnSpPr/>
      </xdr:nvCxnSpPr>
      <xdr:spPr>
        <a:xfrm>
          <a:off x="7861300" y="16641654"/>
          <a:ext cx="8890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169647</xdr:rowOff>
    </xdr:from>
    <xdr:to>
      <xdr:col>46</xdr:col>
      <xdr:colOff>38100</xdr:colOff>
      <xdr:row>96</xdr:row>
      <xdr:rowOff>99797</xdr:rowOff>
    </xdr:to>
    <xdr:sp macro="" textlink="">
      <xdr:nvSpPr>
        <xdr:cNvPr id="458" name="フローチャート: 判断 457"/>
        <xdr:cNvSpPr/>
      </xdr:nvSpPr>
      <xdr:spPr>
        <a:xfrm>
          <a:off x="8699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116324</xdr:rowOff>
    </xdr:from>
    <xdr:ext cx="534377" cy="259045"/>
    <xdr:sp macro="" textlink="">
      <xdr:nvSpPr>
        <xdr:cNvPr id="459" name="テキスト ボックス 458"/>
        <xdr:cNvSpPr txBox="1"/>
      </xdr:nvSpPr>
      <xdr:spPr>
        <a:xfrm>
          <a:off x="8483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163606</xdr:rowOff>
    </xdr:from>
    <xdr:to>
      <xdr:col>41</xdr:col>
      <xdr:colOff>50800</xdr:colOff>
      <xdr:row>97</xdr:row>
      <xdr:rowOff>11004</xdr:rowOff>
    </xdr:to>
    <xdr:cxnSp macro="">
      <xdr:nvCxnSpPr>
        <xdr:cNvPr id="460" name="直線コネクタ 459"/>
        <xdr:cNvCxnSpPr/>
      </xdr:nvCxnSpPr>
      <xdr:spPr>
        <a:xfrm>
          <a:off x="6972300" y="16622806"/>
          <a:ext cx="889000" cy="1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167413</xdr:rowOff>
    </xdr:from>
    <xdr:to>
      <xdr:col>41</xdr:col>
      <xdr:colOff>101600</xdr:colOff>
      <xdr:row>96</xdr:row>
      <xdr:rowOff>97563</xdr:rowOff>
    </xdr:to>
    <xdr:sp macro="" textlink="">
      <xdr:nvSpPr>
        <xdr:cNvPr id="461" name="フローチャート: 判断 460"/>
        <xdr:cNvSpPr/>
      </xdr:nvSpPr>
      <xdr:spPr>
        <a:xfrm>
          <a:off x="7810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114090</xdr:rowOff>
    </xdr:from>
    <xdr:ext cx="534377" cy="259045"/>
    <xdr:sp macro="" textlink="">
      <xdr:nvSpPr>
        <xdr:cNvPr id="462" name="テキスト ボックス 461"/>
        <xdr:cNvSpPr txBox="1"/>
      </xdr:nvSpPr>
      <xdr:spPr>
        <a:xfrm>
          <a:off x="7594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3843</xdr:rowOff>
    </xdr:from>
    <xdr:to>
      <xdr:col>36</xdr:col>
      <xdr:colOff>165100</xdr:colOff>
      <xdr:row>96</xdr:row>
      <xdr:rowOff>105443</xdr:rowOff>
    </xdr:to>
    <xdr:sp macro="" textlink="">
      <xdr:nvSpPr>
        <xdr:cNvPr id="463" name="フローチャート: 判断 462"/>
        <xdr:cNvSpPr/>
      </xdr:nvSpPr>
      <xdr:spPr>
        <a:xfrm>
          <a:off x="6921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121970</xdr:rowOff>
    </xdr:from>
    <xdr:ext cx="534377" cy="259045"/>
    <xdr:sp macro="" textlink="">
      <xdr:nvSpPr>
        <xdr:cNvPr id="464" name="テキスト ボックス 463"/>
        <xdr:cNvSpPr txBox="1"/>
      </xdr:nvSpPr>
      <xdr:spPr>
        <a:xfrm>
          <a:off x="6705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129871</xdr:rowOff>
    </xdr:from>
    <xdr:to>
      <xdr:col>55</xdr:col>
      <xdr:colOff>50800</xdr:colOff>
      <xdr:row>96</xdr:row>
      <xdr:rowOff>60021</xdr:rowOff>
    </xdr:to>
    <xdr:sp macro="" textlink="">
      <xdr:nvSpPr>
        <xdr:cNvPr id="470" name="楕円 469"/>
        <xdr:cNvSpPr/>
      </xdr:nvSpPr>
      <xdr:spPr>
        <a:xfrm>
          <a:off x="10426700" y="1641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108298</xdr:rowOff>
    </xdr:from>
    <xdr:ext cx="534377" cy="259045"/>
    <xdr:sp macro="" textlink="">
      <xdr:nvSpPr>
        <xdr:cNvPr id="471" name="土木費該当値テキスト"/>
        <xdr:cNvSpPr txBox="1"/>
      </xdr:nvSpPr>
      <xdr:spPr>
        <a:xfrm>
          <a:off x="10528300" y="1639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98541</xdr:rowOff>
    </xdr:from>
    <xdr:to>
      <xdr:col>50</xdr:col>
      <xdr:colOff>165100</xdr:colOff>
      <xdr:row>97</xdr:row>
      <xdr:rowOff>28691</xdr:rowOff>
    </xdr:to>
    <xdr:sp macro="" textlink="">
      <xdr:nvSpPr>
        <xdr:cNvPr id="472" name="楕円 471"/>
        <xdr:cNvSpPr/>
      </xdr:nvSpPr>
      <xdr:spPr>
        <a:xfrm>
          <a:off x="9588500" y="165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19818</xdr:rowOff>
    </xdr:from>
    <xdr:ext cx="534377" cy="259045"/>
    <xdr:sp macro="" textlink="">
      <xdr:nvSpPr>
        <xdr:cNvPr id="473" name="テキスト ボックス 472"/>
        <xdr:cNvSpPr txBox="1"/>
      </xdr:nvSpPr>
      <xdr:spPr>
        <a:xfrm>
          <a:off x="9372111" y="1665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133934</xdr:rowOff>
    </xdr:from>
    <xdr:to>
      <xdr:col>46</xdr:col>
      <xdr:colOff>38100</xdr:colOff>
      <xdr:row>97</xdr:row>
      <xdr:rowOff>64084</xdr:rowOff>
    </xdr:to>
    <xdr:sp macro="" textlink="">
      <xdr:nvSpPr>
        <xdr:cNvPr id="474" name="楕円 473"/>
        <xdr:cNvSpPr/>
      </xdr:nvSpPr>
      <xdr:spPr>
        <a:xfrm>
          <a:off x="8699500" y="1659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55211</xdr:rowOff>
    </xdr:from>
    <xdr:ext cx="534377" cy="259045"/>
    <xdr:sp macro="" textlink="">
      <xdr:nvSpPr>
        <xdr:cNvPr id="475" name="テキスト ボックス 474"/>
        <xdr:cNvSpPr txBox="1"/>
      </xdr:nvSpPr>
      <xdr:spPr>
        <a:xfrm>
          <a:off x="8483111" y="1668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131654</xdr:rowOff>
    </xdr:from>
    <xdr:to>
      <xdr:col>41</xdr:col>
      <xdr:colOff>101600</xdr:colOff>
      <xdr:row>97</xdr:row>
      <xdr:rowOff>61804</xdr:rowOff>
    </xdr:to>
    <xdr:sp macro="" textlink="">
      <xdr:nvSpPr>
        <xdr:cNvPr id="476" name="楕円 475"/>
        <xdr:cNvSpPr/>
      </xdr:nvSpPr>
      <xdr:spPr>
        <a:xfrm>
          <a:off x="7810500" y="165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52931</xdr:rowOff>
    </xdr:from>
    <xdr:ext cx="534377" cy="259045"/>
    <xdr:sp macro="" textlink="">
      <xdr:nvSpPr>
        <xdr:cNvPr id="477" name="テキスト ボックス 476"/>
        <xdr:cNvSpPr txBox="1"/>
      </xdr:nvSpPr>
      <xdr:spPr>
        <a:xfrm>
          <a:off x="7594111" y="1668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112806</xdr:rowOff>
    </xdr:from>
    <xdr:to>
      <xdr:col>36</xdr:col>
      <xdr:colOff>165100</xdr:colOff>
      <xdr:row>97</xdr:row>
      <xdr:rowOff>42956</xdr:rowOff>
    </xdr:to>
    <xdr:sp macro="" textlink="">
      <xdr:nvSpPr>
        <xdr:cNvPr id="478" name="楕円 477"/>
        <xdr:cNvSpPr/>
      </xdr:nvSpPr>
      <xdr:spPr>
        <a:xfrm>
          <a:off x="6921500" y="165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34083</xdr:rowOff>
    </xdr:from>
    <xdr:ext cx="534377" cy="259045"/>
    <xdr:sp macro="" textlink="">
      <xdr:nvSpPr>
        <xdr:cNvPr id="479" name="テキスト ボックス 478"/>
        <xdr:cNvSpPr txBox="1"/>
      </xdr:nvSpPr>
      <xdr:spPr>
        <a:xfrm>
          <a:off x="6705111" y="1666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104093</xdr:rowOff>
    </xdr:from>
    <xdr:to>
      <xdr:col>85</xdr:col>
      <xdr:colOff>127000</xdr:colOff>
      <xdr:row>37</xdr:row>
      <xdr:rowOff>107990</xdr:rowOff>
    </xdr:to>
    <xdr:cxnSp macro="">
      <xdr:nvCxnSpPr>
        <xdr:cNvPr id="510" name="直線コネクタ 509"/>
        <xdr:cNvCxnSpPr/>
      </xdr:nvCxnSpPr>
      <xdr:spPr>
        <a:xfrm>
          <a:off x="15481300" y="6447743"/>
          <a:ext cx="838200" cy="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50285</xdr:rowOff>
    </xdr:from>
    <xdr:to>
      <xdr:col>81</xdr:col>
      <xdr:colOff>50800</xdr:colOff>
      <xdr:row>37</xdr:row>
      <xdr:rowOff>104093</xdr:rowOff>
    </xdr:to>
    <xdr:cxnSp macro="">
      <xdr:nvCxnSpPr>
        <xdr:cNvPr id="513" name="直線コネクタ 512"/>
        <xdr:cNvCxnSpPr/>
      </xdr:nvCxnSpPr>
      <xdr:spPr>
        <a:xfrm>
          <a:off x="14592300" y="6222485"/>
          <a:ext cx="889000" cy="22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118901</xdr:rowOff>
    </xdr:from>
    <xdr:to>
      <xdr:col>81</xdr:col>
      <xdr:colOff>101600</xdr:colOff>
      <xdr:row>38</xdr:row>
      <xdr:rowOff>49051</xdr:rowOff>
    </xdr:to>
    <xdr:sp macro="" textlink="">
      <xdr:nvSpPr>
        <xdr:cNvPr id="514" name="フローチャート: 判断 513"/>
        <xdr:cNvSpPr/>
      </xdr:nvSpPr>
      <xdr:spPr>
        <a:xfrm>
          <a:off x="15430500" y="646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40178</xdr:rowOff>
    </xdr:from>
    <xdr:ext cx="534377" cy="259045"/>
    <xdr:sp macro="" textlink="">
      <xdr:nvSpPr>
        <xdr:cNvPr id="515" name="テキスト ボックス 514"/>
        <xdr:cNvSpPr txBox="1"/>
      </xdr:nvSpPr>
      <xdr:spPr>
        <a:xfrm>
          <a:off x="15214111" y="655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152306</xdr:rowOff>
    </xdr:from>
    <xdr:to>
      <xdr:col>76</xdr:col>
      <xdr:colOff>114300</xdr:colOff>
      <xdr:row>36</xdr:row>
      <xdr:rowOff>50285</xdr:rowOff>
    </xdr:to>
    <xdr:cxnSp macro="">
      <xdr:nvCxnSpPr>
        <xdr:cNvPr id="516" name="直線コネクタ 515"/>
        <xdr:cNvCxnSpPr/>
      </xdr:nvCxnSpPr>
      <xdr:spPr>
        <a:xfrm>
          <a:off x="13703300" y="6153056"/>
          <a:ext cx="889000" cy="6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122330</xdr:rowOff>
    </xdr:from>
    <xdr:to>
      <xdr:col>76</xdr:col>
      <xdr:colOff>165100</xdr:colOff>
      <xdr:row>38</xdr:row>
      <xdr:rowOff>52481</xdr:rowOff>
    </xdr:to>
    <xdr:sp macro="" textlink="">
      <xdr:nvSpPr>
        <xdr:cNvPr id="517" name="フローチャート: 判断 516"/>
        <xdr:cNvSpPr/>
      </xdr:nvSpPr>
      <xdr:spPr>
        <a:xfrm>
          <a:off x="14541500" y="64659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43607</xdr:rowOff>
    </xdr:from>
    <xdr:ext cx="534377" cy="259045"/>
    <xdr:sp macro="" textlink="">
      <xdr:nvSpPr>
        <xdr:cNvPr id="518" name="テキスト ボックス 517"/>
        <xdr:cNvSpPr txBox="1"/>
      </xdr:nvSpPr>
      <xdr:spPr>
        <a:xfrm>
          <a:off x="14325111" y="655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152306</xdr:rowOff>
    </xdr:from>
    <xdr:to>
      <xdr:col>71</xdr:col>
      <xdr:colOff>177800</xdr:colOff>
      <xdr:row>37</xdr:row>
      <xdr:rowOff>161852</xdr:rowOff>
    </xdr:to>
    <xdr:cxnSp macro="">
      <xdr:nvCxnSpPr>
        <xdr:cNvPr id="519" name="直線コネクタ 518"/>
        <xdr:cNvCxnSpPr/>
      </xdr:nvCxnSpPr>
      <xdr:spPr>
        <a:xfrm flipV="1">
          <a:off x="12814300" y="6153056"/>
          <a:ext cx="889000" cy="35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132878</xdr:rowOff>
    </xdr:from>
    <xdr:to>
      <xdr:col>72</xdr:col>
      <xdr:colOff>38100</xdr:colOff>
      <xdr:row>38</xdr:row>
      <xdr:rowOff>63029</xdr:rowOff>
    </xdr:to>
    <xdr:sp macro="" textlink="">
      <xdr:nvSpPr>
        <xdr:cNvPr id="520" name="フローチャート: 判断 519"/>
        <xdr:cNvSpPr/>
      </xdr:nvSpPr>
      <xdr:spPr>
        <a:xfrm>
          <a:off x="13652500" y="647652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54155</xdr:rowOff>
    </xdr:from>
    <xdr:ext cx="534377" cy="259045"/>
    <xdr:sp macro="" textlink="">
      <xdr:nvSpPr>
        <xdr:cNvPr id="521" name="テキスト ボックス 520"/>
        <xdr:cNvSpPr txBox="1"/>
      </xdr:nvSpPr>
      <xdr:spPr>
        <a:xfrm>
          <a:off x="13436111" y="656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148619</xdr:rowOff>
    </xdr:from>
    <xdr:to>
      <xdr:col>67</xdr:col>
      <xdr:colOff>101600</xdr:colOff>
      <xdr:row>38</xdr:row>
      <xdr:rowOff>78769</xdr:rowOff>
    </xdr:to>
    <xdr:sp macro="" textlink="">
      <xdr:nvSpPr>
        <xdr:cNvPr id="522" name="フローチャート: 判断 521"/>
        <xdr:cNvSpPr/>
      </xdr:nvSpPr>
      <xdr:spPr>
        <a:xfrm>
          <a:off x="12763500" y="649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69896</xdr:rowOff>
    </xdr:from>
    <xdr:ext cx="534377" cy="259045"/>
    <xdr:sp macro="" textlink="">
      <xdr:nvSpPr>
        <xdr:cNvPr id="523" name="テキスト ボックス 522"/>
        <xdr:cNvSpPr txBox="1"/>
      </xdr:nvSpPr>
      <xdr:spPr>
        <a:xfrm>
          <a:off x="12547111" y="65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57190</xdr:rowOff>
    </xdr:from>
    <xdr:to>
      <xdr:col>85</xdr:col>
      <xdr:colOff>177800</xdr:colOff>
      <xdr:row>37</xdr:row>
      <xdr:rowOff>158790</xdr:rowOff>
    </xdr:to>
    <xdr:sp macro="" textlink="">
      <xdr:nvSpPr>
        <xdr:cNvPr id="529" name="楕円 528"/>
        <xdr:cNvSpPr/>
      </xdr:nvSpPr>
      <xdr:spPr>
        <a:xfrm>
          <a:off x="16268700" y="640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35617</xdr:rowOff>
    </xdr:from>
    <xdr:ext cx="534377" cy="259045"/>
    <xdr:sp macro="" textlink="">
      <xdr:nvSpPr>
        <xdr:cNvPr id="530" name="消防費該当値テキスト"/>
        <xdr:cNvSpPr txBox="1"/>
      </xdr:nvSpPr>
      <xdr:spPr>
        <a:xfrm>
          <a:off x="16370300" y="637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53293</xdr:rowOff>
    </xdr:from>
    <xdr:to>
      <xdr:col>81</xdr:col>
      <xdr:colOff>101600</xdr:colOff>
      <xdr:row>37</xdr:row>
      <xdr:rowOff>154893</xdr:rowOff>
    </xdr:to>
    <xdr:sp macro="" textlink="">
      <xdr:nvSpPr>
        <xdr:cNvPr id="531" name="楕円 530"/>
        <xdr:cNvSpPr/>
      </xdr:nvSpPr>
      <xdr:spPr>
        <a:xfrm>
          <a:off x="15430500" y="63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171420</xdr:rowOff>
    </xdr:from>
    <xdr:ext cx="534377" cy="259045"/>
    <xdr:sp macro="" textlink="">
      <xdr:nvSpPr>
        <xdr:cNvPr id="532" name="テキスト ボックス 531"/>
        <xdr:cNvSpPr txBox="1"/>
      </xdr:nvSpPr>
      <xdr:spPr>
        <a:xfrm>
          <a:off x="15214111" y="617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170935</xdr:rowOff>
    </xdr:from>
    <xdr:to>
      <xdr:col>76</xdr:col>
      <xdr:colOff>165100</xdr:colOff>
      <xdr:row>36</xdr:row>
      <xdr:rowOff>101085</xdr:rowOff>
    </xdr:to>
    <xdr:sp macro="" textlink="">
      <xdr:nvSpPr>
        <xdr:cNvPr id="533" name="楕円 532"/>
        <xdr:cNvSpPr/>
      </xdr:nvSpPr>
      <xdr:spPr>
        <a:xfrm>
          <a:off x="14541500" y="61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117612</xdr:rowOff>
    </xdr:from>
    <xdr:ext cx="534377" cy="259045"/>
    <xdr:sp macro="" textlink="">
      <xdr:nvSpPr>
        <xdr:cNvPr id="534" name="テキスト ボックス 533"/>
        <xdr:cNvSpPr txBox="1"/>
      </xdr:nvSpPr>
      <xdr:spPr>
        <a:xfrm>
          <a:off x="14325111" y="59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101506</xdr:rowOff>
    </xdr:from>
    <xdr:to>
      <xdr:col>72</xdr:col>
      <xdr:colOff>38100</xdr:colOff>
      <xdr:row>36</xdr:row>
      <xdr:rowOff>31656</xdr:rowOff>
    </xdr:to>
    <xdr:sp macro="" textlink="">
      <xdr:nvSpPr>
        <xdr:cNvPr id="535" name="楕円 534"/>
        <xdr:cNvSpPr/>
      </xdr:nvSpPr>
      <xdr:spPr>
        <a:xfrm>
          <a:off x="13652500" y="61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48183</xdr:rowOff>
    </xdr:from>
    <xdr:ext cx="534377" cy="259045"/>
    <xdr:sp macro="" textlink="">
      <xdr:nvSpPr>
        <xdr:cNvPr id="536" name="テキスト ボックス 535"/>
        <xdr:cNvSpPr txBox="1"/>
      </xdr:nvSpPr>
      <xdr:spPr>
        <a:xfrm>
          <a:off x="13436111" y="587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111053</xdr:rowOff>
    </xdr:from>
    <xdr:to>
      <xdr:col>67</xdr:col>
      <xdr:colOff>101600</xdr:colOff>
      <xdr:row>38</xdr:row>
      <xdr:rowOff>41202</xdr:rowOff>
    </xdr:to>
    <xdr:sp macro="" textlink="">
      <xdr:nvSpPr>
        <xdr:cNvPr id="537" name="楕円 536"/>
        <xdr:cNvSpPr/>
      </xdr:nvSpPr>
      <xdr:spPr>
        <a:xfrm>
          <a:off x="12763500" y="64547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57730</xdr:rowOff>
    </xdr:from>
    <xdr:ext cx="534377" cy="259045"/>
    <xdr:sp macro="" textlink="">
      <xdr:nvSpPr>
        <xdr:cNvPr id="538" name="テキスト ボックス 537"/>
        <xdr:cNvSpPr txBox="1"/>
      </xdr:nvSpPr>
      <xdr:spPr>
        <a:xfrm>
          <a:off x="12547111" y="622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124338</xdr:rowOff>
    </xdr:from>
    <xdr:to>
      <xdr:col>85</xdr:col>
      <xdr:colOff>127000</xdr:colOff>
      <xdr:row>57</xdr:row>
      <xdr:rowOff>150467</xdr:rowOff>
    </xdr:to>
    <xdr:cxnSp macro="">
      <xdr:nvCxnSpPr>
        <xdr:cNvPr id="567" name="直線コネクタ 566"/>
        <xdr:cNvCxnSpPr/>
      </xdr:nvCxnSpPr>
      <xdr:spPr>
        <a:xfrm flipV="1">
          <a:off x="15481300" y="9896988"/>
          <a:ext cx="838200" cy="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148379</xdr:rowOff>
    </xdr:from>
    <xdr:to>
      <xdr:col>81</xdr:col>
      <xdr:colOff>50800</xdr:colOff>
      <xdr:row>57</xdr:row>
      <xdr:rowOff>150467</xdr:rowOff>
    </xdr:to>
    <xdr:cxnSp macro="">
      <xdr:nvCxnSpPr>
        <xdr:cNvPr id="570" name="直線コネクタ 569"/>
        <xdr:cNvCxnSpPr/>
      </xdr:nvCxnSpPr>
      <xdr:spPr>
        <a:xfrm>
          <a:off x="14592300" y="9921029"/>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97496</xdr:rowOff>
    </xdr:from>
    <xdr:to>
      <xdr:col>81</xdr:col>
      <xdr:colOff>101600</xdr:colOff>
      <xdr:row>58</xdr:row>
      <xdr:rowOff>27646</xdr:rowOff>
    </xdr:to>
    <xdr:sp macro="" textlink="">
      <xdr:nvSpPr>
        <xdr:cNvPr id="571" name="フローチャート: 判断 570"/>
        <xdr:cNvSpPr/>
      </xdr:nvSpPr>
      <xdr:spPr>
        <a:xfrm>
          <a:off x="15430500" y="987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44173</xdr:rowOff>
    </xdr:from>
    <xdr:ext cx="534377" cy="259045"/>
    <xdr:sp macro="" textlink="">
      <xdr:nvSpPr>
        <xdr:cNvPr id="572" name="テキスト ボックス 571"/>
        <xdr:cNvSpPr txBox="1"/>
      </xdr:nvSpPr>
      <xdr:spPr>
        <a:xfrm>
          <a:off x="15214111" y="964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148379</xdr:rowOff>
    </xdr:from>
    <xdr:to>
      <xdr:col>76</xdr:col>
      <xdr:colOff>114300</xdr:colOff>
      <xdr:row>58</xdr:row>
      <xdr:rowOff>51491</xdr:rowOff>
    </xdr:to>
    <xdr:cxnSp macro="">
      <xdr:nvCxnSpPr>
        <xdr:cNvPr id="573" name="直線コネクタ 572"/>
        <xdr:cNvCxnSpPr/>
      </xdr:nvCxnSpPr>
      <xdr:spPr>
        <a:xfrm flipV="1">
          <a:off x="13703300" y="9921029"/>
          <a:ext cx="889000" cy="7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99812</xdr:rowOff>
    </xdr:from>
    <xdr:to>
      <xdr:col>76</xdr:col>
      <xdr:colOff>165100</xdr:colOff>
      <xdr:row>58</xdr:row>
      <xdr:rowOff>29962</xdr:rowOff>
    </xdr:to>
    <xdr:sp macro="" textlink="">
      <xdr:nvSpPr>
        <xdr:cNvPr id="574" name="フローチャート: 判断 573"/>
        <xdr:cNvSpPr/>
      </xdr:nvSpPr>
      <xdr:spPr>
        <a:xfrm>
          <a:off x="14541500" y="987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21089</xdr:rowOff>
    </xdr:from>
    <xdr:ext cx="534377" cy="259045"/>
    <xdr:sp macro="" textlink="">
      <xdr:nvSpPr>
        <xdr:cNvPr id="575" name="テキスト ボックス 574"/>
        <xdr:cNvSpPr txBox="1"/>
      </xdr:nvSpPr>
      <xdr:spPr>
        <a:xfrm>
          <a:off x="14325111" y="996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51491</xdr:rowOff>
    </xdr:from>
    <xdr:to>
      <xdr:col>71</xdr:col>
      <xdr:colOff>177800</xdr:colOff>
      <xdr:row>58</xdr:row>
      <xdr:rowOff>57011</xdr:rowOff>
    </xdr:to>
    <xdr:cxnSp macro="">
      <xdr:nvCxnSpPr>
        <xdr:cNvPr id="576" name="直線コネクタ 575"/>
        <xdr:cNvCxnSpPr/>
      </xdr:nvCxnSpPr>
      <xdr:spPr>
        <a:xfrm flipV="1">
          <a:off x="12814300" y="9995591"/>
          <a:ext cx="889000" cy="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120451</xdr:rowOff>
    </xdr:from>
    <xdr:to>
      <xdr:col>72</xdr:col>
      <xdr:colOff>38100</xdr:colOff>
      <xdr:row>58</xdr:row>
      <xdr:rowOff>50601</xdr:rowOff>
    </xdr:to>
    <xdr:sp macro="" textlink="">
      <xdr:nvSpPr>
        <xdr:cNvPr id="577" name="フローチャート: 判断 576"/>
        <xdr:cNvSpPr/>
      </xdr:nvSpPr>
      <xdr:spPr>
        <a:xfrm>
          <a:off x="13652500" y="98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67128</xdr:rowOff>
    </xdr:from>
    <xdr:ext cx="534377" cy="259045"/>
    <xdr:sp macro="" textlink="">
      <xdr:nvSpPr>
        <xdr:cNvPr id="578" name="テキスト ボックス 577"/>
        <xdr:cNvSpPr txBox="1"/>
      </xdr:nvSpPr>
      <xdr:spPr>
        <a:xfrm>
          <a:off x="13436111" y="966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128753</xdr:rowOff>
    </xdr:from>
    <xdr:to>
      <xdr:col>67</xdr:col>
      <xdr:colOff>101600</xdr:colOff>
      <xdr:row>58</xdr:row>
      <xdr:rowOff>58903</xdr:rowOff>
    </xdr:to>
    <xdr:sp macro="" textlink="">
      <xdr:nvSpPr>
        <xdr:cNvPr id="579" name="フローチャート: 判断 578"/>
        <xdr:cNvSpPr/>
      </xdr:nvSpPr>
      <xdr:spPr>
        <a:xfrm>
          <a:off x="12763500" y="990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75430</xdr:rowOff>
    </xdr:from>
    <xdr:ext cx="534377" cy="259045"/>
    <xdr:sp macro="" textlink="">
      <xdr:nvSpPr>
        <xdr:cNvPr id="580" name="テキスト ボックス 579"/>
        <xdr:cNvSpPr txBox="1"/>
      </xdr:nvSpPr>
      <xdr:spPr>
        <a:xfrm>
          <a:off x="12547111" y="96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73538</xdr:rowOff>
    </xdr:from>
    <xdr:to>
      <xdr:col>85</xdr:col>
      <xdr:colOff>177800</xdr:colOff>
      <xdr:row>58</xdr:row>
      <xdr:rowOff>3688</xdr:rowOff>
    </xdr:to>
    <xdr:sp macro="" textlink="">
      <xdr:nvSpPr>
        <xdr:cNvPr id="586" name="楕円 585"/>
        <xdr:cNvSpPr/>
      </xdr:nvSpPr>
      <xdr:spPr>
        <a:xfrm>
          <a:off x="16268700" y="984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9819</xdr:rowOff>
    </xdr:from>
    <xdr:ext cx="534377" cy="259045"/>
    <xdr:sp macro="" textlink="">
      <xdr:nvSpPr>
        <xdr:cNvPr id="587" name="教育費該当値テキスト"/>
        <xdr:cNvSpPr txBox="1"/>
      </xdr:nvSpPr>
      <xdr:spPr>
        <a:xfrm>
          <a:off x="16370300" y="978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99667</xdr:rowOff>
    </xdr:from>
    <xdr:to>
      <xdr:col>81</xdr:col>
      <xdr:colOff>101600</xdr:colOff>
      <xdr:row>58</xdr:row>
      <xdr:rowOff>29817</xdr:rowOff>
    </xdr:to>
    <xdr:sp macro="" textlink="">
      <xdr:nvSpPr>
        <xdr:cNvPr id="588" name="楕円 587"/>
        <xdr:cNvSpPr/>
      </xdr:nvSpPr>
      <xdr:spPr>
        <a:xfrm>
          <a:off x="15430500" y="987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20944</xdr:rowOff>
    </xdr:from>
    <xdr:ext cx="534377" cy="259045"/>
    <xdr:sp macro="" textlink="">
      <xdr:nvSpPr>
        <xdr:cNvPr id="589" name="テキスト ボックス 588"/>
        <xdr:cNvSpPr txBox="1"/>
      </xdr:nvSpPr>
      <xdr:spPr>
        <a:xfrm>
          <a:off x="15214111" y="99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97579</xdr:rowOff>
    </xdr:from>
    <xdr:to>
      <xdr:col>76</xdr:col>
      <xdr:colOff>165100</xdr:colOff>
      <xdr:row>58</xdr:row>
      <xdr:rowOff>27729</xdr:rowOff>
    </xdr:to>
    <xdr:sp macro="" textlink="">
      <xdr:nvSpPr>
        <xdr:cNvPr id="590" name="楕円 589"/>
        <xdr:cNvSpPr/>
      </xdr:nvSpPr>
      <xdr:spPr>
        <a:xfrm>
          <a:off x="14541500" y="98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44256</xdr:rowOff>
    </xdr:from>
    <xdr:ext cx="534377" cy="259045"/>
    <xdr:sp macro="" textlink="">
      <xdr:nvSpPr>
        <xdr:cNvPr id="591" name="テキスト ボックス 590"/>
        <xdr:cNvSpPr txBox="1"/>
      </xdr:nvSpPr>
      <xdr:spPr>
        <a:xfrm>
          <a:off x="14325111" y="964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691</xdr:rowOff>
    </xdr:from>
    <xdr:to>
      <xdr:col>72</xdr:col>
      <xdr:colOff>38100</xdr:colOff>
      <xdr:row>58</xdr:row>
      <xdr:rowOff>102291</xdr:rowOff>
    </xdr:to>
    <xdr:sp macro="" textlink="">
      <xdr:nvSpPr>
        <xdr:cNvPr id="592" name="楕円 591"/>
        <xdr:cNvSpPr/>
      </xdr:nvSpPr>
      <xdr:spPr>
        <a:xfrm>
          <a:off x="13652500" y="994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93418</xdr:rowOff>
    </xdr:from>
    <xdr:ext cx="534377" cy="259045"/>
    <xdr:sp macro="" textlink="">
      <xdr:nvSpPr>
        <xdr:cNvPr id="593" name="テキスト ボックス 592"/>
        <xdr:cNvSpPr txBox="1"/>
      </xdr:nvSpPr>
      <xdr:spPr>
        <a:xfrm>
          <a:off x="13436111" y="1003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6211</xdr:rowOff>
    </xdr:from>
    <xdr:to>
      <xdr:col>67</xdr:col>
      <xdr:colOff>101600</xdr:colOff>
      <xdr:row>58</xdr:row>
      <xdr:rowOff>107811</xdr:rowOff>
    </xdr:to>
    <xdr:sp macro="" textlink="">
      <xdr:nvSpPr>
        <xdr:cNvPr id="594" name="楕円 593"/>
        <xdr:cNvSpPr/>
      </xdr:nvSpPr>
      <xdr:spPr>
        <a:xfrm>
          <a:off x="12763500" y="995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98938</xdr:rowOff>
    </xdr:from>
    <xdr:ext cx="534377" cy="259045"/>
    <xdr:sp macro="" textlink="">
      <xdr:nvSpPr>
        <xdr:cNvPr id="595" name="テキスト ボックス 594"/>
        <xdr:cNvSpPr txBox="1"/>
      </xdr:nvSpPr>
      <xdr:spPr>
        <a:xfrm>
          <a:off x="12547111" y="100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18405</xdr:rowOff>
    </xdr:from>
    <xdr:to>
      <xdr:col>85</xdr:col>
      <xdr:colOff>127000</xdr:colOff>
      <xdr:row>78</xdr:row>
      <xdr:rowOff>98118</xdr:rowOff>
    </xdr:to>
    <xdr:cxnSp macro="">
      <xdr:nvCxnSpPr>
        <xdr:cNvPr id="622" name="直線コネクタ 621"/>
        <xdr:cNvCxnSpPr/>
      </xdr:nvCxnSpPr>
      <xdr:spPr>
        <a:xfrm>
          <a:off x="15481300" y="13391505"/>
          <a:ext cx="838200" cy="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18405</xdr:rowOff>
    </xdr:from>
    <xdr:to>
      <xdr:col>81</xdr:col>
      <xdr:colOff>50800</xdr:colOff>
      <xdr:row>78</xdr:row>
      <xdr:rowOff>76264</xdr:rowOff>
    </xdr:to>
    <xdr:cxnSp macro="">
      <xdr:nvCxnSpPr>
        <xdr:cNvPr id="625" name="直線コネクタ 624"/>
        <xdr:cNvCxnSpPr/>
      </xdr:nvCxnSpPr>
      <xdr:spPr>
        <a:xfrm flipV="1">
          <a:off x="14592300" y="13391505"/>
          <a:ext cx="889000" cy="5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121613</xdr:rowOff>
    </xdr:from>
    <xdr:to>
      <xdr:col>81</xdr:col>
      <xdr:colOff>101600</xdr:colOff>
      <xdr:row>78</xdr:row>
      <xdr:rowOff>51763</xdr:rowOff>
    </xdr:to>
    <xdr:sp macro="" textlink="">
      <xdr:nvSpPr>
        <xdr:cNvPr id="626" name="フローチャート: 判断 625"/>
        <xdr:cNvSpPr/>
      </xdr:nvSpPr>
      <xdr:spPr>
        <a:xfrm>
          <a:off x="15430500" y="1332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68290</xdr:rowOff>
    </xdr:from>
    <xdr:ext cx="469744" cy="259045"/>
    <xdr:sp macro="" textlink="">
      <xdr:nvSpPr>
        <xdr:cNvPr id="627" name="テキスト ボックス 626"/>
        <xdr:cNvSpPr txBox="1"/>
      </xdr:nvSpPr>
      <xdr:spPr>
        <a:xfrm>
          <a:off x="15246428" y="1309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76264</xdr:rowOff>
    </xdr:from>
    <xdr:to>
      <xdr:col>76</xdr:col>
      <xdr:colOff>114300</xdr:colOff>
      <xdr:row>78</xdr:row>
      <xdr:rowOff>96952</xdr:rowOff>
    </xdr:to>
    <xdr:cxnSp macro="">
      <xdr:nvCxnSpPr>
        <xdr:cNvPr id="628" name="直線コネクタ 627"/>
        <xdr:cNvCxnSpPr/>
      </xdr:nvCxnSpPr>
      <xdr:spPr>
        <a:xfrm flipV="1">
          <a:off x="13703300" y="13449364"/>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1986</xdr:rowOff>
    </xdr:from>
    <xdr:to>
      <xdr:col>76</xdr:col>
      <xdr:colOff>165100</xdr:colOff>
      <xdr:row>78</xdr:row>
      <xdr:rowOff>103586</xdr:rowOff>
    </xdr:to>
    <xdr:sp macro="" textlink="">
      <xdr:nvSpPr>
        <xdr:cNvPr id="629" name="フローチャート: 判断 628"/>
        <xdr:cNvSpPr/>
      </xdr:nvSpPr>
      <xdr:spPr>
        <a:xfrm>
          <a:off x="14541500" y="1337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120113</xdr:rowOff>
    </xdr:from>
    <xdr:ext cx="469744" cy="259045"/>
    <xdr:sp macro="" textlink="">
      <xdr:nvSpPr>
        <xdr:cNvPr id="630" name="テキスト ボックス 629"/>
        <xdr:cNvSpPr txBox="1"/>
      </xdr:nvSpPr>
      <xdr:spPr>
        <a:xfrm>
          <a:off x="14357428" y="131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95261</xdr:rowOff>
    </xdr:from>
    <xdr:to>
      <xdr:col>71</xdr:col>
      <xdr:colOff>177800</xdr:colOff>
      <xdr:row>78</xdr:row>
      <xdr:rowOff>96952</xdr:rowOff>
    </xdr:to>
    <xdr:cxnSp macro="">
      <xdr:nvCxnSpPr>
        <xdr:cNvPr id="631" name="直線コネクタ 630"/>
        <xdr:cNvCxnSpPr/>
      </xdr:nvCxnSpPr>
      <xdr:spPr>
        <a:xfrm>
          <a:off x="12814300" y="13468361"/>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51250</xdr:rowOff>
    </xdr:from>
    <xdr:to>
      <xdr:col>72</xdr:col>
      <xdr:colOff>38100</xdr:colOff>
      <xdr:row>78</xdr:row>
      <xdr:rowOff>152850</xdr:rowOff>
    </xdr:to>
    <xdr:sp macro="" textlink="">
      <xdr:nvSpPr>
        <xdr:cNvPr id="632" name="フローチャート: 判断 631"/>
        <xdr:cNvSpPr/>
      </xdr:nvSpPr>
      <xdr:spPr>
        <a:xfrm>
          <a:off x="13652500" y="1342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143977</xdr:rowOff>
    </xdr:from>
    <xdr:ext cx="469744" cy="259045"/>
    <xdr:sp macro="" textlink="">
      <xdr:nvSpPr>
        <xdr:cNvPr id="633" name="テキスト ボックス 632"/>
        <xdr:cNvSpPr txBox="1"/>
      </xdr:nvSpPr>
      <xdr:spPr>
        <a:xfrm>
          <a:off x="13468428" y="135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27727</xdr:rowOff>
    </xdr:from>
    <xdr:to>
      <xdr:col>67</xdr:col>
      <xdr:colOff>101600</xdr:colOff>
      <xdr:row>78</xdr:row>
      <xdr:rowOff>129327</xdr:rowOff>
    </xdr:to>
    <xdr:sp macro="" textlink="">
      <xdr:nvSpPr>
        <xdr:cNvPr id="634" name="フローチャート: 判断 633"/>
        <xdr:cNvSpPr/>
      </xdr:nvSpPr>
      <xdr:spPr>
        <a:xfrm>
          <a:off x="12763500" y="1340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145854</xdr:rowOff>
    </xdr:from>
    <xdr:ext cx="469744" cy="259045"/>
    <xdr:sp macro="" textlink="">
      <xdr:nvSpPr>
        <xdr:cNvPr id="635" name="テキスト ボックス 634"/>
        <xdr:cNvSpPr txBox="1"/>
      </xdr:nvSpPr>
      <xdr:spPr>
        <a:xfrm>
          <a:off x="12579428" y="131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47318</xdr:rowOff>
    </xdr:from>
    <xdr:to>
      <xdr:col>85</xdr:col>
      <xdr:colOff>177800</xdr:colOff>
      <xdr:row>78</xdr:row>
      <xdr:rowOff>148918</xdr:rowOff>
    </xdr:to>
    <xdr:sp macro="" textlink="">
      <xdr:nvSpPr>
        <xdr:cNvPr id="641" name="楕円 640"/>
        <xdr:cNvSpPr/>
      </xdr:nvSpPr>
      <xdr:spPr>
        <a:xfrm>
          <a:off x="16268700" y="134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133695</xdr:rowOff>
    </xdr:from>
    <xdr:ext cx="469744" cy="259045"/>
    <xdr:sp macro="" textlink="">
      <xdr:nvSpPr>
        <xdr:cNvPr id="642" name="災害復旧費該当値テキスト"/>
        <xdr:cNvSpPr txBox="1"/>
      </xdr:nvSpPr>
      <xdr:spPr>
        <a:xfrm>
          <a:off x="16370300" y="1333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139055</xdr:rowOff>
    </xdr:from>
    <xdr:to>
      <xdr:col>81</xdr:col>
      <xdr:colOff>101600</xdr:colOff>
      <xdr:row>78</xdr:row>
      <xdr:rowOff>69205</xdr:rowOff>
    </xdr:to>
    <xdr:sp macro="" textlink="">
      <xdr:nvSpPr>
        <xdr:cNvPr id="643" name="楕円 642"/>
        <xdr:cNvSpPr/>
      </xdr:nvSpPr>
      <xdr:spPr>
        <a:xfrm>
          <a:off x="15430500" y="133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60332</xdr:rowOff>
    </xdr:from>
    <xdr:ext cx="469744" cy="259045"/>
    <xdr:sp macro="" textlink="">
      <xdr:nvSpPr>
        <xdr:cNvPr id="644" name="テキスト ボックス 643"/>
        <xdr:cNvSpPr txBox="1"/>
      </xdr:nvSpPr>
      <xdr:spPr>
        <a:xfrm>
          <a:off x="15246428" y="1343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25464</xdr:rowOff>
    </xdr:from>
    <xdr:to>
      <xdr:col>76</xdr:col>
      <xdr:colOff>165100</xdr:colOff>
      <xdr:row>78</xdr:row>
      <xdr:rowOff>127064</xdr:rowOff>
    </xdr:to>
    <xdr:sp macro="" textlink="">
      <xdr:nvSpPr>
        <xdr:cNvPr id="645" name="楕円 644"/>
        <xdr:cNvSpPr/>
      </xdr:nvSpPr>
      <xdr:spPr>
        <a:xfrm>
          <a:off x="14541500" y="133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118191</xdr:rowOff>
    </xdr:from>
    <xdr:ext cx="469744" cy="259045"/>
    <xdr:sp macro="" textlink="">
      <xdr:nvSpPr>
        <xdr:cNvPr id="646" name="テキスト ボックス 645"/>
        <xdr:cNvSpPr txBox="1"/>
      </xdr:nvSpPr>
      <xdr:spPr>
        <a:xfrm>
          <a:off x="14357428" y="1349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46152</xdr:rowOff>
    </xdr:from>
    <xdr:to>
      <xdr:col>72</xdr:col>
      <xdr:colOff>38100</xdr:colOff>
      <xdr:row>78</xdr:row>
      <xdr:rowOff>147752</xdr:rowOff>
    </xdr:to>
    <xdr:sp macro="" textlink="">
      <xdr:nvSpPr>
        <xdr:cNvPr id="647" name="楕円 646"/>
        <xdr:cNvSpPr/>
      </xdr:nvSpPr>
      <xdr:spPr>
        <a:xfrm>
          <a:off x="13652500" y="134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164279</xdr:rowOff>
    </xdr:from>
    <xdr:ext cx="469744" cy="259045"/>
    <xdr:sp macro="" textlink="">
      <xdr:nvSpPr>
        <xdr:cNvPr id="648" name="テキスト ボックス 647"/>
        <xdr:cNvSpPr txBox="1"/>
      </xdr:nvSpPr>
      <xdr:spPr>
        <a:xfrm>
          <a:off x="13468428" y="1319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44461</xdr:rowOff>
    </xdr:from>
    <xdr:to>
      <xdr:col>67</xdr:col>
      <xdr:colOff>101600</xdr:colOff>
      <xdr:row>78</xdr:row>
      <xdr:rowOff>146061</xdr:rowOff>
    </xdr:to>
    <xdr:sp macro="" textlink="">
      <xdr:nvSpPr>
        <xdr:cNvPr id="649" name="楕円 648"/>
        <xdr:cNvSpPr/>
      </xdr:nvSpPr>
      <xdr:spPr>
        <a:xfrm>
          <a:off x="12763500" y="1341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137188</xdr:rowOff>
    </xdr:from>
    <xdr:ext cx="469744" cy="259045"/>
    <xdr:sp macro="" textlink="">
      <xdr:nvSpPr>
        <xdr:cNvPr id="650" name="テキスト ボックス 649"/>
        <xdr:cNvSpPr txBox="1"/>
      </xdr:nvSpPr>
      <xdr:spPr>
        <a:xfrm>
          <a:off x="12579428" y="1351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2594</xdr:rowOff>
    </xdr:from>
    <xdr:to>
      <xdr:col>85</xdr:col>
      <xdr:colOff>127000</xdr:colOff>
      <xdr:row>96</xdr:row>
      <xdr:rowOff>19159</xdr:rowOff>
    </xdr:to>
    <xdr:cxnSp macro="">
      <xdr:nvCxnSpPr>
        <xdr:cNvPr id="679" name="直線コネクタ 678"/>
        <xdr:cNvCxnSpPr/>
      </xdr:nvCxnSpPr>
      <xdr:spPr>
        <a:xfrm flipV="1">
          <a:off x="15481300" y="16461794"/>
          <a:ext cx="838200" cy="1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0" name="公債費平均値テキスト"/>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4941</xdr:rowOff>
    </xdr:from>
    <xdr:to>
      <xdr:col>81</xdr:col>
      <xdr:colOff>50800</xdr:colOff>
      <xdr:row>96</xdr:row>
      <xdr:rowOff>19159</xdr:rowOff>
    </xdr:to>
    <xdr:cxnSp macro="">
      <xdr:nvCxnSpPr>
        <xdr:cNvPr id="682" name="直線コネクタ 681"/>
        <xdr:cNvCxnSpPr/>
      </xdr:nvCxnSpPr>
      <xdr:spPr>
        <a:xfrm>
          <a:off x="14592300" y="16464141"/>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83" name="フローチャート: 判断 682"/>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31376</xdr:rowOff>
    </xdr:from>
    <xdr:ext cx="534377" cy="259045"/>
    <xdr:sp macro="" textlink="">
      <xdr:nvSpPr>
        <xdr:cNvPr id="684" name="テキスト ボックス 683"/>
        <xdr:cNvSpPr txBox="1"/>
      </xdr:nvSpPr>
      <xdr:spPr>
        <a:xfrm>
          <a:off x="15214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149301</xdr:rowOff>
    </xdr:from>
    <xdr:to>
      <xdr:col>76</xdr:col>
      <xdr:colOff>114300</xdr:colOff>
      <xdr:row>96</xdr:row>
      <xdr:rowOff>4941</xdr:rowOff>
    </xdr:to>
    <xdr:cxnSp macro="">
      <xdr:nvCxnSpPr>
        <xdr:cNvPr id="685" name="直線コネクタ 684"/>
        <xdr:cNvCxnSpPr/>
      </xdr:nvCxnSpPr>
      <xdr:spPr>
        <a:xfrm>
          <a:off x="13703300" y="16437051"/>
          <a:ext cx="889000" cy="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86" name="フローチャート: 判断 685"/>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24601</xdr:rowOff>
    </xdr:from>
    <xdr:ext cx="534377" cy="259045"/>
    <xdr:sp macro="" textlink="">
      <xdr:nvSpPr>
        <xdr:cNvPr id="687" name="テキスト ボックス 686"/>
        <xdr:cNvSpPr txBox="1"/>
      </xdr:nvSpPr>
      <xdr:spPr>
        <a:xfrm>
          <a:off x="14325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149301</xdr:rowOff>
    </xdr:from>
    <xdr:to>
      <xdr:col>71</xdr:col>
      <xdr:colOff>177800</xdr:colOff>
      <xdr:row>95</xdr:row>
      <xdr:rowOff>150284</xdr:rowOff>
    </xdr:to>
    <xdr:cxnSp macro="">
      <xdr:nvCxnSpPr>
        <xdr:cNvPr id="688" name="直線コネクタ 687"/>
        <xdr:cNvCxnSpPr/>
      </xdr:nvCxnSpPr>
      <xdr:spPr>
        <a:xfrm flipV="1">
          <a:off x="12814300" y="16437051"/>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89" name="フローチャート: 判断 688"/>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38752</xdr:rowOff>
    </xdr:from>
    <xdr:ext cx="534377" cy="259045"/>
    <xdr:sp macro="" textlink="">
      <xdr:nvSpPr>
        <xdr:cNvPr id="690" name="テキスト ボックス 689"/>
        <xdr:cNvSpPr txBox="1"/>
      </xdr:nvSpPr>
      <xdr:spPr>
        <a:xfrm>
          <a:off x="13436111" y="166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691" name="フローチャート: 判断 690"/>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44908</xdr:rowOff>
    </xdr:from>
    <xdr:ext cx="534377" cy="259045"/>
    <xdr:sp macro="" textlink="">
      <xdr:nvSpPr>
        <xdr:cNvPr id="692" name="テキスト ボックス 691"/>
        <xdr:cNvSpPr txBox="1"/>
      </xdr:nvSpPr>
      <xdr:spPr>
        <a:xfrm>
          <a:off x="12547111" y="1667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123244</xdr:rowOff>
    </xdr:from>
    <xdr:to>
      <xdr:col>85</xdr:col>
      <xdr:colOff>177800</xdr:colOff>
      <xdr:row>96</xdr:row>
      <xdr:rowOff>53394</xdr:rowOff>
    </xdr:to>
    <xdr:sp macro="" textlink="">
      <xdr:nvSpPr>
        <xdr:cNvPr id="698" name="楕円 697"/>
        <xdr:cNvSpPr/>
      </xdr:nvSpPr>
      <xdr:spPr>
        <a:xfrm>
          <a:off x="16268700" y="1641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146121</xdr:rowOff>
    </xdr:from>
    <xdr:ext cx="534377" cy="259045"/>
    <xdr:sp macro="" textlink="">
      <xdr:nvSpPr>
        <xdr:cNvPr id="699" name="公債費該当値テキスト"/>
        <xdr:cNvSpPr txBox="1"/>
      </xdr:nvSpPr>
      <xdr:spPr>
        <a:xfrm>
          <a:off x="16370300" y="1626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139809</xdr:rowOff>
    </xdr:from>
    <xdr:to>
      <xdr:col>81</xdr:col>
      <xdr:colOff>101600</xdr:colOff>
      <xdr:row>96</xdr:row>
      <xdr:rowOff>69959</xdr:rowOff>
    </xdr:to>
    <xdr:sp macro="" textlink="">
      <xdr:nvSpPr>
        <xdr:cNvPr id="700" name="楕円 699"/>
        <xdr:cNvSpPr/>
      </xdr:nvSpPr>
      <xdr:spPr>
        <a:xfrm>
          <a:off x="15430500" y="164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86486</xdr:rowOff>
    </xdr:from>
    <xdr:ext cx="534377" cy="259045"/>
    <xdr:sp macro="" textlink="">
      <xdr:nvSpPr>
        <xdr:cNvPr id="701" name="テキスト ボックス 700"/>
        <xdr:cNvSpPr txBox="1"/>
      </xdr:nvSpPr>
      <xdr:spPr>
        <a:xfrm>
          <a:off x="15214111" y="1620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125591</xdr:rowOff>
    </xdr:from>
    <xdr:to>
      <xdr:col>76</xdr:col>
      <xdr:colOff>165100</xdr:colOff>
      <xdr:row>96</xdr:row>
      <xdr:rowOff>55741</xdr:rowOff>
    </xdr:to>
    <xdr:sp macro="" textlink="">
      <xdr:nvSpPr>
        <xdr:cNvPr id="702" name="楕円 701"/>
        <xdr:cNvSpPr/>
      </xdr:nvSpPr>
      <xdr:spPr>
        <a:xfrm>
          <a:off x="14541500" y="164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72268</xdr:rowOff>
    </xdr:from>
    <xdr:ext cx="534377" cy="259045"/>
    <xdr:sp macro="" textlink="">
      <xdr:nvSpPr>
        <xdr:cNvPr id="703" name="テキスト ボックス 702"/>
        <xdr:cNvSpPr txBox="1"/>
      </xdr:nvSpPr>
      <xdr:spPr>
        <a:xfrm>
          <a:off x="14325111" y="1618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98501</xdr:rowOff>
    </xdr:from>
    <xdr:to>
      <xdr:col>72</xdr:col>
      <xdr:colOff>38100</xdr:colOff>
      <xdr:row>96</xdr:row>
      <xdr:rowOff>28651</xdr:rowOff>
    </xdr:to>
    <xdr:sp macro="" textlink="">
      <xdr:nvSpPr>
        <xdr:cNvPr id="704" name="楕円 703"/>
        <xdr:cNvSpPr/>
      </xdr:nvSpPr>
      <xdr:spPr>
        <a:xfrm>
          <a:off x="13652500" y="163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45178</xdr:rowOff>
    </xdr:from>
    <xdr:ext cx="534377" cy="259045"/>
    <xdr:sp macro="" textlink="">
      <xdr:nvSpPr>
        <xdr:cNvPr id="705" name="テキスト ボックス 704"/>
        <xdr:cNvSpPr txBox="1"/>
      </xdr:nvSpPr>
      <xdr:spPr>
        <a:xfrm>
          <a:off x="13436111" y="161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99484</xdr:rowOff>
    </xdr:from>
    <xdr:to>
      <xdr:col>67</xdr:col>
      <xdr:colOff>101600</xdr:colOff>
      <xdr:row>96</xdr:row>
      <xdr:rowOff>29634</xdr:rowOff>
    </xdr:to>
    <xdr:sp macro="" textlink="">
      <xdr:nvSpPr>
        <xdr:cNvPr id="706" name="楕円 705"/>
        <xdr:cNvSpPr/>
      </xdr:nvSpPr>
      <xdr:spPr>
        <a:xfrm>
          <a:off x="12763500" y="1638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46161</xdr:rowOff>
    </xdr:from>
    <xdr:ext cx="534377" cy="259045"/>
    <xdr:sp macro="" textlink="">
      <xdr:nvSpPr>
        <xdr:cNvPr id="707" name="テキスト ボックス 706"/>
        <xdr:cNvSpPr txBox="1"/>
      </xdr:nvSpPr>
      <xdr:spPr>
        <a:xfrm>
          <a:off x="12547111" y="1616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32838</xdr:rowOff>
    </xdr:from>
    <xdr:to>
      <xdr:col>112</xdr:col>
      <xdr:colOff>38100</xdr:colOff>
      <xdr:row>39</xdr:row>
      <xdr:rowOff>134438</xdr:rowOff>
    </xdr:to>
    <xdr:sp macro="" textlink="">
      <xdr:nvSpPr>
        <xdr:cNvPr id="742" name="フローチャート: 判断 741"/>
        <xdr:cNvSpPr/>
      </xdr:nvSpPr>
      <xdr:spPr>
        <a:xfrm>
          <a:off x="21272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150965</xdr:rowOff>
    </xdr:from>
    <xdr:ext cx="313932" cy="259045"/>
    <xdr:sp macro="" textlink="">
      <xdr:nvSpPr>
        <xdr:cNvPr id="743" name="テキスト ボックス 742"/>
        <xdr:cNvSpPr txBox="1"/>
      </xdr:nvSpPr>
      <xdr:spPr>
        <a:xfrm>
          <a:off x="21166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170543</xdr:rowOff>
    </xdr:from>
    <xdr:to>
      <xdr:col>107</xdr:col>
      <xdr:colOff>101600</xdr:colOff>
      <xdr:row>39</xdr:row>
      <xdr:rowOff>100693</xdr:rowOff>
    </xdr:to>
    <xdr:sp macro="" textlink="">
      <xdr:nvSpPr>
        <xdr:cNvPr id="745" name="フローチャート: 判断 744"/>
        <xdr:cNvSpPr/>
      </xdr:nvSpPr>
      <xdr:spPr>
        <a:xfrm>
          <a:off x="20383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117220</xdr:rowOff>
    </xdr:from>
    <xdr:ext cx="313932" cy="259045"/>
    <xdr:sp macro="" textlink="">
      <xdr:nvSpPr>
        <xdr:cNvPr id="746" name="テキスト ボックス 745"/>
        <xdr:cNvSpPr txBox="1"/>
      </xdr:nvSpPr>
      <xdr:spPr>
        <a:xfrm>
          <a:off x="20277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40459</xdr:rowOff>
    </xdr:from>
    <xdr:to>
      <xdr:col>102</xdr:col>
      <xdr:colOff>165100</xdr:colOff>
      <xdr:row>39</xdr:row>
      <xdr:rowOff>142059</xdr:rowOff>
    </xdr:to>
    <xdr:sp macro="" textlink="">
      <xdr:nvSpPr>
        <xdr:cNvPr id="748" name="フローチャート: 判断 747"/>
        <xdr:cNvSpPr/>
      </xdr:nvSpPr>
      <xdr:spPr>
        <a:xfrm>
          <a:off x="19494500" y="672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158586</xdr:rowOff>
    </xdr:from>
    <xdr:ext cx="249299" cy="259045"/>
    <xdr:sp macro="" textlink="">
      <xdr:nvSpPr>
        <xdr:cNvPr id="749" name="テキスト ボックス 748"/>
        <xdr:cNvSpPr txBox="1"/>
      </xdr:nvSpPr>
      <xdr:spPr>
        <a:xfrm>
          <a:off x="19420650" y="650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42635</xdr:rowOff>
    </xdr:from>
    <xdr:to>
      <xdr:col>98</xdr:col>
      <xdr:colOff>38100</xdr:colOff>
      <xdr:row>39</xdr:row>
      <xdr:rowOff>144235</xdr:rowOff>
    </xdr:to>
    <xdr:sp macro="" textlink="">
      <xdr:nvSpPr>
        <xdr:cNvPr id="750" name="フローチャート: 判断 749"/>
        <xdr:cNvSpPr/>
      </xdr:nvSpPr>
      <xdr:spPr>
        <a:xfrm>
          <a:off x="18605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160762</xdr:rowOff>
    </xdr:from>
    <xdr:ext cx="249299" cy="259045"/>
    <xdr:sp macro="" textlink="">
      <xdr:nvSpPr>
        <xdr:cNvPr id="751" name="テキスト ボックス 750"/>
        <xdr:cNvSpPr txBox="1"/>
      </xdr:nvSpPr>
      <xdr:spPr>
        <a:xfrm>
          <a:off x="18531650" y="6504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総務費が前年度比</a:t>
          </a:r>
          <a:r>
            <a:rPr kumimoji="1" lang="en-US" altLang="ja-JP" sz="1100">
              <a:solidFill>
                <a:schemeClr val="dk1"/>
              </a:solidFill>
              <a:effectLst/>
              <a:latin typeface="+mn-lt"/>
              <a:ea typeface="+mn-ea"/>
              <a:cs typeface="+mn-cs"/>
            </a:rPr>
            <a:t>110,274</a:t>
          </a:r>
          <a:r>
            <a:rPr kumimoji="1" lang="ja-JP" altLang="en-US" sz="1100">
              <a:solidFill>
                <a:schemeClr val="dk1"/>
              </a:solidFill>
              <a:effectLst/>
              <a:latin typeface="+mn-lt"/>
              <a:ea typeface="+mn-ea"/>
              <a:cs typeface="+mn-cs"/>
            </a:rPr>
            <a:t>千円の増となっているが、特別定額給付金によるものである。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民生費は高い水準が続いているが、扶助費等の増大によるもので構造上是正は難しい状況にある。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農林水産業費が類似団体比、鹿児島県平均比で大きくなっているが、国営土地改良事業の負担金（</a:t>
          </a:r>
          <a:r>
            <a:rPr kumimoji="1" lang="en-US" altLang="ja-JP" sz="1100">
              <a:solidFill>
                <a:schemeClr val="dk1"/>
              </a:solidFill>
              <a:effectLst/>
              <a:latin typeface="+mn-lt"/>
              <a:ea typeface="+mn-ea"/>
              <a:cs typeface="+mn-cs"/>
            </a:rPr>
            <a:t>573,227</a:t>
          </a:r>
          <a:r>
            <a:rPr kumimoji="1" lang="ja-JP" altLang="ja-JP" sz="1100">
              <a:solidFill>
                <a:schemeClr val="dk1"/>
              </a:solidFill>
              <a:effectLst/>
              <a:latin typeface="+mn-lt"/>
              <a:ea typeface="+mn-ea"/>
              <a:cs typeface="+mn-cs"/>
            </a:rPr>
            <a:t>千円）増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費の増加要因は、</a:t>
          </a:r>
          <a:r>
            <a:rPr kumimoji="1" lang="ja-JP" altLang="en-US" sz="1100">
              <a:solidFill>
                <a:schemeClr val="dk1"/>
              </a:solidFill>
              <a:effectLst/>
              <a:latin typeface="+mn-lt"/>
              <a:ea typeface="+mn-ea"/>
              <a:cs typeface="+mn-cs"/>
            </a:rPr>
            <a:t>新神之市橋新設整備</a:t>
          </a:r>
          <a:r>
            <a:rPr kumimoji="1" lang="ja-JP" altLang="ja-JP" sz="1100">
              <a:solidFill>
                <a:schemeClr val="dk1"/>
              </a:solidFill>
              <a:effectLst/>
              <a:latin typeface="+mn-lt"/>
              <a:ea typeface="+mn-ea"/>
              <a:cs typeface="+mn-cs"/>
            </a:rPr>
            <a:t>事業（</a:t>
          </a:r>
          <a:r>
            <a:rPr kumimoji="1" lang="en-US" altLang="ja-JP" sz="1100">
              <a:solidFill>
                <a:schemeClr val="dk1"/>
              </a:solidFill>
              <a:effectLst/>
              <a:latin typeface="+mn-lt"/>
              <a:ea typeface="+mn-ea"/>
              <a:cs typeface="+mn-cs"/>
            </a:rPr>
            <a:t>227,939</a:t>
          </a:r>
          <a:r>
            <a:rPr kumimoji="1" lang="ja-JP" altLang="ja-JP" sz="1100">
              <a:solidFill>
                <a:schemeClr val="dk1"/>
              </a:solidFill>
              <a:effectLst/>
              <a:latin typeface="+mn-lt"/>
              <a:ea typeface="+mn-ea"/>
              <a:cs typeface="+mn-cs"/>
            </a:rPr>
            <a:t>千円）によるものである。　</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財政調整基金については、昨年度</a:t>
          </a:r>
          <a:r>
            <a:rPr kumimoji="1" lang="ja-JP" altLang="en-US" sz="1100">
              <a:solidFill>
                <a:schemeClr val="dk1"/>
              </a:solidFill>
              <a:effectLst/>
              <a:latin typeface="+mn-lt"/>
              <a:ea typeface="+mn-ea"/>
              <a:cs typeface="+mn-cs"/>
            </a:rPr>
            <a:t>以降積み増しが困難となっており</a:t>
          </a:r>
          <a:r>
            <a:rPr kumimoji="1" lang="ja-JP" altLang="ja-JP" sz="1100">
              <a:solidFill>
                <a:schemeClr val="dk1"/>
              </a:solidFill>
              <a:effectLst/>
              <a:latin typeface="+mn-lt"/>
              <a:ea typeface="+mn-ea"/>
              <a:cs typeface="+mn-cs"/>
            </a:rPr>
            <a:t>、本年度</a:t>
          </a:r>
          <a:r>
            <a:rPr kumimoji="1" lang="ja-JP" altLang="en-US" sz="1100">
              <a:solidFill>
                <a:schemeClr val="dk1"/>
              </a:solidFill>
              <a:effectLst/>
              <a:latin typeface="+mn-lt"/>
              <a:ea typeface="+mn-ea"/>
              <a:cs typeface="+mn-cs"/>
            </a:rPr>
            <a:t>も積み増すことが出来なかった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実質収支額については、昨年度比増加し、プラスとなっているが、実質単年度収支については、マイナスとなった。</a:t>
          </a:r>
          <a:endParaRPr lang="ja-JP" altLang="ja-JP" sz="1400">
            <a:effectLst/>
          </a:endParaRPr>
        </a:p>
        <a:p>
          <a:r>
            <a:rPr kumimoji="1" lang="ja-JP" altLang="ja-JP" sz="1100">
              <a:solidFill>
                <a:schemeClr val="dk1"/>
              </a:solidFill>
              <a:effectLst/>
              <a:latin typeface="+mn-lt"/>
              <a:ea typeface="+mn-ea"/>
              <a:cs typeface="+mn-cs"/>
            </a:rPr>
            <a:t>今後も、歳入の</a:t>
          </a:r>
          <a:r>
            <a:rPr kumimoji="1" lang="ja-JP" altLang="en-US" sz="1100">
              <a:solidFill>
                <a:schemeClr val="dk1"/>
              </a:solidFill>
              <a:effectLst/>
              <a:latin typeface="+mn-lt"/>
              <a:ea typeface="+mn-ea"/>
              <a:cs typeface="+mn-cs"/>
            </a:rPr>
            <a:t>大きな</a:t>
          </a:r>
          <a:r>
            <a:rPr kumimoji="1" lang="ja-JP" altLang="ja-JP" sz="1100">
              <a:solidFill>
                <a:schemeClr val="dk1"/>
              </a:solidFill>
              <a:effectLst/>
              <a:latin typeface="+mn-lt"/>
              <a:ea typeface="+mn-ea"/>
              <a:cs typeface="+mn-cs"/>
            </a:rPr>
            <a:t>増加は見込めず、社会保障費等の需要は増加傾向にあるため、事務事業の見直し・統廃合など歳出の抑制を図り、財政の健全化に努める。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鹿児島県肝付町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a:t>
          </a:r>
          <a:r>
            <a:rPr kumimoji="1" lang="ja-JP" altLang="en-US" sz="1100">
              <a:solidFill>
                <a:schemeClr val="dk1"/>
              </a:solidFill>
              <a:effectLst/>
              <a:latin typeface="+mn-lt"/>
              <a:ea typeface="+mn-ea"/>
              <a:cs typeface="+mn-cs"/>
            </a:rPr>
            <a:t>における</a:t>
          </a:r>
          <a:r>
            <a:rPr kumimoji="1" lang="ja-JP" altLang="ja-JP" sz="1100">
              <a:solidFill>
                <a:schemeClr val="dk1"/>
              </a:solidFill>
              <a:effectLst/>
              <a:latin typeface="+mn-lt"/>
              <a:ea typeface="+mn-ea"/>
              <a:cs typeface="+mn-cs"/>
            </a:rPr>
            <a:t>実質収支額や剰余金が前年度より増えたため、全体でも増加している。</a:t>
          </a:r>
          <a:endParaRPr lang="ja-JP" altLang="ja-JP" sz="1400">
            <a:effectLst/>
          </a:endParaRPr>
        </a:p>
        <a:p>
          <a:r>
            <a:rPr kumimoji="1" lang="ja-JP" altLang="ja-JP" sz="1100">
              <a:solidFill>
                <a:schemeClr val="dk1"/>
              </a:solidFill>
              <a:effectLst/>
              <a:latin typeface="+mn-lt"/>
              <a:ea typeface="+mn-ea"/>
              <a:cs typeface="+mn-cs"/>
            </a:rPr>
            <a:t>一般会計においては、</a:t>
          </a:r>
          <a:r>
            <a:rPr kumimoji="1" lang="ja-JP" altLang="en-US" sz="1100">
              <a:solidFill>
                <a:schemeClr val="dk1"/>
              </a:solidFill>
              <a:effectLst/>
              <a:latin typeface="+mn-lt"/>
              <a:ea typeface="+mn-ea"/>
              <a:cs typeface="+mn-cs"/>
            </a:rPr>
            <a:t>新型コロナウイルス感染症の影響等により一時的に実質収支額が増加したが、</a:t>
          </a:r>
          <a:r>
            <a:rPr kumimoji="1" lang="ja-JP" altLang="ja-JP" sz="1100">
              <a:solidFill>
                <a:schemeClr val="dk1"/>
              </a:solidFill>
              <a:effectLst/>
              <a:latin typeface="+mn-lt"/>
              <a:ea typeface="+mn-ea"/>
              <a:cs typeface="+mn-cs"/>
            </a:rPr>
            <a:t>地方交付税の減少</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長期的には</a:t>
          </a:r>
          <a:r>
            <a:rPr kumimoji="1" lang="ja-JP" altLang="ja-JP" sz="1100">
              <a:solidFill>
                <a:schemeClr val="dk1"/>
              </a:solidFill>
              <a:effectLst/>
              <a:latin typeface="+mn-lt"/>
              <a:ea typeface="+mn-ea"/>
              <a:cs typeface="+mn-cs"/>
            </a:rPr>
            <a:t>減少傾向にあるため、今後も事業の選択と集中により、健全な財政運営に努めていく。また、企業会計、特別会計においても同様に、健全な財政運営を目指し状況を注視したい。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14054166</v>
      </c>
      <c r="BO4" s="433"/>
      <c r="BP4" s="433"/>
      <c r="BQ4" s="433"/>
      <c r="BR4" s="433"/>
      <c r="BS4" s="433"/>
      <c r="BT4" s="433"/>
      <c r="BU4" s="434"/>
      <c r="BV4" s="432">
        <v>12117002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8.9</v>
      </c>
      <c r="CU4" s="439"/>
      <c r="CV4" s="439"/>
      <c r="CW4" s="439"/>
      <c r="CX4" s="439"/>
      <c r="CY4" s="439"/>
      <c r="CZ4" s="439"/>
      <c r="DA4" s="440"/>
      <c r="DB4" s="438">
        <v>5.7</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13512487</v>
      </c>
      <c r="BO5" s="470"/>
      <c r="BP5" s="470"/>
      <c r="BQ5" s="470"/>
      <c r="BR5" s="470"/>
      <c r="BS5" s="470"/>
      <c r="BT5" s="470"/>
      <c r="BU5" s="471"/>
      <c r="BV5" s="469">
        <v>11760671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92.2</v>
      </c>
      <c r="CU5" s="467"/>
      <c r="CV5" s="467"/>
      <c r="CW5" s="467"/>
      <c r="CX5" s="467"/>
      <c r="CY5" s="467"/>
      <c r="CZ5" s="467"/>
      <c r="DA5" s="468"/>
      <c r="DB5" s="466">
        <v>93.7</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541679</v>
      </c>
      <c r="BO6" s="470"/>
      <c r="BP6" s="470"/>
      <c r="BQ6" s="470"/>
      <c r="BR6" s="470"/>
      <c r="BS6" s="470"/>
      <c r="BT6" s="470"/>
      <c r="BU6" s="471"/>
      <c r="BV6" s="469">
        <v>356331</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95.1</v>
      </c>
      <c r="CU6" s="507"/>
      <c r="CV6" s="507"/>
      <c r="CW6" s="507"/>
      <c r="CX6" s="507"/>
      <c r="CY6" s="507"/>
      <c r="CZ6" s="507"/>
      <c r="DA6" s="508"/>
      <c r="DB6" s="506">
        <v>96.7</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7191</v>
      </c>
      <c r="BO7" s="470"/>
      <c r="BP7" s="470"/>
      <c r="BQ7" s="470"/>
      <c r="BR7" s="470"/>
      <c r="BS7" s="470"/>
      <c r="BT7" s="470"/>
      <c r="BU7" s="471"/>
      <c r="BV7" s="469">
        <v>23217</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5990122</v>
      </c>
      <c r="CU7" s="470"/>
      <c r="CV7" s="470"/>
      <c r="CW7" s="470"/>
      <c r="CX7" s="470"/>
      <c r="CY7" s="470"/>
      <c r="CZ7" s="470"/>
      <c r="DA7" s="471"/>
      <c r="DB7" s="469">
        <v>5830409</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534488</v>
      </c>
      <c r="BO8" s="470"/>
      <c r="BP8" s="470"/>
      <c r="BQ8" s="470"/>
      <c r="BR8" s="470"/>
      <c r="BS8" s="470"/>
      <c r="BT8" s="470"/>
      <c r="BU8" s="471"/>
      <c r="BV8" s="469">
        <v>333114</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0.28999999999999998</v>
      </c>
      <c r="CU8" s="510"/>
      <c r="CV8" s="510"/>
      <c r="CW8" s="510"/>
      <c r="CX8" s="510"/>
      <c r="CY8" s="510"/>
      <c r="CZ8" s="510"/>
      <c r="DA8" s="511"/>
      <c r="DB8" s="509">
        <v>0.28999999999999998</v>
      </c>
      <c r="DC8" s="510"/>
      <c r="DD8" s="510"/>
      <c r="DE8" s="510"/>
      <c r="DF8" s="510"/>
      <c r="DG8" s="510"/>
      <c r="DH8" s="510"/>
      <c r="DI8" s="511"/>
      <c r="DJ8" s="186"/>
      <c r="DK8" s="186"/>
      <c r="DL8" s="186"/>
      <c r="DM8" s="186"/>
      <c r="DN8" s="186"/>
      <c r="DO8" s="186"/>
    </row>
    <row r="9" spans="1:119" ht="18.75" customHeight="1" thickBot="1">
      <c r="A9" s="187"/>
      <c r="B9" s="463" t="s">
        <v>112</v>
      </c>
      <c r="C9" s="464"/>
      <c r="D9" s="464"/>
      <c r="E9" s="464"/>
      <c r="F9" s="464"/>
      <c r="G9" s="464"/>
      <c r="H9" s="464"/>
      <c r="I9" s="464"/>
      <c r="J9" s="464"/>
      <c r="K9" s="512"/>
      <c r="L9" s="513" t="s">
        <v>113</v>
      </c>
      <c r="M9" s="514"/>
      <c r="N9" s="514"/>
      <c r="O9" s="514"/>
      <c r="P9" s="514"/>
      <c r="Q9" s="515"/>
      <c r="R9" s="516">
        <v>14227</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201374</v>
      </c>
      <c r="BO9" s="470"/>
      <c r="BP9" s="470"/>
      <c r="BQ9" s="470"/>
      <c r="BR9" s="470"/>
      <c r="BS9" s="470"/>
      <c r="BT9" s="470"/>
      <c r="BU9" s="471"/>
      <c r="BV9" s="469">
        <v>99719</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12.5</v>
      </c>
      <c r="CU9" s="467"/>
      <c r="CV9" s="467"/>
      <c r="CW9" s="467"/>
      <c r="CX9" s="467"/>
      <c r="CY9" s="467"/>
      <c r="CZ9" s="467"/>
      <c r="DA9" s="468"/>
      <c r="DB9" s="466">
        <v>13.7</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119</v>
      </c>
      <c r="M10" s="499"/>
      <c r="N10" s="499"/>
      <c r="O10" s="499"/>
      <c r="P10" s="499"/>
      <c r="Q10" s="500"/>
      <c r="R10" s="520">
        <v>15664</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166557</v>
      </c>
      <c r="BO10" s="470"/>
      <c r="BP10" s="470"/>
      <c r="BQ10" s="470"/>
      <c r="BR10" s="470"/>
      <c r="BS10" s="470"/>
      <c r="BT10" s="470"/>
      <c r="BU10" s="471"/>
      <c r="BV10" s="469">
        <v>307636</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c r="A12" s="187"/>
      <c r="B12" s="529" t="s">
        <v>131</v>
      </c>
      <c r="C12" s="530"/>
      <c r="D12" s="530"/>
      <c r="E12" s="530"/>
      <c r="F12" s="530"/>
      <c r="G12" s="530"/>
      <c r="H12" s="530"/>
      <c r="I12" s="530"/>
      <c r="J12" s="530"/>
      <c r="K12" s="531"/>
      <c r="L12" s="538" t="s">
        <v>132</v>
      </c>
      <c r="M12" s="539"/>
      <c r="N12" s="539"/>
      <c r="O12" s="539"/>
      <c r="P12" s="539"/>
      <c r="Q12" s="540"/>
      <c r="R12" s="541">
        <v>14856</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127</v>
      </c>
      <c r="AV12" s="502"/>
      <c r="AW12" s="502"/>
      <c r="AX12" s="502"/>
      <c r="AY12" s="503" t="s">
        <v>136</v>
      </c>
      <c r="AZ12" s="504"/>
      <c r="BA12" s="504"/>
      <c r="BB12" s="504"/>
      <c r="BC12" s="504"/>
      <c r="BD12" s="504"/>
      <c r="BE12" s="504"/>
      <c r="BF12" s="504"/>
      <c r="BG12" s="504"/>
      <c r="BH12" s="504"/>
      <c r="BI12" s="504"/>
      <c r="BJ12" s="504"/>
      <c r="BK12" s="504"/>
      <c r="BL12" s="504"/>
      <c r="BM12" s="505"/>
      <c r="BN12" s="469">
        <v>580939</v>
      </c>
      <c r="BO12" s="470"/>
      <c r="BP12" s="470"/>
      <c r="BQ12" s="470"/>
      <c r="BR12" s="470"/>
      <c r="BS12" s="470"/>
      <c r="BT12" s="470"/>
      <c r="BU12" s="471"/>
      <c r="BV12" s="469">
        <v>587563</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138</v>
      </c>
      <c r="N13" s="561"/>
      <c r="O13" s="561"/>
      <c r="P13" s="561"/>
      <c r="Q13" s="562"/>
      <c r="R13" s="553">
        <v>14751</v>
      </c>
      <c r="S13" s="554"/>
      <c r="T13" s="554"/>
      <c r="U13" s="554"/>
      <c r="V13" s="555"/>
      <c r="W13" s="485" t="s">
        <v>139</v>
      </c>
      <c r="X13" s="486"/>
      <c r="Y13" s="486"/>
      <c r="Z13" s="486"/>
      <c r="AA13" s="486"/>
      <c r="AB13" s="476"/>
      <c r="AC13" s="520">
        <v>1178</v>
      </c>
      <c r="AD13" s="521"/>
      <c r="AE13" s="521"/>
      <c r="AF13" s="521"/>
      <c r="AG13" s="563"/>
      <c r="AH13" s="520">
        <v>1318</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-213008</v>
      </c>
      <c r="BO13" s="470"/>
      <c r="BP13" s="470"/>
      <c r="BQ13" s="470"/>
      <c r="BR13" s="470"/>
      <c r="BS13" s="470"/>
      <c r="BT13" s="470"/>
      <c r="BU13" s="471"/>
      <c r="BV13" s="469">
        <v>-180208</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6.1</v>
      </c>
      <c r="CU13" s="467"/>
      <c r="CV13" s="467"/>
      <c r="CW13" s="467"/>
      <c r="CX13" s="467"/>
      <c r="CY13" s="467"/>
      <c r="CZ13" s="467"/>
      <c r="DA13" s="468"/>
      <c r="DB13" s="466">
        <v>6</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144</v>
      </c>
      <c r="M14" s="551"/>
      <c r="N14" s="551"/>
      <c r="O14" s="551"/>
      <c r="P14" s="551"/>
      <c r="Q14" s="552"/>
      <c r="R14" s="553">
        <v>15139</v>
      </c>
      <c r="S14" s="554"/>
      <c r="T14" s="554"/>
      <c r="U14" s="554"/>
      <c r="V14" s="555"/>
      <c r="W14" s="459"/>
      <c r="X14" s="460"/>
      <c r="Y14" s="460"/>
      <c r="Z14" s="460"/>
      <c r="AA14" s="460"/>
      <c r="AB14" s="449"/>
      <c r="AC14" s="556">
        <v>17.2</v>
      </c>
      <c r="AD14" s="557"/>
      <c r="AE14" s="557"/>
      <c r="AF14" s="557"/>
      <c r="AG14" s="558"/>
      <c r="AH14" s="556">
        <v>18.3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130</v>
      </c>
      <c r="CU14" s="568"/>
      <c r="CV14" s="568"/>
      <c r="CW14" s="568"/>
      <c r="CX14" s="568"/>
      <c r="CY14" s="568"/>
      <c r="CZ14" s="568"/>
      <c r="DA14" s="569"/>
      <c r="DB14" s="567" t="s">
        <v>130</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146</v>
      </c>
      <c r="N15" s="561"/>
      <c r="O15" s="561"/>
      <c r="P15" s="561"/>
      <c r="Q15" s="562"/>
      <c r="R15" s="553">
        <v>15037</v>
      </c>
      <c r="S15" s="554"/>
      <c r="T15" s="554"/>
      <c r="U15" s="554"/>
      <c r="V15" s="555"/>
      <c r="W15" s="485" t="s">
        <v>147</v>
      </c>
      <c r="X15" s="486"/>
      <c r="Y15" s="486"/>
      <c r="Z15" s="486"/>
      <c r="AA15" s="486"/>
      <c r="AB15" s="476"/>
      <c r="AC15" s="520">
        <v>1505</v>
      </c>
      <c r="AD15" s="521"/>
      <c r="AE15" s="521"/>
      <c r="AF15" s="521"/>
      <c r="AG15" s="563"/>
      <c r="AH15" s="520">
        <v>1627</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1574835</v>
      </c>
      <c r="BO15" s="433"/>
      <c r="BP15" s="433"/>
      <c r="BQ15" s="433"/>
      <c r="BR15" s="433"/>
      <c r="BS15" s="433"/>
      <c r="BT15" s="433"/>
      <c r="BU15" s="434"/>
      <c r="BV15" s="432">
        <v>1497970</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22</v>
      </c>
      <c r="AD16" s="557"/>
      <c r="AE16" s="557"/>
      <c r="AF16" s="557"/>
      <c r="AG16" s="558"/>
      <c r="AH16" s="556">
        <v>22.6</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5397935</v>
      </c>
      <c r="BO16" s="470"/>
      <c r="BP16" s="470"/>
      <c r="BQ16" s="470"/>
      <c r="BR16" s="470"/>
      <c r="BS16" s="470"/>
      <c r="BT16" s="470"/>
      <c r="BU16" s="471"/>
      <c r="BV16" s="469">
        <v>5180175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4154</v>
      </c>
      <c r="AD17" s="521"/>
      <c r="AE17" s="521"/>
      <c r="AF17" s="521"/>
      <c r="AG17" s="563"/>
      <c r="AH17" s="520">
        <v>4244</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1969973</v>
      </c>
      <c r="BO17" s="470"/>
      <c r="BP17" s="470"/>
      <c r="BQ17" s="470"/>
      <c r="BR17" s="470"/>
      <c r="BS17" s="470"/>
      <c r="BT17" s="470"/>
      <c r="BU17" s="471"/>
      <c r="BV17" s="469">
        <v>1892372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157</v>
      </c>
      <c r="C18" s="512"/>
      <c r="D18" s="512"/>
      <c r="E18" s="584"/>
      <c r="F18" s="584"/>
      <c r="G18" s="584"/>
      <c r="H18" s="584"/>
      <c r="I18" s="584"/>
      <c r="J18" s="584"/>
      <c r="K18" s="584"/>
      <c r="L18" s="585">
        <v>308.10000000000002</v>
      </c>
      <c r="M18" s="585"/>
      <c r="N18" s="585"/>
      <c r="O18" s="585"/>
      <c r="P18" s="585"/>
      <c r="Q18" s="585"/>
      <c r="R18" s="586"/>
      <c r="S18" s="586"/>
      <c r="T18" s="586"/>
      <c r="U18" s="586"/>
      <c r="V18" s="587"/>
      <c r="W18" s="487"/>
      <c r="X18" s="488"/>
      <c r="Y18" s="488"/>
      <c r="Z18" s="488"/>
      <c r="AA18" s="488"/>
      <c r="AB18" s="479"/>
      <c r="AC18" s="588">
        <v>60.8</v>
      </c>
      <c r="AD18" s="589"/>
      <c r="AE18" s="589"/>
      <c r="AF18" s="589"/>
      <c r="AG18" s="590"/>
      <c r="AH18" s="588">
        <v>59</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5524707</v>
      </c>
      <c r="BO18" s="470"/>
      <c r="BP18" s="470"/>
      <c r="BQ18" s="470"/>
      <c r="BR18" s="470"/>
      <c r="BS18" s="470"/>
      <c r="BT18" s="470"/>
      <c r="BU18" s="471"/>
      <c r="BV18" s="469">
        <v>5462161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159</v>
      </c>
      <c r="C19" s="512"/>
      <c r="D19" s="512"/>
      <c r="E19" s="584"/>
      <c r="F19" s="584"/>
      <c r="G19" s="584"/>
      <c r="H19" s="584"/>
      <c r="I19" s="584"/>
      <c r="J19" s="584"/>
      <c r="K19" s="584"/>
      <c r="L19" s="592">
        <v>46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8164388</v>
      </c>
      <c r="BO19" s="470"/>
      <c r="BP19" s="470"/>
      <c r="BQ19" s="470"/>
      <c r="BR19" s="470"/>
      <c r="BS19" s="470"/>
      <c r="BT19" s="470"/>
      <c r="BU19" s="471"/>
      <c r="BV19" s="469">
        <v>7359388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161</v>
      </c>
      <c r="C20" s="512"/>
      <c r="D20" s="512"/>
      <c r="E20" s="584"/>
      <c r="F20" s="584"/>
      <c r="G20" s="584"/>
      <c r="H20" s="584"/>
      <c r="I20" s="584"/>
      <c r="J20" s="584"/>
      <c r="K20" s="584"/>
      <c r="L20" s="592">
        <v>6393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12373681</v>
      </c>
      <c r="BO23" s="470"/>
      <c r="BP23" s="470"/>
      <c r="BQ23" s="470"/>
      <c r="BR23" s="470"/>
      <c r="BS23" s="470"/>
      <c r="BT23" s="470"/>
      <c r="BU23" s="471"/>
      <c r="BV23" s="469">
        <v>11569465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170</v>
      </c>
      <c r="F24" s="499"/>
      <c r="G24" s="499"/>
      <c r="H24" s="499"/>
      <c r="I24" s="499"/>
      <c r="J24" s="499"/>
      <c r="K24" s="500"/>
      <c r="L24" s="520">
        <v>1</v>
      </c>
      <c r="M24" s="521"/>
      <c r="N24" s="521"/>
      <c r="O24" s="521"/>
      <c r="P24" s="563"/>
      <c r="Q24" s="520">
        <v>7800</v>
      </c>
      <c r="R24" s="521"/>
      <c r="S24" s="521"/>
      <c r="T24" s="521"/>
      <c r="U24" s="521"/>
      <c r="V24" s="563"/>
      <c r="W24" s="622"/>
      <c r="X24" s="610"/>
      <c r="Y24" s="611"/>
      <c r="Z24" s="519" t="s">
        <v>171</v>
      </c>
      <c r="AA24" s="499"/>
      <c r="AB24" s="499"/>
      <c r="AC24" s="499"/>
      <c r="AD24" s="499"/>
      <c r="AE24" s="499"/>
      <c r="AF24" s="499"/>
      <c r="AG24" s="500"/>
      <c r="AH24" s="520">
        <v>158</v>
      </c>
      <c r="AI24" s="521"/>
      <c r="AJ24" s="521"/>
      <c r="AK24" s="521"/>
      <c r="AL24" s="563"/>
      <c r="AM24" s="520">
        <v>496910</v>
      </c>
      <c r="AN24" s="521"/>
      <c r="AO24" s="521"/>
      <c r="AP24" s="521"/>
      <c r="AQ24" s="521"/>
      <c r="AR24" s="563"/>
      <c r="AS24" s="520">
        <v>3145</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8566191</v>
      </c>
      <c r="BO24" s="470"/>
      <c r="BP24" s="470"/>
      <c r="BQ24" s="470"/>
      <c r="BR24" s="470"/>
      <c r="BS24" s="470"/>
      <c r="BT24" s="470"/>
      <c r="BU24" s="471"/>
      <c r="BV24" s="469">
        <v>8911509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173</v>
      </c>
      <c r="F25" s="499"/>
      <c r="G25" s="499"/>
      <c r="H25" s="499"/>
      <c r="I25" s="499"/>
      <c r="J25" s="499"/>
      <c r="K25" s="500"/>
      <c r="L25" s="520">
        <v>1</v>
      </c>
      <c r="M25" s="521"/>
      <c r="N25" s="521"/>
      <c r="O25" s="521"/>
      <c r="P25" s="563"/>
      <c r="Q25" s="520">
        <v>6050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176</v>
      </c>
      <c r="AN25" s="521"/>
      <c r="AO25" s="521"/>
      <c r="AP25" s="521"/>
      <c r="AQ25" s="521"/>
      <c r="AR25" s="563"/>
      <c r="AS25" s="520" t="s">
        <v>177</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633125</v>
      </c>
      <c r="BO25" s="433"/>
      <c r="BP25" s="433"/>
      <c r="BQ25" s="433"/>
      <c r="BR25" s="433"/>
      <c r="BS25" s="433"/>
      <c r="BT25" s="433"/>
      <c r="BU25" s="434"/>
      <c r="BV25" s="432">
        <v>844181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179</v>
      </c>
      <c r="F26" s="499"/>
      <c r="G26" s="499"/>
      <c r="H26" s="499"/>
      <c r="I26" s="499"/>
      <c r="J26" s="499"/>
      <c r="K26" s="500"/>
      <c r="L26" s="520">
        <v>1</v>
      </c>
      <c r="M26" s="521"/>
      <c r="N26" s="521"/>
      <c r="O26" s="521"/>
      <c r="P26" s="563"/>
      <c r="Q26" s="520">
        <v>5660</v>
      </c>
      <c r="R26" s="521"/>
      <c r="S26" s="521"/>
      <c r="T26" s="521"/>
      <c r="U26" s="521"/>
      <c r="V26" s="563"/>
      <c r="W26" s="622"/>
      <c r="X26" s="610"/>
      <c r="Y26" s="611"/>
      <c r="Z26" s="519" t="s">
        <v>180</v>
      </c>
      <c r="AA26" s="632"/>
      <c r="AB26" s="632"/>
      <c r="AC26" s="632"/>
      <c r="AD26" s="632"/>
      <c r="AE26" s="632"/>
      <c r="AF26" s="632"/>
      <c r="AG26" s="633"/>
      <c r="AH26" s="520">
        <v>5</v>
      </c>
      <c r="AI26" s="521"/>
      <c r="AJ26" s="521"/>
      <c r="AK26" s="521"/>
      <c r="AL26" s="563"/>
      <c r="AM26" s="520">
        <v>17155</v>
      </c>
      <c r="AN26" s="521"/>
      <c r="AO26" s="521"/>
      <c r="AP26" s="521"/>
      <c r="AQ26" s="521"/>
      <c r="AR26" s="563"/>
      <c r="AS26" s="520">
        <v>3431</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182</v>
      </c>
      <c r="BO26" s="470"/>
      <c r="BP26" s="470"/>
      <c r="BQ26" s="470"/>
      <c r="BR26" s="470"/>
      <c r="BS26" s="470"/>
      <c r="BT26" s="470"/>
      <c r="BU26" s="471"/>
      <c r="BV26" s="469" t="s">
        <v>177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183</v>
      </c>
      <c r="F27" s="499"/>
      <c r="G27" s="499"/>
      <c r="H27" s="499"/>
      <c r="I27" s="499"/>
      <c r="J27" s="499"/>
      <c r="K27" s="500"/>
      <c r="L27" s="520">
        <v>1</v>
      </c>
      <c r="M27" s="521"/>
      <c r="N27" s="521"/>
      <c r="O27" s="521"/>
      <c r="P27" s="563"/>
      <c r="Q27" s="520">
        <v>3140</v>
      </c>
      <c r="R27" s="521"/>
      <c r="S27" s="521"/>
      <c r="T27" s="521"/>
      <c r="U27" s="521"/>
      <c r="V27" s="563"/>
      <c r="W27" s="622"/>
      <c r="X27" s="610"/>
      <c r="Y27" s="611"/>
      <c r="Z27" s="519" t="s">
        <v>184</v>
      </c>
      <c r="AA27" s="499"/>
      <c r="AB27" s="499"/>
      <c r="AC27" s="499"/>
      <c r="AD27" s="499"/>
      <c r="AE27" s="499"/>
      <c r="AF27" s="499"/>
      <c r="AG27" s="500"/>
      <c r="AH27" s="520">
        <v>4</v>
      </c>
      <c r="AI27" s="521"/>
      <c r="AJ27" s="521"/>
      <c r="AK27" s="521"/>
      <c r="AL27" s="563"/>
      <c r="AM27" s="520">
        <v>14864</v>
      </c>
      <c r="AN27" s="521"/>
      <c r="AO27" s="521"/>
      <c r="AP27" s="521"/>
      <c r="AQ27" s="521"/>
      <c r="AR27" s="563"/>
      <c r="AS27" s="520">
        <v>3716</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270526</v>
      </c>
      <c r="BO27" s="646"/>
      <c r="BP27" s="646"/>
      <c r="BQ27" s="646"/>
      <c r="BR27" s="646"/>
      <c r="BS27" s="646"/>
      <c r="BT27" s="646"/>
      <c r="BU27" s="647"/>
      <c r="BV27" s="645">
        <v>270526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186</v>
      </c>
      <c r="F28" s="499"/>
      <c r="G28" s="499"/>
      <c r="H28" s="499"/>
      <c r="I28" s="499"/>
      <c r="J28" s="499"/>
      <c r="K28" s="500"/>
      <c r="L28" s="520">
        <v>1</v>
      </c>
      <c r="M28" s="521"/>
      <c r="N28" s="521"/>
      <c r="O28" s="521"/>
      <c r="P28" s="563"/>
      <c r="Q28" s="520">
        <v>2550</v>
      </c>
      <c r="R28" s="521"/>
      <c r="S28" s="521"/>
      <c r="T28" s="521"/>
      <c r="U28" s="521"/>
      <c r="V28" s="563"/>
      <c r="W28" s="622"/>
      <c r="X28" s="610"/>
      <c r="Y28" s="611"/>
      <c r="Z28" s="519" t="s">
        <v>187</v>
      </c>
      <c r="AA28" s="499"/>
      <c r="AB28" s="499"/>
      <c r="AC28" s="499"/>
      <c r="AD28" s="499"/>
      <c r="AE28" s="499"/>
      <c r="AF28" s="499"/>
      <c r="AG28" s="500"/>
      <c r="AH28" s="520" t="s">
        <v>176</v>
      </c>
      <c r="AI28" s="521"/>
      <c r="AJ28" s="521"/>
      <c r="AK28" s="521"/>
      <c r="AL28" s="563"/>
      <c r="AM28" s="520" t="s">
        <v>188</v>
      </c>
      <c r="AN28" s="521"/>
      <c r="AO28" s="521"/>
      <c r="AP28" s="521"/>
      <c r="AQ28" s="521"/>
      <c r="AR28" s="563"/>
      <c r="AS28" s="520" t="s">
        <v>188</v>
      </c>
      <c r="AT28" s="521"/>
      <c r="AU28" s="521"/>
      <c r="AV28" s="521"/>
      <c r="AW28" s="521"/>
      <c r="AX28" s="522"/>
      <c r="AY28" s="648" t="s">
        <v>189</v>
      </c>
      <c r="AZ28" s="649"/>
      <c r="BA28" s="649"/>
      <c r="BB28" s="650"/>
      <c r="BC28" s="429" t="s">
        <v>48</v>
      </c>
      <c r="BD28" s="430"/>
      <c r="BE28" s="430"/>
      <c r="BF28" s="430"/>
      <c r="BG28" s="430"/>
      <c r="BH28" s="430"/>
      <c r="BI28" s="430"/>
      <c r="BJ28" s="430"/>
      <c r="BK28" s="430"/>
      <c r="BL28" s="430"/>
      <c r="BM28" s="431"/>
      <c r="BN28" s="432">
        <v>2640146</v>
      </c>
      <c r="BO28" s="433"/>
      <c r="BP28" s="433"/>
      <c r="BQ28" s="433"/>
      <c r="BR28" s="433"/>
      <c r="BS28" s="433"/>
      <c r="BT28" s="433"/>
      <c r="BU28" s="434"/>
      <c r="BV28" s="432">
        <v>3054528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190</v>
      </c>
      <c r="F29" s="499"/>
      <c r="G29" s="499"/>
      <c r="H29" s="499"/>
      <c r="I29" s="499"/>
      <c r="J29" s="499"/>
      <c r="K29" s="500"/>
      <c r="L29" s="520">
        <v>12</v>
      </c>
      <c r="M29" s="521"/>
      <c r="N29" s="521"/>
      <c r="O29" s="521"/>
      <c r="P29" s="563"/>
      <c r="Q29" s="520">
        <v>2320</v>
      </c>
      <c r="R29" s="521"/>
      <c r="S29" s="521"/>
      <c r="T29" s="521"/>
      <c r="U29" s="521"/>
      <c r="V29" s="563"/>
      <c r="W29" s="623"/>
      <c r="X29" s="624"/>
      <c r="Y29" s="625"/>
      <c r="Z29" s="519" t="s">
        <v>191</v>
      </c>
      <c r="AA29" s="499"/>
      <c r="AB29" s="499"/>
      <c r="AC29" s="499"/>
      <c r="AD29" s="499"/>
      <c r="AE29" s="499"/>
      <c r="AF29" s="499"/>
      <c r="AG29" s="500"/>
      <c r="AH29" s="520">
        <v>162</v>
      </c>
      <c r="AI29" s="521"/>
      <c r="AJ29" s="521"/>
      <c r="AK29" s="521"/>
      <c r="AL29" s="563"/>
      <c r="AM29" s="520">
        <v>511774</v>
      </c>
      <c r="AN29" s="521"/>
      <c r="AO29" s="521"/>
      <c r="AP29" s="521"/>
      <c r="AQ29" s="521"/>
      <c r="AR29" s="563"/>
      <c r="AS29" s="520">
        <v>3159</v>
      </c>
      <c r="AT29" s="521"/>
      <c r="AU29" s="521"/>
      <c r="AV29" s="521"/>
      <c r="AW29" s="521"/>
      <c r="AX29" s="522"/>
      <c r="AY29" s="651"/>
      <c r="AZ29" s="652"/>
      <c r="BA29" s="652"/>
      <c r="BB29" s="653"/>
      <c r="BC29" s="503" t="s">
        <v>192</v>
      </c>
      <c r="BD29" s="504"/>
      <c r="BE29" s="504"/>
      <c r="BF29" s="504"/>
      <c r="BG29" s="504"/>
      <c r="BH29" s="504"/>
      <c r="BI29" s="504"/>
      <c r="BJ29" s="504"/>
      <c r="BK29" s="504"/>
      <c r="BL29" s="504"/>
      <c r="BM29" s="505"/>
      <c r="BN29" s="469">
        <v>611887</v>
      </c>
      <c r="BO29" s="470"/>
      <c r="BP29" s="470"/>
      <c r="BQ29" s="470"/>
      <c r="BR29" s="470"/>
      <c r="BS29" s="470"/>
      <c r="BT29" s="470"/>
      <c r="BU29" s="471"/>
      <c r="BV29" s="469">
        <v>585000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193</v>
      </c>
      <c r="X30" s="630"/>
      <c r="Y30" s="630"/>
      <c r="Z30" s="630"/>
      <c r="AA30" s="630"/>
      <c r="AB30" s="630"/>
      <c r="AC30" s="630"/>
      <c r="AD30" s="630"/>
      <c r="AE30" s="630"/>
      <c r="AF30" s="630"/>
      <c r="AG30" s="631"/>
      <c r="AH30" s="588">
        <v>96.5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2469251</v>
      </c>
      <c r="BO30" s="646"/>
      <c r="BP30" s="646"/>
      <c r="BQ30" s="646"/>
      <c r="BR30" s="646"/>
      <c r="BS30" s="646"/>
      <c r="BT30" s="646"/>
      <c r="BU30" s="647"/>
      <c r="BV30" s="645">
        <v>2638477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200</v>
      </c>
      <c r="D33" s="493"/>
      <c r="E33" s="458" t="s">
        <v>201</v>
      </c>
      <c r="F33" s="458"/>
      <c r="G33" s="458"/>
      <c r="H33" s="458"/>
      <c r="I33" s="458"/>
      <c r="J33" s="458"/>
      <c r="K33" s="458"/>
      <c r="L33" s="458"/>
      <c r="M33" s="458"/>
      <c r="N33" s="458"/>
      <c r="O33" s="458"/>
      <c r="P33" s="458"/>
      <c r="Q33" s="458"/>
      <c r="R33" s="458"/>
      <c r="S33" s="458"/>
      <c r="T33" s="216"/>
      <c r="U33" s="493" t="s">
        <v>200</v>
      </c>
      <c r="V33" s="493"/>
      <c r="W33" s="458" t="s">
        <v>202</v>
      </c>
      <c r="X33" s="458"/>
      <c r="Y33" s="458"/>
      <c r="Z33" s="458"/>
      <c r="AA33" s="458"/>
      <c r="AB33" s="458"/>
      <c r="AC33" s="458"/>
      <c r="AD33" s="458"/>
      <c r="AE33" s="458"/>
      <c r="AF33" s="458"/>
      <c r="AG33" s="458"/>
      <c r="AH33" s="458"/>
      <c r="AI33" s="458"/>
      <c r="AJ33" s="458"/>
      <c r="AK33" s="458"/>
      <c r="AL33" s="216"/>
      <c r="AM33" s="493" t="s">
        <v>203</v>
      </c>
      <c r="AN33" s="493"/>
      <c r="AO33" s="458" t="s">
        <v>204</v>
      </c>
      <c r="AP33" s="458"/>
      <c r="AQ33" s="458"/>
      <c r="AR33" s="458"/>
      <c r="AS33" s="458"/>
      <c r="AT33" s="458"/>
      <c r="AU33" s="458"/>
      <c r="AV33" s="458"/>
      <c r="AW33" s="458"/>
      <c r="AX33" s="458"/>
      <c r="AY33" s="458"/>
      <c r="AZ33" s="458"/>
      <c r="BA33" s="458"/>
      <c r="BB33" s="458"/>
      <c r="BC33" s="458"/>
      <c r="BD33" s="217"/>
      <c r="BE33" s="458" t="s">
        <v>205</v>
      </c>
      <c r="BF33" s="458"/>
      <c r="BG33" s="458" t="s">
        <v>206</v>
      </c>
      <c r="BH33" s="458"/>
      <c r="BI33" s="458"/>
      <c r="BJ33" s="458"/>
      <c r="BK33" s="458"/>
      <c r="BL33" s="458"/>
      <c r="BM33" s="458"/>
      <c r="BN33" s="458"/>
      <c r="BO33" s="458"/>
      <c r="BP33" s="458"/>
      <c r="BQ33" s="458"/>
      <c r="BR33" s="458"/>
      <c r="BS33" s="458"/>
      <c r="BT33" s="458"/>
      <c r="BU33" s="458"/>
      <c r="BV33" s="217"/>
      <c r="BW33" s="493" t="s">
        <v>205</v>
      </c>
      <c r="BX33" s="493"/>
      <c r="BY33" s="458" t="s">
        <v>207</v>
      </c>
      <c r="BZ33" s="458"/>
      <c r="CA33" s="458"/>
      <c r="CB33" s="458"/>
      <c r="CC33" s="458"/>
      <c r="CD33" s="458"/>
      <c r="CE33" s="458"/>
      <c r="CF33" s="458"/>
      <c r="CG33" s="458"/>
      <c r="CH33" s="458"/>
      <c r="CI33" s="458"/>
      <c r="CJ33" s="458"/>
      <c r="CK33" s="458"/>
      <c r="CL33" s="458"/>
      <c r="CM33" s="458"/>
      <c r="CN33" s="216"/>
      <c r="CO33" s="493" t="s">
        <v>200</v>
      </c>
      <c r="CP33" s="493"/>
      <c r="CQ33" s="458" t="s">
        <v>208</v>
      </c>
      <c r="CR33" s="458"/>
      <c r="CS33" s="458"/>
      <c r="CT33" s="458"/>
      <c r="CU33" s="458"/>
      <c r="CV33" s="458"/>
      <c r="CW33" s="458"/>
      <c r="CX33" s="458"/>
      <c r="CY33" s="458"/>
      <c r="CZ33" s="458"/>
      <c r="DA33" s="458"/>
      <c r="DB33" s="458"/>
      <c r="DC33" s="458"/>
      <c r="DD33" s="458"/>
      <c r="DE33" s="458"/>
      <c r="DF33" s="216"/>
      <c r="DG33" s="657" t="s">
        <v>209</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上水道事業特別会計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鹿児島県市町村総合事務組合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13</v>
      </c>
      <c r="CP34" s="658"/>
      <c r="CQ34" s="659" t="str">
        <f>IF('各会計、関係団体の財政状況及び健全化判断比率'!BS7="","",'各会計、関係団体の財政状況及び健全化判断比率'!BS7)</f>
        <v>肝付町農業振興センター</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介護保険事業特別会計（保険事業勘定）</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病院事業特別会計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大隅肝属地区消防組合</v>
      </c>
      <c r="BZ35" s="659"/>
      <c r="CA35" s="659"/>
      <c r="CB35" s="659"/>
      <c r="CC35" s="659"/>
      <c r="CD35" s="659"/>
      <c r="CE35" s="659"/>
      <c r="CF35" s="659"/>
      <c r="CG35" s="659"/>
      <c r="CH35" s="659"/>
      <c r="CI35" s="659"/>
      <c r="CJ35" s="659"/>
      <c r="CK35" s="659"/>
      <c r="CL35" s="659"/>
      <c r="CM35" s="659"/>
      <c r="CN35" s="214"/>
      <c r="CO35" s="658">
        <f t="shared" ref="CO35:CO43" si="3">IF(CQ35="","",CO34+1)</f>
        <v>14</v>
      </c>
      <c r="CP35" s="658"/>
      <c r="CQ35" s="659" t="str">
        <f>IF('各会計、関係団体の財政状況及び健全化判断比率'!BS8="","",'各会計、関係団体の財政状況及び健全化判断比率'!BS8)</f>
        <v>おおすみ半島スマートエネルギー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介護保険事業特別会計（介護サービス事業勘定）</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大隅肝属広域事務組合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鹿児島県後期高齢者医療広域連合（一般会計）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鹿児島県後期高齢者医療広域連合（特別会計）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214</v>
      </c>
    </row>
    <row r="50" spans="5:5">
      <c r="E50" s="188" t="s">
        <v>215</v>
      </c>
    </row>
    <row r="51" spans="5:5">
      <c r="E51" s="188" t="s">
        <v>216</v>
      </c>
    </row>
    <row r="52" spans="5:5">
      <c r="E52" s="188" t="s">
        <v>217</v>
      </c>
    </row>
    <row r="53" spans="5:5"/>
    <row r="54" spans="5:5"/>
    <row r="55" spans="5:5"/>
    <row r="56" spans="5:5"/>
  </sheetData>
  <sheetProtection algorithmName="SHA-512" hashValue="OADJwqczQKcxtKGhpeJCN0E3Hj+F8CvLmEjTmby5lTJ0sj1i368CaXyWY+Rwxoj9+vt3kIkiK1zqMl4Vmx1eUQ==" saltValue="cUWl+4J4atDgKdfeIjOD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50" t="s">
        <v>566</v>
      </c>
      <c r="D34" s="1250"/>
      <c r="E34" s="1251"/>
      <c r="F34" s="32">
        <v>9.5500000000000007</v>
      </c>
      <c r="G34" s="33">
        <v>11.9</v>
      </c>
      <c r="H34" s="33">
        <v>12.25</v>
      </c>
      <c r="I34" s="33">
        <v>12.49</v>
      </c>
      <c r="J34" s="34">
        <v>11.71</v>
      </c>
      <c r="K34" s="22"/>
      <c r="L34" s="22"/>
      <c r="M34" s="22"/>
      <c r="N34" s="22"/>
      <c r="O34" s="22"/>
      <c r="P34" s="22"/>
    </row>
    <row r="35" spans="1:16" ht="39" customHeight="1">
      <c r="A35" s="22"/>
      <c r="B35" s="35"/>
      <c r="C35" s="1244" t="s">
        <v>567</v>
      </c>
      <c r="D35" s="1245"/>
      <c r="E35" s="1246"/>
      <c r="F35" s="36">
        <v>4.5999999999999996</v>
      </c>
      <c r="G35" s="37">
        <v>5.23</v>
      </c>
      <c r="H35" s="37">
        <v>3.93</v>
      </c>
      <c r="I35" s="37">
        <v>5.71</v>
      </c>
      <c r="J35" s="38">
        <v>8.92</v>
      </c>
      <c r="K35" s="22"/>
      <c r="L35" s="22"/>
      <c r="M35" s="22"/>
      <c r="N35" s="22"/>
      <c r="O35" s="22"/>
      <c r="P35" s="22"/>
    </row>
    <row r="36" spans="1:16" ht="39" customHeight="1">
      <c r="A36" s="22"/>
      <c r="B36" s="35"/>
      <c r="C36" s="1244" t="s">
        <v>568</v>
      </c>
      <c r="D36" s="1245"/>
      <c r="E36" s="1246"/>
      <c r="F36" s="36">
        <v>2.95</v>
      </c>
      <c r="G36" s="37">
        <v>3.16</v>
      </c>
      <c r="H36" s="37">
        <v>3.28</v>
      </c>
      <c r="I36" s="37">
        <v>2.41</v>
      </c>
      <c r="J36" s="38">
        <v>2.64</v>
      </c>
      <c r="K36" s="22"/>
      <c r="L36" s="22"/>
      <c r="M36" s="22"/>
      <c r="N36" s="22"/>
      <c r="O36" s="22"/>
      <c r="P36" s="22"/>
    </row>
    <row r="37" spans="1:16" ht="39" customHeight="1">
      <c r="A37" s="22"/>
      <c r="B37" s="35"/>
      <c r="C37" s="1244" t="s">
        <v>569</v>
      </c>
      <c r="D37" s="1245"/>
      <c r="E37" s="1246"/>
      <c r="F37" s="36">
        <v>2.2799999999999998</v>
      </c>
      <c r="G37" s="37">
        <v>2.5499999999999998</v>
      </c>
      <c r="H37" s="37">
        <v>0.9</v>
      </c>
      <c r="I37" s="37">
        <v>0.88</v>
      </c>
      <c r="J37" s="38">
        <v>1.35</v>
      </c>
      <c r="K37" s="22"/>
      <c r="L37" s="22"/>
      <c r="M37" s="22"/>
      <c r="N37" s="22"/>
      <c r="O37" s="22"/>
      <c r="P37" s="22"/>
    </row>
    <row r="38" spans="1:16" ht="39" customHeight="1">
      <c r="A38" s="22"/>
      <c r="B38" s="35"/>
      <c r="C38" s="1244" t="s">
        <v>570</v>
      </c>
      <c r="D38" s="1245"/>
      <c r="E38" s="1246"/>
      <c r="F38" s="36">
        <v>1.83</v>
      </c>
      <c r="G38" s="37">
        <v>1.55</v>
      </c>
      <c r="H38" s="37">
        <v>1.1299999999999999</v>
      </c>
      <c r="I38" s="37">
        <v>0.95</v>
      </c>
      <c r="J38" s="38">
        <v>1.24</v>
      </c>
      <c r="K38" s="22"/>
      <c r="L38" s="22"/>
      <c r="M38" s="22"/>
      <c r="N38" s="22"/>
      <c r="O38" s="22"/>
      <c r="P38" s="22"/>
    </row>
    <row r="39" spans="1:16" ht="39" customHeight="1">
      <c r="A39" s="22"/>
      <c r="B39" s="35"/>
      <c r="C39" s="1244" t="s">
        <v>571</v>
      </c>
      <c r="D39" s="1245"/>
      <c r="E39" s="1246"/>
      <c r="F39" s="36">
        <v>0.1</v>
      </c>
      <c r="G39" s="37">
        <v>0.12</v>
      </c>
      <c r="H39" s="37">
        <v>0.12</v>
      </c>
      <c r="I39" s="37">
        <v>0.16</v>
      </c>
      <c r="J39" s="38">
        <v>0.1</v>
      </c>
      <c r="K39" s="22"/>
      <c r="L39" s="22"/>
      <c r="M39" s="22"/>
      <c r="N39" s="22"/>
      <c r="O39" s="22"/>
      <c r="P39" s="22"/>
    </row>
    <row r="40" spans="1:16" ht="39" customHeight="1">
      <c r="A40" s="22"/>
      <c r="B40" s="35"/>
      <c r="C40" s="1244" t="s">
        <v>572</v>
      </c>
      <c r="D40" s="1245"/>
      <c r="E40" s="1246"/>
      <c r="F40" s="36">
        <v>0.02</v>
      </c>
      <c r="G40" s="37">
        <v>0.04</v>
      </c>
      <c r="H40" s="37">
        <v>0.04</v>
      </c>
      <c r="I40" s="37">
        <v>0.04</v>
      </c>
      <c r="J40" s="38">
        <v>7.0000000000000007E-2</v>
      </c>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573</v>
      </c>
      <c r="D42" s="1245"/>
      <c r="E42" s="1246"/>
      <c r="F42" s="36" t="s">
        <v>516</v>
      </c>
      <c r="G42" s="37" t="s">
        <v>516</v>
      </c>
      <c r="H42" s="37" t="s">
        <v>516</v>
      </c>
      <c r="I42" s="37" t="s">
        <v>516</v>
      </c>
      <c r="J42" s="38" t="s">
        <v>516</v>
      </c>
      <c r="K42" s="22"/>
      <c r="L42" s="22"/>
      <c r="M42" s="22"/>
      <c r="N42" s="22"/>
      <c r="O42" s="22"/>
      <c r="P42" s="22"/>
    </row>
    <row r="43" spans="1:16" ht="39" customHeight="1" thickBot="1">
      <c r="A43" s="22"/>
      <c r="B43" s="40"/>
      <c r="C43" s="1247" t="s">
        <v>574</v>
      </c>
      <c r="D43" s="1248"/>
      <c r="E43" s="1249"/>
      <c r="F43" s="41">
        <v>0.95</v>
      </c>
      <c r="G43" s="42" t="s">
        <v>516</v>
      </c>
      <c r="H43" s="42" t="s">
        <v>516</v>
      </c>
      <c r="I43" s="42" t="s">
        <v>516</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yLW1GM7XGQLT0xLfdxi69sNguScOcvnqUNgLfkDW1fe5yi96MMlcFCMuhUAqYjDO76RY1up5fqEA+gwqRyUZQ==" saltValue="c5PsIvHjpViyus7dKjOJ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52" t="s">
        <v>11</v>
      </c>
      <c r="C45" s="1253"/>
      <c r="D45" s="58"/>
      <c r="E45" s="1258" t="s">
        <v>12</v>
      </c>
      <c r="F45" s="1258"/>
      <c r="G45" s="1258"/>
      <c r="H45" s="1258"/>
      <c r="I45" s="1258"/>
      <c r="J45" s="1259"/>
      <c r="K45" s="59">
        <v>1227</v>
      </c>
      <c r="L45" s="60">
        <v>1203</v>
      </c>
      <c r="M45" s="60">
        <v>1124</v>
      </c>
      <c r="N45" s="60">
        <v>1072</v>
      </c>
      <c r="O45" s="61">
        <v>1084</v>
      </c>
      <c r="P45" s="48"/>
      <c r="Q45" s="48"/>
      <c r="R45" s="48"/>
      <c r="S45" s="48"/>
      <c r="T45" s="48"/>
      <c r="U45" s="48"/>
    </row>
    <row r="46" spans="1:21" ht="30.75" customHeight="1">
      <c r="A46" s="48"/>
      <c r="B46" s="1254"/>
      <c r="C46" s="1255"/>
      <c r="D46" s="62"/>
      <c r="E46" s="1260" t="s">
        <v>13</v>
      </c>
      <c r="F46" s="1260"/>
      <c r="G46" s="1260"/>
      <c r="H46" s="1260"/>
      <c r="I46" s="1260"/>
      <c r="J46" s="1261"/>
      <c r="K46" s="63" t="s">
        <v>516</v>
      </c>
      <c r="L46" s="64" t="s">
        <v>516</v>
      </c>
      <c r="M46" s="64" t="s">
        <v>516</v>
      </c>
      <c r="N46" s="64" t="s">
        <v>516</v>
      </c>
      <c r="O46" s="65" t="s">
        <v>516</v>
      </c>
      <c r="P46" s="48"/>
      <c r="Q46" s="48"/>
      <c r="R46" s="48"/>
      <c r="S46" s="48"/>
      <c r="T46" s="48"/>
      <c r="U46" s="48"/>
    </row>
    <row r="47" spans="1:21" ht="30.75" customHeight="1">
      <c r="A47" s="48"/>
      <c r="B47" s="1254"/>
      <c r="C47" s="1255"/>
      <c r="D47" s="62"/>
      <c r="E47" s="1260" t="s">
        <v>14</v>
      </c>
      <c r="F47" s="1260"/>
      <c r="G47" s="1260"/>
      <c r="H47" s="1260"/>
      <c r="I47" s="1260"/>
      <c r="J47" s="1261"/>
      <c r="K47" s="63" t="s">
        <v>516</v>
      </c>
      <c r="L47" s="64" t="s">
        <v>516</v>
      </c>
      <c r="M47" s="64" t="s">
        <v>516</v>
      </c>
      <c r="N47" s="64" t="s">
        <v>516</v>
      </c>
      <c r="O47" s="65" t="s">
        <v>516</v>
      </c>
      <c r="P47" s="48"/>
      <c r="Q47" s="48"/>
      <c r="R47" s="48"/>
      <c r="S47" s="48"/>
      <c r="T47" s="48"/>
      <c r="U47" s="48"/>
    </row>
    <row r="48" spans="1:21" ht="30.75" customHeight="1">
      <c r="A48" s="48"/>
      <c r="B48" s="1254"/>
      <c r="C48" s="1255"/>
      <c r="D48" s="62"/>
      <c r="E48" s="1260" t="s">
        <v>15</v>
      </c>
      <c r="F48" s="1260"/>
      <c r="G48" s="1260"/>
      <c r="H48" s="1260"/>
      <c r="I48" s="1260"/>
      <c r="J48" s="1261"/>
      <c r="K48" s="63">
        <v>34</v>
      </c>
      <c r="L48" s="64">
        <v>39</v>
      </c>
      <c r="M48" s="64">
        <v>40</v>
      </c>
      <c r="N48" s="64">
        <v>43</v>
      </c>
      <c r="O48" s="65">
        <v>43</v>
      </c>
      <c r="P48" s="48"/>
      <c r="Q48" s="48"/>
      <c r="R48" s="48"/>
      <c r="S48" s="48"/>
      <c r="T48" s="48"/>
      <c r="U48" s="48"/>
    </row>
    <row r="49" spans="1:21" ht="30.75" customHeight="1">
      <c r="A49" s="48"/>
      <c r="B49" s="1254"/>
      <c r="C49" s="1255"/>
      <c r="D49" s="62"/>
      <c r="E49" s="1260" t="s">
        <v>16</v>
      </c>
      <c r="F49" s="1260"/>
      <c r="G49" s="1260"/>
      <c r="H49" s="1260"/>
      <c r="I49" s="1260"/>
      <c r="J49" s="1261"/>
      <c r="K49" s="63">
        <v>90</v>
      </c>
      <c r="L49" s="64">
        <v>89</v>
      </c>
      <c r="M49" s="64">
        <v>90</v>
      </c>
      <c r="N49" s="64">
        <v>91</v>
      </c>
      <c r="O49" s="65">
        <v>91</v>
      </c>
      <c r="P49" s="48"/>
      <c r="Q49" s="48"/>
      <c r="R49" s="48"/>
      <c r="S49" s="48"/>
      <c r="T49" s="48"/>
      <c r="U49" s="48"/>
    </row>
    <row r="50" spans="1:21" ht="30.75" customHeight="1">
      <c r="A50" s="48"/>
      <c r="B50" s="1254"/>
      <c r="C50" s="1255"/>
      <c r="D50" s="62"/>
      <c r="E50" s="1260" t="s">
        <v>17</v>
      </c>
      <c r="F50" s="1260"/>
      <c r="G50" s="1260"/>
      <c r="H50" s="1260"/>
      <c r="I50" s="1260"/>
      <c r="J50" s="1261"/>
      <c r="K50" s="63">
        <v>4</v>
      </c>
      <c r="L50" s="64">
        <v>3</v>
      </c>
      <c r="M50" s="64">
        <v>2</v>
      </c>
      <c r="N50" s="64">
        <v>0</v>
      </c>
      <c r="O50" s="65">
        <v>1</v>
      </c>
      <c r="P50" s="48"/>
      <c r="Q50" s="48"/>
      <c r="R50" s="48"/>
      <c r="S50" s="48"/>
      <c r="T50" s="48"/>
      <c r="U50" s="48"/>
    </row>
    <row r="51" spans="1:21" ht="30.75" customHeight="1">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c r="A52" s="48"/>
      <c r="B52" s="1262" t="s">
        <v>19</v>
      </c>
      <c r="C52" s="1263"/>
      <c r="D52" s="66"/>
      <c r="E52" s="1260" t="s">
        <v>20</v>
      </c>
      <c r="F52" s="1260"/>
      <c r="G52" s="1260"/>
      <c r="H52" s="1260"/>
      <c r="I52" s="1260"/>
      <c r="J52" s="1261"/>
      <c r="K52" s="63">
        <v>1031</v>
      </c>
      <c r="L52" s="64">
        <v>999</v>
      </c>
      <c r="M52" s="64">
        <v>971</v>
      </c>
      <c r="N52" s="64">
        <v>905</v>
      </c>
      <c r="O52" s="65">
        <v>866</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324</v>
      </c>
      <c r="L53" s="69">
        <v>335</v>
      </c>
      <c r="M53" s="69">
        <v>285</v>
      </c>
      <c r="N53" s="69">
        <v>301</v>
      </c>
      <c r="O53" s="70">
        <v>353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c r="B57" s="1268" t="s">
        <v>25</v>
      </c>
      <c r="C57" s="1269"/>
      <c r="D57" s="1272" t="s">
        <v>26</v>
      </c>
      <c r="E57" s="1273"/>
      <c r="F57" s="1273"/>
      <c r="G57" s="1273"/>
      <c r="H57" s="1273"/>
      <c r="I57" s="1273"/>
      <c r="J57" s="1274"/>
      <c r="K57" s="83" t="s">
        <v>581</v>
      </c>
      <c r="L57" s="84" t="s">
        <v>581</v>
      </c>
      <c r="M57" s="84" t="s">
        <v>581</v>
      </c>
      <c r="N57" s="84" t="s">
        <v>581</v>
      </c>
      <c r="O57" s="85" t="s">
        <v>581</v>
      </c>
    </row>
    <row r="58" spans="1:21" ht="31.5" customHeight="1" thickBot="1">
      <c r="B58" s="1270"/>
      <c r="C58" s="1271"/>
      <c r="D58" s="1275" t="s">
        <v>27</v>
      </c>
      <c r="E58" s="1276"/>
      <c r="F58" s="1276"/>
      <c r="G58" s="1276"/>
      <c r="H58" s="1276"/>
      <c r="I58" s="1276"/>
      <c r="J58" s="1277"/>
      <c r="K58" s="86" t="s">
        <v>581</v>
      </c>
      <c r="L58" s="87" t="s">
        <v>581</v>
      </c>
      <c r="M58" s="87" t="s">
        <v>581</v>
      </c>
      <c r="N58" s="87" t="s">
        <v>581</v>
      </c>
      <c r="O58" s="88" t="s">
        <v>581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lfYnDl75ml6EdglA2r8JqN03gATc2VU00iwEsWt8LtQT4OcRYqyx0W0fgxRMlWrYYd0AdJT3Rbf+OyppkpjqQ==" saltValue="PAI5lrtG33tYE9FsRgyV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78" t="s">
        <v>30</v>
      </c>
      <c r="C41" s="1279"/>
      <c r="D41" s="102"/>
      <c r="E41" s="1284" t="s">
        <v>31</v>
      </c>
      <c r="F41" s="1284"/>
      <c r="G41" s="1284"/>
      <c r="H41" s="1285"/>
      <c r="I41" s="103">
        <v>9384</v>
      </c>
      <c r="J41" s="104">
        <v>10034</v>
      </c>
      <c r="K41" s="104">
        <v>10403</v>
      </c>
      <c r="L41" s="104">
        <v>11569</v>
      </c>
      <c r="M41" s="105">
        <v>12374</v>
      </c>
    </row>
    <row r="42" spans="2:13" ht="27.75" customHeight="1">
      <c r="B42" s="1280"/>
      <c r="C42" s="1281"/>
      <c r="D42" s="106"/>
      <c r="E42" s="1286" t="s">
        <v>32</v>
      </c>
      <c r="F42" s="1286"/>
      <c r="G42" s="1286"/>
      <c r="H42" s="1287"/>
      <c r="I42" s="107" t="s">
        <v>516</v>
      </c>
      <c r="J42" s="108" t="s">
        <v>516</v>
      </c>
      <c r="K42" s="108" t="s">
        <v>516</v>
      </c>
      <c r="L42" s="108" t="s">
        <v>516</v>
      </c>
      <c r="M42" s="109" t="s">
        <v>516</v>
      </c>
    </row>
    <row r="43" spans="2:13" ht="27.75" customHeight="1">
      <c r="B43" s="1280"/>
      <c r="C43" s="1281"/>
      <c r="D43" s="106"/>
      <c r="E43" s="1286" t="s">
        <v>33</v>
      </c>
      <c r="F43" s="1286"/>
      <c r="G43" s="1286"/>
      <c r="H43" s="1287"/>
      <c r="I43" s="107">
        <v>437</v>
      </c>
      <c r="J43" s="108">
        <v>373</v>
      </c>
      <c r="K43" s="108">
        <v>403</v>
      </c>
      <c r="L43" s="108">
        <v>544</v>
      </c>
      <c r="M43" s="109">
        <v>523</v>
      </c>
    </row>
    <row r="44" spans="2:13" ht="27.75" customHeight="1">
      <c r="B44" s="1280"/>
      <c r="C44" s="1281"/>
      <c r="D44" s="106"/>
      <c r="E44" s="1286" t="s">
        <v>34</v>
      </c>
      <c r="F44" s="1286"/>
      <c r="G44" s="1286"/>
      <c r="H44" s="1287"/>
      <c r="I44" s="107">
        <v>545</v>
      </c>
      <c r="J44" s="108">
        <v>440</v>
      </c>
      <c r="K44" s="108">
        <v>384</v>
      </c>
      <c r="L44" s="108">
        <v>300</v>
      </c>
      <c r="M44" s="109">
        <v>211</v>
      </c>
    </row>
    <row r="45" spans="2:13" ht="27.75" customHeight="1">
      <c r="B45" s="1280"/>
      <c r="C45" s="1281"/>
      <c r="D45" s="106"/>
      <c r="E45" s="1286" t="s">
        <v>35</v>
      </c>
      <c r="F45" s="1286"/>
      <c r="G45" s="1286"/>
      <c r="H45" s="1287"/>
      <c r="I45" s="107">
        <v>2020</v>
      </c>
      <c r="J45" s="108">
        <v>1757</v>
      </c>
      <c r="K45" s="108">
        <v>1630</v>
      </c>
      <c r="L45" s="108">
        <v>1636</v>
      </c>
      <c r="M45" s="109">
        <v>1607</v>
      </c>
    </row>
    <row r="46" spans="2:13" ht="27.75" customHeight="1">
      <c r="B46" s="1280"/>
      <c r="C46" s="1281"/>
      <c r="D46" s="110"/>
      <c r="E46" s="1286" t="s">
        <v>36</v>
      </c>
      <c r="F46" s="1286"/>
      <c r="G46" s="1286"/>
      <c r="H46" s="1287"/>
      <c r="I46" s="107" t="s">
        <v>516</v>
      </c>
      <c r="J46" s="108" t="s">
        <v>516</v>
      </c>
      <c r="K46" s="108" t="s">
        <v>516</v>
      </c>
      <c r="L46" s="108" t="s">
        <v>516</v>
      </c>
      <c r="M46" s="109" t="s">
        <v>516</v>
      </c>
    </row>
    <row r="47" spans="2:13" ht="27.75" customHeight="1">
      <c r="B47" s="1280"/>
      <c r="C47" s="1281"/>
      <c r="D47" s="111"/>
      <c r="E47" s="1288" t="s">
        <v>37</v>
      </c>
      <c r="F47" s="1289"/>
      <c r="G47" s="1289"/>
      <c r="H47" s="1290"/>
      <c r="I47" s="107" t="s">
        <v>516</v>
      </c>
      <c r="J47" s="108" t="s">
        <v>516</v>
      </c>
      <c r="K47" s="108" t="s">
        <v>516</v>
      </c>
      <c r="L47" s="108" t="s">
        <v>516</v>
      </c>
      <c r="M47" s="109" t="s">
        <v>516</v>
      </c>
    </row>
    <row r="48" spans="2:13" ht="27.75" customHeight="1">
      <c r="B48" s="1280"/>
      <c r="C48" s="1281"/>
      <c r="D48" s="106"/>
      <c r="E48" s="1286" t="s">
        <v>38</v>
      </c>
      <c r="F48" s="1286"/>
      <c r="G48" s="1286"/>
      <c r="H48" s="1287"/>
      <c r="I48" s="107" t="s">
        <v>516</v>
      </c>
      <c r="J48" s="108" t="s">
        <v>516</v>
      </c>
      <c r="K48" s="108" t="s">
        <v>516</v>
      </c>
      <c r="L48" s="108" t="s">
        <v>516</v>
      </c>
      <c r="M48" s="109" t="s">
        <v>516</v>
      </c>
    </row>
    <row r="49" spans="2:13" ht="27.75" customHeight="1">
      <c r="B49" s="1282"/>
      <c r="C49" s="1283"/>
      <c r="D49" s="106"/>
      <c r="E49" s="1286" t="s">
        <v>39</v>
      </c>
      <c r="F49" s="1286"/>
      <c r="G49" s="1286"/>
      <c r="H49" s="1287"/>
      <c r="I49" s="107" t="s">
        <v>516</v>
      </c>
      <c r="J49" s="108" t="s">
        <v>516</v>
      </c>
      <c r="K49" s="108" t="s">
        <v>516</v>
      </c>
      <c r="L49" s="108" t="s">
        <v>516</v>
      </c>
      <c r="M49" s="109" t="s">
        <v>516</v>
      </c>
    </row>
    <row r="50" spans="2:13" ht="27.75" customHeight="1">
      <c r="B50" s="1291" t="s">
        <v>40</v>
      </c>
      <c r="C50" s="1292"/>
      <c r="D50" s="112"/>
      <c r="E50" s="1286" t="s">
        <v>41</v>
      </c>
      <c r="F50" s="1286"/>
      <c r="G50" s="1286"/>
      <c r="H50" s="1287"/>
      <c r="I50" s="107">
        <v>5688</v>
      </c>
      <c r="J50" s="108">
        <v>5820</v>
      </c>
      <c r="K50" s="108">
        <v>5808</v>
      </c>
      <c r="L50" s="108">
        <v>5515</v>
      </c>
      <c r="M50" s="109">
        <v>5025</v>
      </c>
    </row>
    <row r="51" spans="2:13" ht="27.75" customHeight="1">
      <c r="B51" s="1280"/>
      <c r="C51" s="1281"/>
      <c r="D51" s="106"/>
      <c r="E51" s="1286" t="s">
        <v>42</v>
      </c>
      <c r="F51" s="1286"/>
      <c r="G51" s="1286"/>
      <c r="H51" s="1287"/>
      <c r="I51" s="107">
        <v>281</v>
      </c>
      <c r="J51" s="108">
        <v>689</v>
      </c>
      <c r="K51" s="108">
        <v>627</v>
      </c>
      <c r="L51" s="108">
        <v>609</v>
      </c>
      <c r="M51" s="109">
        <v>674</v>
      </c>
    </row>
    <row r="52" spans="2:13" ht="27.75" customHeight="1">
      <c r="B52" s="1282"/>
      <c r="C52" s="1283"/>
      <c r="D52" s="106"/>
      <c r="E52" s="1286" t="s">
        <v>43</v>
      </c>
      <c r="F52" s="1286"/>
      <c r="G52" s="1286"/>
      <c r="H52" s="1287"/>
      <c r="I52" s="107">
        <v>8101</v>
      </c>
      <c r="J52" s="108">
        <v>8242</v>
      </c>
      <c r="K52" s="108">
        <v>8454</v>
      </c>
      <c r="L52" s="108">
        <v>9017</v>
      </c>
      <c r="M52" s="109">
        <v>9679</v>
      </c>
    </row>
    <row r="53" spans="2:13" ht="27.75" customHeight="1" thickBot="1">
      <c r="B53" s="1293" t="s">
        <v>44</v>
      </c>
      <c r="C53" s="1294"/>
      <c r="D53" s="113"/>
      <c r="E53" s="1295" t="s">
        <v>45</v>
      </c>
      <c r="F53" s="1295"/>
      <c r="G53" s="1295"/>
      <c r="H53" s="1296"/>
      <c r="I53" s="114">
        <v>-1683</v>
      </c>
      <c r="J53" s="115">
        <v>-2147</v>
      </c>
      <c r="K53" s="115">
        <v>-2069</v>
      </c>
      <c r="L53" s="115">
        <v>-1091</v>
      </c>
      <c r="M53" s="116">
        <v>-663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TERcYbScnKXyz4BmSzP2g3R2NWk3uvfS6EKvTiV8mm13q0OEhORWEgFa/FY6jn9rL4/eIqHmtqGK6uezLgKuA==" saltValue="jXCadBNq2LTylYPme3mJ7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560</v>
      </c>
      <c r="G54" s="125" t="s">
        <v>561</v>
      </c>
      <c r="H54" s="126" t="s">
        <v>562</v>
      </c>
    </row>
    <row r="55" spans="2:8" ht="52.5" customHeight="1">
      <c r="B55" s="127"/>
      <c r="C55" s="1305" t="s">
        <v>48</v>
      </c>
      <c r="D55" s="1305"/>
      <c r="E55" s="1306"/>
      <c r="F55" s="128">
        <v>3334</v>
      </c>
      <c r="G55" s="128">
        <v>3055</v>
      </c>
      <c r="H55" s="129">
        <v>2640</v>
      </c>
    </row>
    <row r="56" spans="2:8" ht="52.5" customHeight="1">
      <c r="B56" s="130"/>
      <c r="C56" s="1307" t="s">
        <v>49</v>
      </c>
      <c r="D56" s="1307"/>
      <c r="E56" s="1308"/>
      <c r="F56" s="131">
        <v>580</v>
      </c>
      <c r="G56" s="131">
        <v>585</v>
      </c>
      <c r="H56" s="132">
        <v>612</v>
      </c>
    </row>
    <row r="57" spans="2:8" ht="53.25" customHeight="1">
      <c r="B57" s="130"/>
      <c r="C57" s="1309" t="s">
        <v>50</v>
      </c>
      <c r="D57" s="1309"/>
      <c r="E57" s="1310"/>
      <c r="F57" s="133">
        <v>2628</v>
      </c>
      <c r="G57" s="133">
        <v>2638</v>
      </c>
      <c r="H57" s="134">
        <v>2469</v>
      </c>
    </row>
    <row r="58" spans="2:8" ht="45.75" customHeight="1">
      <c r="B58" s="135"/>
      <c r="C58" s="1297" t="s">
        <v>590</v>
      </c>
      <c r="D58" s="1298"/>
      <c r="E58" s="1299"/>
      <c r="F58" s="136">
        <v>1113</v>
      </c>
      <c r="G58" s="136">
        <v>1115</v>
      </c>
      <c r="H58" s="137">
        <v>1016</v>
      </c>
    </row>
    <row r="59" spans="2:8" ht="45.75" customHeight="1">
      <c r="B59" s="135"/>
      <c r="C59" s="1297" t="s">
        <v>589</v>
      </c>
      <c r="D59" s="1298"/>
      <c r="E59" s="1299"/>
      <c r="F59" s="136">
        <v>521</v>
      </c>
      <c r="G59" s="136">
        <v>522</v>
      </c>
      <c r="H59" s="137">
        <v>522</v>
      </c>
    </row>
    <row r="60" spans="2:8" ht="45.75" customHeight="1">
      <c r="B60" s="135"/>
      <c r="C60" s="1297" t="s">
        <v>591</v>
      </c>
      <c r="D60" s="1298"/>
      <c r="E60" s="1299"/>
      <c r="F60" s="136">
        <v>400</v>
      </c>
      <c r="G60" s="136">
        <v>390</v>
      </c>
      <c r="H60" s="137">
        <v>339</v>
      </c>
    </row>
    <row r="61" spans="2:8" ht="45.75" customHeight="1">
      <c r="B61" s="135"/>
      <c r="C61" s="1297" t="s">
        <v>592</v>
      </c>
      <c r="D61" s="1298"/>
      <c r="E61" s="1299"/>
      <c r="F61" s="136">
        <v>360</v>
      </c>
      <c r="G61" s="136">
        <v>311</v>
      </c>
      <c r="H61" s="137">
        <v>279</v>
      </c>
    </row>
    <row r="62" spans="2:8" ht="45.75" customHeight="1" thickBot="1">
      <c r="B62" s="138"/>
      <c r="C62" s="1300" t="s">
        <v>593</v>
      </c>
      <c r="D62" s="1301"/>
      <c r="E62" s="1302"/>
      <c r="F62" s="139">
        <v>103</v>
      </c>
      <c r="G62" s="139">
        <v>111</v>
      </c>
      <c r="H62" s="140">
        <v>115</v>
      </c>
    </row>
    <row r="63" spans="2:8" ht="52.5" customHeight="1" thickBot="1">
      <c r="B63" s="141"/>
      <c r="C63" s="1303" t="s">
        <v>51</v>
      </c>
      <c r="D63" s="1303"/>
      <c r="E63" s="1304"/>
      <c r="F63" s="142">
        <v>6543</v>
      </c>
      <c r="G63" s="142">
        <v>6278</v>
      </c>
      <c r="H63" s="143">
        <v>5721</v>
      </c>
    </row>
    <row r="64" spans="2:8" ht="15" customHeight="1"/>
  </sheetData>
  <sheetProtection algorithmName="SHA-512" hashValue="eh2zI8Jt7d/+4z/+9mQHhyaGwMSJYuu2rcn/2sb1+iPouc9CSn9x2oXSKn/xEzV7XN8pWCiQZded+v0cPC0umg==" saltValue="AUBlW9v9Dl9ZXdD5MBVf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605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597</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558</v>
      </c>
      <c r="BQ50" s="1317"/>
      <c r="BR50" s="1317"/>
      <c r="BS50" s="1317"/>
      <c r="BT50" s="1317"/>
      <c r="BU50" s="1317"/>
      <c r="BV50" s="1317"/>
      <c r="BW50" s="1317"/>
      <c r="BX50" s="1317" t="s">
        <v>559</v>
      </c>
      <c r="BY50" s="1317"/>
      <c r="BZ50" s="1317"/>
      <c r="CA50" s="1317"/>
      <c r="CB50" s="1317"/>
      <c r="CC50" s="1317"/>
      <c r="CD50" s="1317"/>
      <c r="CE50" s="1317"/>
      <c r="CF50" s="1317" t="s">
        <v>560</v>
      </c>
      <c r="CG50" s="1317"/>
      <c r="CH50" s="1317"/>
      <c r="CI50" s="1317"/>
      <c r="CJ50" s="1317"/>
      <c r="CK50" s="1317"/>
      <c r="CL50" s="1317"/>
      <c r="CM50" s="1317"/>
      <c r="CN50" s="1317" t="s">
        <v>561</v>
      </c>
      <c r="CO50" s="1317"/>
      <c r="CP50" s="1317"/>
      <c r="CQ50" s="1317"/>
      <c r="CR50" s="1317"/>
      <c r="CS50" s="1317"/>
      <c r="CT50" s="1317"/>
      <c r="CU50" s="1317"/>
      <c r="CV50" s="1317" t="s">
        <v>562</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598</v>
      </c>
      <c r="AO51" s="1316"/>
      <c r="AP51" s="1316"/>
      <c r="AQ51" s="1316"/>
      <c r="AR51" s="1316"/>
      <c r="AS51" s="1316"/>
      <c r="AT51" s="1316"/>
      <c r="AU51" s="1316"/>
      <c r="AV51" s="1316"/>
      <c r="AW51" s="1316"/>
      <c r="AX51" s="1316"/>
      <c r="AY51" s="1316"/>
      <c r="AZ51" s="1316"/>
      <c r="BA51" s="1316"/>
      <c r="BB51" s="1316" t="s">
        <v>599</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600</v>
      </c>
      <c r="BC53" s="1316"/>
      <c r="BD53" s="1316"/>
      <c r="BE53" s="1316"/>
      <c r="BF53" s="1316"/>
      <c r="BG53" s="1316"/>
      <c r="BH53" s="1316"/>
      <c r="BI53" s="1316"/>
      <c r="BJ53" s="1316"/>
      <c r="BK53" s="1316"/>
      <c r="BL53" s="1316"/>
      <c r="BM53" s="1316"/>
      <c r="BN53" s="1316"/>
      <c r="BO53" s="1316"/>
      <c r="BP53" s="1313">
        <v>57.5</v>
      </c>
      <c r="BQ53" s="1313"/>
      <c r="BR53" s="1313"/>
      <c r="BS53" s="1313"/>
      <c r="BT53" s="1313"/>
      <c r="BU53" s="1313"/>
      <c r="BV53" s="1313"/>
      <c r="BW53" s="1313"/>
      <c r="BX53" s="1313">
        <v>58.6</v>
      </c>
      <c r="BY53" s="1313"/>
      <c r="BZ53" s="1313"/>
      <c r="CA53" s="1313"/>
      <c r="CB53" s="1313"/>
      <c r="CC53" s="1313"/>
      <c r="CD53" s="1313"/>
      <c r="CE53" s="1313"/>
      <c r="CF53" s="1313">
        <v>59.8</v>
      </c>
      <c r="CG53" s="1313"/>
      <c r="CH53" s="1313"/>
      <c r="CI53" s="1313"/>
      <c r="CJ53" s="1313"/>
      <c r="CK53" s="1313"/>
      <c r="CL53" s="1313"/>
      <c r="CM53" s="1313"/>
      <c r="CN53" s="1313">
        <v>61.1</v>
      </c>
      <c r="CO53" s="1313"/>
      <c r="CP53" s="1313"/>
      <c r="CQ53" s="1313"/>
      <c r="CR53" s="1313"/>
      <c r="CS53" s="1313"/>
      <c r="CT53" s="1313"/>
      <c r="CU53" s="1313"/>
      <c r="CV53" s="1313">
        <v>62.5</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601</v>
      </c>
      <c r="AO55" s="1317"/>
      <c r="AP55" s="1317"/>
      <c r="AQ55" s="1317"/>
      <c r="AR55" s="1317"/>
      <c r="AS55" s="1317"/>
      <c r="AT55" s="1317"/>
      <c r="AU55" s="1317"/>
      <c r="AV55" s="1317"/>
      <c r="AW55" s="1317"/>
      <c r="AX55" s="1317"/>
      <c r="AY55" s="1317"/>
      <c r="AZ55" s="1317"/>
      <c r="BA55" s="1317"/>
      <c r="BB55" s="1316" t="s">
        <v>599</v>
      </c>
      <c r="BC55" s="1316"/>
      <c r="BD55" s="1316"/>
      <c r="BE55" s="1316"/>
      <c r="BF55" s="1316"/>
      <c r="BG55" s="1316"/>
      <c r="BH55" s="1316"/>
      <c r="BI55" s="1316"/>
      <c r="BJ55" s="1316"/>
      <c r="BK55" s="1316"/>
      <c r="BL55" s="1316"/>
      <c r="BM55" s="1316"/>
      <c r="BN55" s="1316"/>
      <c r="BO55" s="1316"/>
      <c r="BP55" s="1313">
        <v>32.9</v>
      </c>
      <c r="BQ55" s="1313"/>
      <c r="BR55" s="1313"/>
      <c r="BS55" s="1313"/>
      <c r="BT55" s="1313"/>
      <c r="BU55" s="1313"/>
      <c r="BV55" s="1313"/>
      <c r="BW55" s="1313"/>
      <c r="BX55" s="1313">
        <v>28.5</v>
      </c>
      <c r="BY55" s="1313"/>
      <c r="BZ55" s="1313"/>
      <c r="CA55" s="1313"/>
      <c r="CB55" s="1313"/>
      <c r="CC55" s="1313"/>
      <c r="CD55" s="1313"/>
      <c r="CE55" s="1313"/>
      <c r="CF55" s="1313">
        <v>20.5</v>
      </c>
      <c r="CG55" s="1313"/>
      <c r="CH55" s="1313"/>
      <c r="CI55" s="1313"/>
      <c r="CJ55" s="1313"/>
      <c r="CK55" s="1313"/>
      <c r="CL55" s="1313"/>
      <c r="CM55" s="1313"/>
      <c r="CN55" s="1313">
        <v>21.4</v>
      </c>
      <c r="CO55" s="1313"/>
      <c r="CP55" s="1313"/>
      <c r="CQ55" s="1313"/>
      <c r="CR55" s="1313"/>
      <c r="CS55" s="1313"/>
      <c r="CT55" s="1313"/>
      <c r="CU55" s="1313"/>
      <c r="CV55" s="1313">
        <v>13.7</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600</v>
      </c>
      <c r="BC57" s="1316"/>
      <c r="BD57" s="1316"/>
      <c r="BE57" s="1316"/>
      <c r="BF57" s="1316"/>
      <c r="BG57" s="1316"/>
      <c r="BH57" s="1316"/>
      <c r="BI57" s="1316"/>
      <c r="BJ57" s="1316"/>
      <c r="BK57" s="1316"/>
      <c r="BL57" s="1316"/>
      <c r="BM57" s="1316"/>
      <c r="BN57" s="1316"/>
      <c r="BO57" s="1316"/>
      <c r="BP57" s="1313">
        <v>57</v>
      </c>
      <c r="BQ57" s="1313"/>
      <c r="BR57" s="1313"/>
      <c r="BS57" s="1313"/>
      <c r="BT57" s="1313"/>
      <c r="BU57" s="1313"/>
      <c r="BV57" s="1313"/>
      <c r="BW57" s="1313"/>
      <c r="BX57" s="1313">
        <v>59.7</v>
      </c>
      <c r="BY57" s="1313"/>
      <c r="BZ57" s="1313"/>
      <c r="CA57" s="1313"/>
      <c r="CB57" s="1313"/>
      <c r="CC57" s="1313"/>
      <c r="CD57" s="1313"/>
      <c r="CE57" s="1313"/>
      <c r="CF57" s="1313">
        <v>60</v>
      </c>
      <c r="CG57" s="1313"/>
      <c r="CH57" s="1313"/>
      <c r="CI57" s="1313"/>
      <c r="CJ57" s="1313"/>
      <c r="CK57" s="1313"/>
      <c r="CL57" s="1313"/>
      <c r="CM57" s="1313"/>
      <c r="CN57" s="1313">
        <v>60.3</v>
      </c>
      <c r="CO57" s="1313"/>
      <c r="CP57" s="1313"/>
      <c r="CQ57" s="1313"/>
      <c r="CR57" s="1313"/>
      <c r="CS57" s="1313"/>
      <c r="CT57" s="1313"/>
      <c r="CU57" s="1313"/>
      <c r="CV57" s="1313">
        <v>61.9</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602</v>
      </c>
    </row>
    <row r="64" spans="1:109">
      <c r="B64" s="397"/>
      <c r="G64" s="404"/>
      <c r="I64" s="417"/>
      <c r="J64" s="417"/>
      <c r="K64" s="417"/>
      <c r="L64" s="417"/>
      <c r="M64" s="417"/>
      <c r="N64" s="418"/>
      <c r="AM64" s="404"/>
      <c r="AN64" s="404" t="s">
        <v>596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604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597</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558</v>
      </c>
      <c r="BQ72" s="1317"/>
      <c r="BR72" s="1317"/>
      <c r="BS72" s="1317"/>
      <c r="BT72" s="1317"/>
      <c r="BU72" s="1317"/>
      <c r="BV72" s="1317"/>
      <c r="BW72" s="1317"/>
      <c r="BX72" s="1317" t="s">
        <v>559</v>
      </c>
      <c r="BY72" s="1317"/>
      <c r="BZ72" s="1317"/>
      <c r="CA72" s="1317"/>
      <c r="CB72" s="1317"/>
      <c r="CC72" s="1317"/>
      <c r="CD72" s="1317"/>
      <c r="CE72" s="1317"/>
      <c r="CF72" s="1317" t="s">
        <v>560</v>
      </c>
      <c r="CG72" s="1317"/>
      <c r="CH72" s="1317"/>
      <c r="CI72" s="1317"/>
      <c r="CJ72" s="1317"/>
      <c r="CK72" s="1317"/>
      <c r="CL72" s="1317"/>
      <c r="CM72" s="1317"/>
      <c r="CN72" s="1317" t="s">
        <v>561</v>
      </c>
      <c r="CO72" s="1317"/>
      <c r="CP72" s="1317"/>
      <c r="CQ72" s="1317"/>
      <c r="CR72" s="1317"/>
      <c r="CS72" s="1317"/>
      <c r="CT72" s="1317"/>
      <c r="CU72" s="1317"/>
      <c r="CV72" s="1317" t="s">
        <v>562</v>
      </c>
      <c r="CW72" s="1317"/>
      <c r="CX72" s="1317"/>
      <c r="CY72" s="1317"/>
      <c r="CZ72" s="1317"/>
      <c r="DA72" s="1317"/>
      <c r="DB72" s="1317"/>
      <c r="DC72" s="1317"/>
    </row>
    <row r="73" spans="2:107">
      <c r="B73" s="397"/>
      <c r="G73" s="1328"/>
      <c r="H73" s="1328"/>
      <c r="I73" s="1328"/>
      <c r="J73" s="1328"/>
      <c r="K73" s="1312"/>
      <c r="L73" s="1312"/>
      <c r="M73" s="1312"/>
      <c r="N73" s="1312"/>
      <c r="AM73" s="406"/>
      <c r="AN73" s="1316" t="s">
        <v>598</v>
      </c>
      <c r="AO73" s="1316"/>
      <c r="AP73" s="1316"/>
      <c r="AQ73" s="1316"/>
      <c r="AR73" s="1316"/>
      <c r="AS73" s="1316"/>
      <c r="AT73" s="1316"/>
      <c r="AU73" s="1316"/>
      <c r="AV73" s="1316"/>
      <c r="AW73" s="1316"/>
      <c r="AX73" s="1316"/>
      <c r="AY73" s="1316"/>
      <c r="AZ73" s="1316"/>
      <c r="BA73" s="1316"/>
      <c r="BB73" s="1316" t="s">
        <v>599</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603</v>
      </c>
      <c r="BC75" s="1316"/>
      <c r="BD75" s="1316"/>
      <c r="BE75" s="1316"/>
      <c r="BF75" s="1316"/>
      <c r="BG75" s="1316"/>
      <c r="BH75" s="1316"/>
      <c r="BI75" s="1316"/>
      <c r="BJ75" s="1316"/>
      <c r="BK75" s="1316"/>
      <c r="BL75" s="1316"/>
      <c r="BM75" s="1316"/>
      <c r="BN75" s="1316"/>
      <c r="BO75" s="1316"/>
      <c r="BP75" s="1313">
        <v>6.6</v>
      </c>
      <c r="BQ75" s="1313"/>
      <c r="BR75" s="1313"/>
      <c r="BS75" s="1313"/>
      <c r="BT75" s="1313"/>
      <c r="BU75" s="1313"/>
      <c r="BV75" s="1313"/>
      <c r="BW75" s="1313"/>
      <c r="BX75" s="1313">
        <v>6.3</v>
      </c>
      <c r="BY75" s="1313"/>
      <c r="BZ75" s="1313"/>
      <c r="CA75" s="1313"/>
      <c r="CB75" s="1313"/>
      <c r="CC75" s="1313"/>
      <c r="CD75" s="1313"/>
      <c r="CE75" s="1313"/>
      <c r="CF75" s="1313">
        <v>6.1</v>
      </c>
      <c r="CG75" s="1313"/>
      <c r="CH75" s="1313"/>
      <c r="CI75" s="1313"/>
      <c r="CJ75" s="1313"/>
      <c r="CK75" s="1313"/>
      <c r="CL75" s="1313"/>
      <c r="CM75" s="1313"/>
      <c r="CN75" s="1313">
        <v>6</v>
      </c>
      <c r="CO75" s="1313"/>
      <c r="CP75" s="1313"/>
      <c r="CQ75" s="1313"/>
      <c r="CR75" s="1313"/>
      <c r="CS75" s="1313"/>
      <c r="CT75" s="1313"/>
      <c r="CU75" s="1313"/>
      <c r="CV75" s="1313">
        <v>6.1</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601</v>
      </c>
      <c r="AO77" s="1317"/>
      <c r="AP77" s="1317"/>
      <c r="AQ77" s="1317"/>
      <c r="AR77" s="1317"/>
      <c r="AS77" s="1317"/>
      <c r="AT77" s="1317"/>
      <c r="AU77" s="1317"/>
      <c r="AV77" s="1317"/>
      <c r="AW77" s="1317"/>
      <c r="AX77" s="1317"/>
      <c r="AY77" s="1317"/>
      <c r="AZ77" s="1317"/>
      <c r="BA77" s="1317"/>
      <c r="BB77" s="1316" t="s">
        <v>599</v>
      </c>
      <c r="BC77" s="1316"/>
      <c r="BD77" s="1316"/>
      <c r="BE77" s="1316"/>
      <c r="BF77" s="1316"/>
      <c r="BG77" s="1316"/>
      <c r="BH77" s="1316"/>
      <c r="BI77" s="1316"/>
      <c r="BJ77" s="1316"/>
      <c r="BK77" s="1316"/>
      <c r="BL77" s="1316"/>
      <c r="BM77" s="1316"/>
      <c r="BN77" s="1316"/>
      <c r="BO77" s="1316"/>
      <c r="BP77" s="1313">
        <v>32.9</v>
      </c>
      <c r="BQ77" s="1313"/>
      <c r="BR77" s="1313"/>
      <c r="BS77" s="1313"/>
      <c r="BT77" s="1313"/>
      <c r="BU77" s="1313"/>
      <c r="BV77" s="1313"/>
      <c r="BW77" s="1313"/>
      <c r="BX77" s="1313">
        <v>28.5</v>
      </c>
      <c r="BY77" s="1313"/>
      <c r="BZ77" s="1313"/>
      <c r="CA77" s="1313"/>
      <c r="CB77" s="1313"/>
      <c r="CC77" s="1313"/>
      <c r="CD77" s="1313"/>
      <c r="CE77" s="1313"/>
      <c r="CF77" s="1313">
        <v>20.5</v>
      </c>
      <c r="CG77" s="1313"/>
      <c r="CH77" s="1313"/>
      <c r="CI77" s="1313"/>
      <c r="CJ77" s="1313"/>
      <c r="CK77" s="1313"/>
      <c r="CL77" s="1313"/>
      <c r="CM77" s="1313"/>
      <c r="CN77" s="1313">
        <v>21.4</v>
      </c>
      <c r="CO77" s="1313"/>
      <c r="CP77" s="1313"/>
      <c r="CQ77" s="1313"/>
      <c r="CR77" s="1313"/>
      <c r="CS77" s="1313"/>
      <c r="CT77" s="1313"/>
      <c r="CU77" s="1313"/>
      <c r="CV77" s="1313">
        <v>13.7</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603</v>
      </c>
      <c r="BC79" s="1316"/>
      <c r="BD79" s="1316"/>
      <c r="BE79" s="1316"/>
      <c r="BF79" s="1316"/>
      <c r="BG79" s="1316"/>
      <c r="BH79" s="1316"/>
      <c r="BI79" s="1316"/>
      <c r="BJ79" s="1316"/>
      <c r="BK79" s="1316"/>
      <c r="BL79" s="1316"/>
      <c r="BM79" s="1316"/>
      <c r="BN79" s="1316"/>
      <c r="BO79" s="1316"/>
      <c r="BP79" s="1313">
        <v>8.1999999999999993</v>
      </c>
      <c r="BQ79" s="1313"/>
      <c r="BR79" s="1313"/>
      <c r="BS79" s="1313"/>
      <c r="BT79" s="1313"/>
      <c r="BU79" s="1313"/>
      <c r="BV79" s="1313"/>
      <c r="BW79" s="1313"/>
      <c r="BX79" s="1313">
        <v>8</v>
      </c>
      <c r="BY79" s="1313"/>
      <c r="BZ79" s="1313"/>
      <c r="CA79" s="1313"/>
      <c r="CB79" s="1313"/>
      <c r="CC79" s="1313"/>
      <c r="CD79" s="1313"/>
      <c r="CE79" s="1313"/>
      <c r="CF79" s="1313">
        <v>7.9</v>
      </c>
      <c r="CG79" s="1313"/>
      <c r="CH79" s="1313"/>
      <c r="CI79" s="1313"/>
      <c r="CJ79" s="1313"/>
      <c r="CK79" s="1313"/>
      <c r="CL79" s="1313"/>
      <c r="CM79" s="1313"/>
      <c r="CN79" s="1313">
        <v>7.7</v>
      </c>
      <c r="CO79" s="1313"/>
      <c r="CP79" s="1313"/>
      <c r="CQ79" s="1313"/>
      <c r="CR79" s="1313"/>
      <c r="CS79" s="1313"/>
      <c r="CT79" s="1313"/>
      <c r="CU79" s="1313"/>
      <c r="CV79" s="1313">
        <v>7.9</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CZI0zJcaFYvGgQWAnmtDpvBEvfgzhbfKL9S5znsdC5CI7Ti5xB1HEjFVgr+xrp41NEiCKMrwJ88F4rxpCP0K0A==" saltValue="kMJvd4UblJC0ycXJEdfN9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505</v>
      </c>
    </row>
  </sheetData>
  <sheetProtection algorithmName="SHA-512" hashValue="bQKWtP2oTIP/vCyH0Sa2yJqxGN/u7rbsKYAJfvgXsQ/QsyH9kQlPZrKgkEoYSCu0utvxaMfVH0TG0qF1HLgsDQ==" saltValue="8ozNzcI67CoEqa7qtUZ7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505</v>
      </c>
    </row>
  </sheetData>
  <sheetProtection algorithmName="SHA-512" hashValue="fPuc5PdXTB1G1la4AyxnoFP/44znzFvuaBMeNA7Ig6ck2nO9NTEeeacmmGF8Vl+vEN4t1M+qcdJFIkbGpI7zYg==" saltValue="CaKQLmcf689lrBGiMNozr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555</v>
      </c>
      <c r="G2" s="157"/>
      <c r="H2" s="158"/>
    </row>
    <row r="3" spans="1:8">
      <c r="A3" s="154" t="s">
        <v>548</v>
      </c>
      <c r="B3" s="159"/>
      <c r="C3" s="160"/>
      <c r="D3" s="161">
        <v>91308</v>
      </c>
      <c r="E3" s="162"/>
      <c r="F3" s="163">
        <v>67293</v>
      </c>
      <c r="G3" s="164"/>
      <c r="H3" s="165"/>
    </row>
    <row r="4" spans="1:8">
      <c r="A4" s="166"/>
      <c r="B4" s="167"/>
      <c r="C4" s="168"/>
      <c r="D4" s="169">
        <v>50766</v>
      </c>
      <c r="E4" s="170"/>
      <c r="F4" s="171">
        <v>35076</v>
      </c>
      <c r="G4" s="172"/>
      <c r="H4" s="173"/>
    </row>
    <row r="5" spans="1:8">
      <c r="A5" s="154" t="s">
        <v>550</v>
      </c>
      <c r="B5" s="159"/>
      <c r="C5" s="160"/>
      <c r="D5" s="161">
        <v>111032</v>
      </c>
      <c r="E5" s="162"/>
      <c r="F5" s="163">
        <v>67343</v>
      </c>
      <c r="G5" s="164"/>
      <c r="H5" s="165"/>
    </row>
    <row r="6" spans="1:8">
      <c r="A6" s="166"/>
      <c r="B6" s="167"/>
      <c r="C6" s="168"/>
      <c r="D6" s="169">
        <v>72514</v>
      </c>
      <c r="E6" s="170"/>
      <c r="F6" s="171">
        <v>32865</v>
      </c>
      <c r="G6" s="172"/>
      <c r="H6" s="173"/>
    </row>
    <row r="7" spans="1:8">
      <c r="A7" s="154" t="s">
        <v>551</v>
      </c>
      <c r="B7" s="159"/>
      <c r="C7" s="160"/>
      <c r="D7" s="161">
        <v>141581</v>
      </c>
      <c r="E7" s="162"/>
      <c r="F7" s="163">
        <v>73475</v>
      </c>
      <c r="G7" s="164"/>
      <c r="H7" s="165"/>
    </row>
    <row r="8" spans="1:8">
      <c r="A8" s="166"/>
      <c r="B8" s="167"/>
      <c r="C8" s="168"/>
      <c r="D8" s="169">
        <v>86813</v>
      </c>
      <c r="E8" s="170"/>
      <c r="F8" s="171">
        <v>43072</v>
      </c>
      <c r="G8" s="172"/>
      <c r="H8" s="173"/>
    </row>
    <row r="9" spans="1:8">
      <c r="A9" s="154" t="s">
        <v>552</v>
      </c>
      <c r="B9" s="159"/>
      <c r="C9" s="160"/>
      <c r="D9" s="161">
        <v>125377</v>
      </c>
      <c r="E9" s="162"/>
      <c r="F9" s="163">
        <v>87464</v>
      </c>
      <c r="G9" s="164"/>
      <c r="H9" s="165"/>
    </row>
    <row r="10" spans="1:8">
      <c r="A10" s="166"/>
      <c r="B10" s="167"/>
      <c r="C10" s="168"/>
      <c r="D10" s="169">
        <v>75459</v>
      </c>
      <c r="E10" s="170"/>
      <c r="F10" s="171">
        <v>47479</v>
      </c>
      <c r="G10" s="172"/>
      <c r="H10" s="173"/>
    </row>
    <row r="11" spans="1:8">
      <c r="A11" s="154" t="s">
        <v>553</v>
      </c>
      <c r="B11" s="159"/>
      <c r="C11" s="160"/>
      <c r="D11" s="161">
        <v>139001</v>
      </c>
      <c r="E11" s="162"/>
      <c r="F11" s="163">
        <v>117234</v>
      </c>
      <c r="G11" s="164"/>
      <c r="H11" s="165"/>
    </row>
    <row r="12" spans="1:8">
      <c r="A12" s="166"/>
      <c r="B12" s="167"/>
      <c r="C12" s="174"/>
      <c r="D12" s="169">
        <v>65086</v>
      </c>
      <c r="E12" s="170"/>
      <c r="F12" s="171">
        <v>59796</v>
      </c>
      <c r="G12" s="172"/>
      <c r="H12" s="173"/>
    </row>
    <row r="13" spans="1:8">
      <c r="A13" s="154"/>
      <c r="B13" s="159"/>
      <c r="C13" s="175"/>
      <c r="D13" s="176">
        <v>121660</v>
      </c>
      <c r="E13" s="177"/>
      <c r="F13" s="178">
        <v>82562</v>
      </c>
      <c r="G13" s="179"/>
      <c r="H13" s="165"/>
    </row>
    <row r="14" spans="1:8">
      <c r="A14" s="166"/>
      <c r="B14" s="167"/>
      <c r="C14" s="168"/>
      <c r="D14" s="169">
        <v>70128</v>
      </c>
      <c r="E14" s="170"/>
      <c r="F14" s="171">
        <v>43658</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4.6100000000000003</v>
      </c>
      <c r="C19" s="180">
        <f>ROUND(VALUE(SUBSTITUTE(実質収支比率等に係る経年分析!G$48,"▲","-")),2)</f>
        <v>5.23</v>
      </c>
      <c r="D19" s="180">
        <f>ROUND(VALUE(SUBSTITUTE(実質収支比率等に係る経年分析!H$48,"▲","-")),2)</f>
        <v>3.93</v>
      </c>
      <c r="E19" s="180">
        <f>ROUND(VALUE(SUBSTITUTE(実質収支比率等に係る経年分析!I$48,"▲","-")),2)</f>
        <v>5.71</v>
      </c>
      <c r="F19" s="180">
        <f>ROUND(VALUE(SUBSTITUTE(実質収支比率等に係る経年分析!J$48,"▲","-")),2)</f>
        <v>8.92</v>
      </c>
    </row>
    <row r="20" spans="1:11">
      <c r="A20" s="180" t="s">
        <v>55</v>
      </c>
      <c r="B20" s="180">
        <f>ROUND(VALUE(SUBSTITUTE(実質収支比率等に係る経年分析!F$47,"▲","-")),2)</f>
        <v>53.95</v>
      </c>
      <c r="C20" s="180">
        <f>ROUND(VALUE(SUBSTITUTE(実質収支比率等に係る経年分析!G$47,"▲","-")),2)</f>
        <v>52.44</v>
      </c>
      <c r="D20" s="180">
        <f>ROUND(VALUE(SUBSTITUTE(実質収支比率等に係る経年分析!H$47,"▲","-")),2)</f>
        <v>56.21</v>
      </c>
      <c r="E20" s="180">
        <f>ROUND(VALUE(SUBSTITUTE(実質収支比率等に係る経年分析!I$47,"▲","-")),2)</f>
        <v>52.39</v>
      </c>
      <c r="F20" s="180">
        <f>ROUND(VALUE(SUBSTITUTE(実質収支比率等に係る経年分析!J$47,"▲","-")),2)</f>
        <v>44.07</v>
      </c>
    </row>
    <row r="21" spans="1:11">
      <c r="A21" s="180" t="s">
        <v>56</v>
      </c>
      <c r="B21" s="180">
        <f>IF(ISNUMBER(VALUE(SUBSTITUTE(実質収支比率等に係る経年分析!F$49,"▲","-"))),ROUND(VALUE(SUBSTITUTE(実質収支比率等に係る経年分析!F$49,"▲","-")),2),NA())</f>
        <v>-3.77</v>
      </c>
      <c r="C21" s="180">
        <f>IF(ISNUMBER(VALUE(SUBSTITUTE(実質収支比率等に係る経年分析!G$49,"▲","-"))),ROUND(VALUE(SUBSTITUTE(実質収支比率等に係る経年分析!G$49,"▲","-")),2),NA())</f>
        <v>-3.09</v>
      </c>
      <c r="D21" s="180">
        <f>IF(ISNUMBER(VALUE(SUBSTITUTE(実質収支比率等に係る経年分析!H$49,"▲","-"))),ROUND(VALUE(SUBSTITUTE(実質収支比率等に係る経年分析!H$49,"▲","-")),2),NA())</f>
        <v>1.48</v>
      </c>
      <c r="E21" s="180">
        <f>IF(ISNUMBER(VALUE(SUBSTITUTE(実質収支比率等に係る経年分析!I$49,"▲","-"))),ROUND(VALUE(SUBSTITUTE(実質収支比率等に係る経年分析!I$49,"▲","-")),2),NA())</f>
        <v>-3.09</v>
      </c>
      <c r="F21" s="180">
        <f>IF(ISNUMBER(VALUE(SUBSTITUTE(実質収支比率等に係る経年分析!J$49,"▲","-"))),ROUND(VALUE(SUBSTITUTE(実質収支比率等に係る経年分析!J$49,"▲","-")),2),NA())</f>
        <v>-3.56</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0.95</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c r="A31" s="181" t="str">
        <f>IF(連結実質赤字比率に係る赤字・黒字の構成分析!C$39="",NA(),連結実質赤字比率に係る赤字・黒字の構成分析!C$39)</f>
        <v>介護保険事業特別会計（介護サービス事業勘定）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c r="A32" s="181" t="str">
        <f>IF(連結実質赤字比率に係る赤字・黒字の構成分析!C$38="",NA(),連結実質赤字比率に係る赤字・黒字の構成分析!C$38)</f>
        <v>介護保険事業特別会計（保険事業勘定）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1.1299999999999999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1.24</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2.2799999999999998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2.5499999999999998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1.35</v>
      </c>
    </row>
    <row r="34" spans="1:16">
      <c r="A34" s="181" t="str">
        <f>IF(連結実質赤字比率に係る赤字・黒字の構成分析!C$36="",NA(),連結実質赤字比率に係る赤字・黒字の構成分析!C$36)</f>
        <v>病院事業特別会計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3.28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2.64</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4.5999999999999996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8.92</v>
      </c>
    </row>
    <row r="36" spans="1:16">
      <c r="A36" s="181" t="str">
        <f>IF(連結実質赤字比率に係る赤字・黒字の構成分析!C$34="",NA(),連結実質赤字比率に係る赤字・黒字の構成分析!C$34)</f>
        <v>上水道事業特別会計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9.5500000000000007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11.71</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1031</v>
      </c>
      <c r="E42" s="182"/>
      <c r="F42" s="182"/>
      <c r="G42" s="182">
        <f>'実質公債費比率（分子）の構造'!L$52</f>
        <v>999</v>
      </c>
      <c r="H42" s="182"/>
      <c r="I42" s="182"/>
      <c r="J42" s="182">
        <f>'実質公債費比率（分子）の構造'!M$52</f>
        <v>971</v>
      </c>
      <c r="K42" s="182"/>
      <c r="L42" s="182"/>
      <c r="M42" s="182">
        <f>'実質公債費比率（分子）の構造'!N$52</f>
        <v>905</v>
      </c>
      <c r="N42" s="182"/>
      <c r="O42" s="182"/>
      <c r="P42" s="182">
        <f>'実質公債費比率（分子）の構造'!O$52</f>
        <v>866</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4</v>
      </c>
      <c r="C44" s="182"/>
      <c r="D44" s="182"/>
      <c r="E44" s="182">
        <f>'実質公債費比率（分子）の構造'!L$50</f>
        <v>3</v>
      </c>
      <c r="F44" s="182"/>
      <c r="G44" s="182"/>
      <c r="H44" s="182">
        <f>'実質公債費比率（分子）の構造'!M$50</f>
        <v>2</v>
      </c>
      <c r="I44" s="182"/>
      <c r="J44" s="182"/>
      <c r="K44" s="182">
        <f>'実質公債費比率（分子）の構造'!N$50</f>
        <v>0</v>
      </c>
      <c r="L44" s="182"/>
      <c r="M44" s="182"/>
      <c r="N44" s="182">
        <f>'実質公債費比率（分子）の構造'!O$50</f>
        <v>1</v>
      </c>
      <c r="O44" s="182"/>
      <c r="P44" s="182"/>
    </row>
    <row r="45" spans="1:16">
      <c r="A45" s="182" t="s">
        <v>66</v>
      </c>
      <c r="B45" s="182">
        <f>'実質公債費比率（分子）の構造'!K$49</f>
        <v>90</v>
      </c>
      <c r="C45" s="182"/>
      <c r="D45" s="182"/>
      <c r="E45" s="182">
        <f>'実質公債費比率（分子）の構造'!L$49</f>
        <v>89</v>
      </c>
      <c r="F45" s="182"/>
      <c r="G45" s="182"/>
      <c r="H45" s="182">
        <f>'実質公債費比率（分子）の構造'!M$49</f>
        <v>90</v>
      </c>
      <c r="I45" s="182"/>
      <c r="J45" s="182"/>
      <c r="K45" s="182">
        <f>'実質公債費比率（分子）の構造'!N$49</f>
        <v>91</v>
      </c>
      <c r="L45" s="182"/>
      <c r="M45" s="182"/>
      <c r="N45" s="182">
        <f>'実質公債費比率（分子）の構造'!O$49</f>
        <v>91</v>
      </c>
      <c r="O45" s="182"/>
      <c r="P45" s="182"/>
    </row>
    <row r="46" spans="1:16">
      <c r="A46" s="182" t="s">
        <v>67</v>
      </c>
      <c r="B46" s="182">
        <f>'実質公債費比率（分子）の構造'!K$48</f>
        <v>34</v>
      </c>
      <c r="C46" s="182"/>
      <c r="D46" s="182"/>
      <c r="E46" s="182">
        <f>'実質公債費比率（分子）の構造'!L$48</f>
        <v>39</v>
      </c>
      <c r="F46" s="182"/>
      <c r="G46" s="182"/>
      <c r="H46" s="182">
        <f>'実質公債費比率（分子）の構造'!M$48</f>
        <v>40</v>
      </c>
      <c r="I46" s="182"/>
      <c r="J46" s="182"/>
      <c r="K46" s="182">
        <f>'実質公債費比率（分子）の構造'!N$48</f>
        <v>43</v>
      </c>
      <c r="L46" s="182"/>
      <c r="M46" s="182"/>
      <c r="N46" s="182">
        <f>'実質公債費比率（分子）の構造'!O$48</f>
        <v>43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1227</v>
      </c>
      <c r="C49" s="182"/>
      <c r="D49" s="182"/>
      <c r="E49" s="182">
        <f>'実質公債費比率（分子）の構造'!L$45</f>
        <v>1203</v>
      </c>
      <c r="F49" s="182"/>
      <c r="G49" s="182"/>
      <c r="H49" s="182">
        <f>'実質公債費比率（分子）の構造'!M$45</f>
        <v>1124</v>
      </c>
      <c r="I49" s="182"/>
      <c r="J49" s="182"/>
      <c r="K49" s="182">
        <f>'実質公債費比率（分子）の構造'!N$45</f>
        <v>1072</v>
      </c>
      <c r="L49" s="182"/>
      <c r="M49" s="182"/>
      <c r="N49" s="182">
        <f>'実質公債費比率（分子）の構造'!O$45</f>
        <v>1084</v>
      </c>
      <c r="O49" s="182"/>
      <c r="P49" s="182"/>
    </row>
    <row r="50" spans="1:16">
      <c r="A50" s="182" t="s">
        <v>71</v>
      </c>
      <c r="B50" s="182" t="e">
        <f>NA()</f>
        <v>#N/A</v>
      </c>
      <c r="C50" s="182">
        <f>IF(ISNUMBER('実質公債費比率（分子）の構造'!K$53),'実質公債費比率（分子）の構造'!K$53,NA())</f>
        <v>324</v>
      </c>
      <c r="D50" s="182" t="e">
        <f>NA()</f>
        <v>#N/A</v>
      </c>
      <c r="E50" s="182" t="e">
        <f>NA()</f>
        <v>#N/A</v>
      </c>
      <c r="F50" s="182">
        <f>IF(ISNUMBER('実質公債費比率（分子）の構造'!L$53),'実質公債費比率（分子）の構造'!L$53,NA())</f>
        <v>335</v>
      </c>
      <c r="G50" s="182" t="e">
        <f>NA()</f>
        <v>#N/A</v>
      </c>
      <c r="H50" s="182" t="e">
        <f>NA()</f>
        <v>#N/A</v>
      </c>
      <c r="I50" s="182">
        <f>IF(ISNUMBER('実質公債費比率（分子）の構造'!M$53),'実質公債費比率（分子）の構造'!M$53,NA())</f>
        <v>285</v>
      </c>
      <c r="J50" s="182" t="e">
        <f>NA()</f>
        <v>#N/A</v>
      </c>
      <c r="K50" s="182" t="e">
        <f>NA()</f>
        <v>#N/A</v>
      </c>
      <c r="L50" s="182">
        <f>IF(ISNUMBER('実質公債費比率（分子）の構造'!N$53),'実質公債費比率（分子）の構造'!N$53,NA())</f>
        <v>301</v>
      </c>
      <c r="M50" s="182" t="e">
        <f>NA()</f>
        <v>#N/A</v>
      </c>
      <c r="N50" s="182" t="e">
        <f>NA()</f>
        <v>#N/A</v>
      </c>
      <c r="O50" s="182">
        <f>IF(ISNUMBER('実質公債費比率（分子）の構造'!O$53),'実質公債費比率（分子）の構造'!O$53,NA())</f>
        <v>353</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8101</v>
      </c>
      <c r="E56" s="181"/>
      <c r="F56" s="181"/>
      <c r="G56" s="181">
        <f>'将来負担比率（分子）の構造'!J$52</f>
        <v>8242</v>
      </c>
      <c r="H56" s="181"/>
      <c r="I56" s="181"/>
      <c r="J56" s="181">
        <f>'将来負担比率（分子）の構造'!K$52</f>
        <v>8454</v>
      </c>
      <c r="K56" s="181"/>
      <c r="L56" s="181"/>
      <c r="M56" s="181">
        <f>'将来負担比率（分子）の構造'!L$52</f>
        <v>9017</v>
      </c>
      <c r="N56" s="181"/>
      <c r="O56" s="181"/>
      <c r="P56" s="181">
        <f>'将来負担比率（分子）の構造'!M$52</f>
        <v>9679</v>
      </c>
    </row>
    <row r="57" spans="1:16">
      <c r="A57" s="181" t="s">
        <v>42</v>
      </c>
      <c r="B57" s="181"/>
      <c r="C57" s="181"/>
      <c r="D57" s="181">
        <f>'将来負担比率（分子）の構造'!I$51</f>
        <v>281</v>
      </c>
      <c r="E57" s="181"/>
      <c r="F57" s="181"/>
      <c r="G57" s="181">
        <f>'将来負担比率（分子）の構造'!J$51</f>
        <v>689</v>
      </c>
      <c r="H57" s="181"/>
      <c r="I57" s="181"/>
      <c r="J57" s="181">
        <f>'将来負担比率（分子）の構造'!K$51</f>
        <v>627</v>
      </c>
      <c r="K57" s="181"/>
      <c r="L57" s="181"/>
      <c r="M57" s="181">
        <f>'将来負担比率（分子）の構造'!L$51</f>
        <v>609</v>
      </c>
      <c r="N57" s="181"/>
      <c r="O57" s="181"/>
      <c r="P57" s="181">
        <f>'将来負担比率（分子）の構造'!M$51</f>
        <v>674</v>
      </c>
    </row>
    <row r="58" spans="1:16">
      <c r="A58" s="181" t="s">
        <v>41</v>
      </c>
      <c r="B58" s="181"/>
      <c r="C58" s="181"/>
      <c r="D58" s="181">
        <f>'将来負担比率（分子）の構造'!I$50</f>
        <v>5688</v>
      </c>
      <c r="E58" s="181"/>
      <c r="F58" s="181"/>
      <c r="G58" s="181">
        <f>'将来負担比率（分子）の構造'!J$50</f>
        <v>5820</v>
      </c>
      <c r="H58" s="181"/>
      <c r="I58" s="181"/>
      <c r="J58" s="181">
        <f>'将来負担比率（分子）の構造'!K$50</f>
        <v>5808</v>
      </c>
      <c r="K58" s="181"/>
      <c r="L58" s="181"/>
      <c r="M58" s="181">
        <f>'将来負担比率（分子）の構造'!L$50</f>
        <v>5515</v>
      </c>
      <c r="N58" s="181"/>
      <c r="O58" s="181"/>
      <c r="P58" s="181">
        <f>'将来負担比率（分子）の構造'!M$50</f>
        <v>5025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2020</v>
      </c>
      <c r="C62" s="181"/>
      <c r="D62" s="181"/>
      <c r="E62" s="181">
        <f>'将来負担比率（分子）の構造'!J$45</f>
        <v>1757</v>
      </c>
      <c r="F62" s="181"/>
      <c r="G62" s="181"/>
      <c r="H62" s="181">
        <f>'将来負担比率（分子）の構造'!K$45</f>
        <v>1630</v>
      </c>
      <c r="I62" s="181"/>
      <c r="J62" s="181"/>
      <c r="K62" s="181">
        <f>'将来負担比率（分子）の構造'!L$45</f>
        <v>1636</v>
      </c>
      <c r="L62" s="181"/>
      <c r="M62" s="181"/>
      <c r="N62" s="181">
        <f>'将来負担比率（分子）の構造'!M$45</f>
        <v>1607</v>
      </c>
      <c r="O62" s="181"/>
      <c r="P62" s="181"/>
    </row>
    <row r="63" spans="1:16">
      <c r="A63" s="181" t="s">
        <v>34</v>
      </c>
      <c r="B63" s="181">
        <f>'将来負担比率（分子）の構造'!I$44</f>
        <v>545</v>
      </c>
      <c r="C63" s="181"/>
      <c r="D63" s="181"/>
      <c r="E63" s="181">
        <f>'将来負担比率（分子）の構造'!J$44</f>
        <v>440</v>
      </c>
      <c r="F63" s="181"/>
      <c r="G63" s="181"/>
      <c r="H63" s="181">
        <f>'将来負担比率（分子）の構造'!K$44</f>
        <v>384</v>
      </c>
      <c r="I63" s="181"/>
      <c r="J63" s="181"/>
      <c r="K63" s="181">
        <f>'将来負担比率（分子）の構造'!L$44</f>
        <v>300</v>
      </c>
      <c r="L63" s="181"/>
      <c r="M63" s="181"/>
      <c r="N63" s="181">
        <f>'将来負担比率（分子）の構造'!M$44</f>
        <v>211</v>
      </c>
      <c r="O63" s="181"/>
      <c r="P63" s="181"/>
    </row>
    <row r="64" spans="1:16">
      <c r="A64" s="181" t="s">
        <v>33</v>
      </c>
      <c r="B64" s="181">
        <f>'将来負担比率（分子）の構造'!I$43</f>
        <v>437</v>
      </c>
      <c r="C64" s="181"/>
      <c r="D64" s="181"/>
      <c r="E64" s="181">
        <f>'将来負担比率（分子）の構造'!J$43</f>
        <v>373</v>
      </c>
      <c r="F64" s="181"/>
      <c r="G64" s="181"/>
      <c r="H64" s="181">
        <f>'将来負担比率（分子）の構造'!K$43</f>
        <v>403</v>
      </c>
      <c r="I64" s="181"/>
      <c r="J64" s="181"/>
      <c r="K64" s="181">
        <f>'将来負担比率（分子）の構造'!L$43</f>
        <v>544</v>
      </c>
      <c r="L64" s="181"/>
      <c r="M64" s="181"/>
      <c r="N64" s="181">
        <f>'将来負担比率（分子）の構造'!M$43</f>
        <v>523</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9384</v>
      </c>
      <c r="C66" s="181"/>
      <c r="D66" s="181"/>
      <c r="E66" s="181">
        <f>'将来負担比率（分子）の構造'!J$41</f>
        <v>10034</v>
      </c>
      <c r="F66" s="181"/>
      <c r="G66" s="181"/>
      <c r="H66" s="181">
        <f>'将来負担比率（分子）の構造'!K$41</f>
        <v>10403</v>
      </c>
      <c r="I66" s="181"/>
      <c r="J66" s="181"/>
      <c r="K66" s="181">
        <f>'将来負担比率（分子）の構造'!L$41</f>
        <v>11569</v>
      </c>
      <c r="L66" s="181"/>
      <c r="M66" s="181"/>
      <c r="N66" s="181">
        <f>'将来負担比率（分子）の構造'!M$41</f>
        <v>12374</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3334</v>
      </c>
      <c r="C72" s="185">
        <f>基金残高に係る経年分析!G55</f>
        <v>3055</v>
      </c>
      <c r="D72" s="185">
        <f>基金残高に係る経年分析!H55</f>
        <v>2640</v>
      </c>
    </row>
    <row r="73" spans="1:16">
      <c r="A73" s="184" t="s">
        <v>78</v>
      </c>
      <c r="B73" s="185">
        <f>基金残高に係る経年分析!F56</f>
        <v>580</v>
      </c>
      <c r="C73" s="185">
        <f>基金残高に係る経年分析!G56</f>
        <v>585</v>
      </c>
      <c r="D73" s="185">
        <f>基金残高に係る経年分析!H56</f>
        <v>612</v>
      </c>
    </row>
    <row r="74" spans="1:16">
      <c r="A74" s="184" t="s">
        <v>79</v>
      </c>
      <c r="B74" s="185">
        <f>基金残高に係る経年分析!F57</f>
        <v>2628</v>
      </c>
      <c r="C74" s="185">
        <f>基金残高に係る経年分析!G57</f>
        <v>2638</v>
      </c>
      <c r="D74" s="185">
        <f>基金残高に係る経年分析!H57</f>
        <v>2469</v>
      </c>
    </row>
  </sheetData>
  <sheetProtection algorithmName="SHA-512" hashValue="m2wd1BM5WgrEn7eYhErzFclQGXITRq8JI7e6bC4sHs17nZrRwu1cixhGigFZpyHyLGkoD506yXH/fZzqV9boFg==" saltValue="qpMxF91uWRjuhEQwMuhG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218</v>
      </c>
      <c r="DI1" s="662"/>
      <c r="DJ1" s="662"/>
      <c r="DK1" s="662"/>
      <c r="DL1" s="662"/>
      <c r="DM1" s="662"/>
      <c r="DN1" s="663"/>
      <c r="DO1" s="226"/>
      <c r="DP1" s="661" t="s">
        <v>219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221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224</v>
      </c>
      <c r="S4" s="665"/>
      <c r="T4" s="665"/>
      <c r="U4" s="665"/>
      <c r="V4" s="665"/>
      <c r="W4" s="665"/>
      <c r="X4" s="665"/>
      <c r="Y4" s="666"/>
      <c r="Z4" s="664" t="s">
        <v>225</v>
      </c>
      <c r="AA4" s="665"/>
      <c r="AB4" s="665"/>
      <c r="AC4" s="666"/>
      <c r="AD4" s="664" t="s">
        <v>226</v>
      </c>
      <c r="AE4" s="665"/>
      <c r="AF4" s="665"/>
      <c r="AG4" s="665"/>
      <c r="AH4" s="665"/>
      <c r="AI4" s="665"/>
      <c r="AJ4" s="665"/>
      <c r="AK4" s="666"/>
      <c r="AL4" s="664" t="s">
        <v>225</v>
      </c>
      <c r="AM4" s="665"/>
      <c r="AN4" s="665"/>
      <c r="AO4" s="666"/>
      <c r="AP4" s="670" t="s">
        <v>227</v>
      </c>
      <c r="AQ4" s="670"/>
      <c r="AR4" s="670"/>
      <c r="AS4" s="670"/>
      <c r="AT4" s="670"/>
      <c r="AU4" s="670"/>
      <c r="AV4" s="670"/>
      <c r="AW4" s="670"/>
      <c r="AX4" s="670"/>
      <c r="AY4" s="670"/>
      <c r="AZ4" s="670"/>
      <c r="BA4" s="670"/>
      <c r="BB4" s="670"/>
      <c r="BC4" s="670"/>
      <c r="BD4" s="670"/>
      <c r="BE4" s="670"/>
      <c r="BF4" s="670"/>
      <c r="BG4" s="670" t="s">
        <v>228</v>
      </c>
      <c r="BH4" s="670"/>
      <c r="BI4" s="670"/>
      <c r="BJ4" s="670"/>
      <c r="BK4" s="670"/>
      <c r="BL4" s="670"/>
      <c r="BM4" s="670"/>
      <c r="BN4" s="670"/>
      <c r="BO4" s="670" t="s">
        <v>225</v>
      </c>
      <c r="BP4" s="670"/>
      <c r="BQ4" s="670"/>
      <c r="BR4" s="670"/>
      <c r="BS4" s="670" t="s">
        <v>229</v>
      </c>
      <c r="BT4" s="670"/>
      <c r="BU4" s="670"/>
      <c r="BV4" s="670"/>
      <c r="BW4" s="670"/>
      <c r="BX4" s="670"/>
      <c r="BY4" s="670"/>
      <c r="BZ4" s="670"/>
      <c r="CA4" s="670"/>
      <c r="CB4" s="670"/>
      <c r="CD4" s="667" t="s">
        <v>230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231</v>
      </c>
      <c r="C5" s="672"/>
      <c r="D5" s="672"/>
      <c r="E5" s="672"/>
      <c r="F5" s="672"/>
      <c r="G5" s="672"/>
      <c r="H5" s="672"/>
      <c r="I5" s="672"/>
      <c r="J5" s="672"/>
      <c r="K5" s="672"/>
      <c r="L5" s="672"/>
      <c r="M5" s="672"/>
      <c r="N5" s="672"/>
      <c r="O5" s="672"/>
      <c r="P5" s="672"/>
      <c r="Q5" s="673"/>
      <c r="R5" s="674">
        <v>1469486</v>
      </c>
      <c r="S5" s="675"/>
      <c r="T5" s="675"/>
      <c r="U5" s="675"/>
      <c r="V5" s="675"/>
      <c r="W5" s="675"/>
      <c r="X5" s="675"/>
      <c r="Y5" s="676"/>
      <c r="Z5" s="677">
        <v>10.5</v>
      </c>
      <c r="AA5" s="677"/>
      <c r="AB5" s="677"/>
      <c r="AC5" s="677"/>
      <c r="AD5" s="678">
        <v>1469486</v>
      </c>
      <c r="AE5" s="678"/>
      <c r="AF5" s="678"/>
      <c r="AG5" s="678"/>
      <c r="AH5" s="678"/>
      <c r="AI5" s="678"/>
      <c r="AJ5" s="678"/>
      <c r="AK5" s="678"/>
      <c r="AL5" s="679">
        <v>25.3</v>
      </c>
      <c r="AM5" s="680"/>
      <c r="AN5" s="680"/>
      <c r="AO5" s="681"/>
      <c r="AP5" s="671" t="s">
        <v>232</v>
      </c>
      <c r="AQ5" s="672"/>
      <c r="AR5" s="672"/>
      <c r="AS5" s="672"/>
      <c r="AT5" s="672"/>
      <c r="AU5" s="672"/>
      <c r="AV5" s="672"/>
      <c r="AW5" s="672"/>
      <c r="AX5" s="672"/>
      <c r="AY5" s="672"/>
      <c r="AZ5" s="672"/>
      <c r="BA5" s="672"/>
      <c r="BB5" s="672"/>
      <c r="BC5" s="672"/>
      <c r="BD5" s="672"/>
      <c r="BE5" s="672"/>
      <c r="BF5" s="673"/>
      <c r="BG5" s="685">
        <v>1469486</v>
      </c>
      <c r="BH5" s="686"/>
      <c r="BI5" s="686"/>
      <c r="BJ5" s="686"/>
      <c r="BK5" s="686"/>
      <c r="BL5" s="686"/>
      <c r="BM5" s="686"/>
      <c r="BN5" s="687"/>
      <c r="BO5" s="688">
        <v>100</v>
      </c>
      <c r="BP5" s="688"/>
      <c r="BQ5" s="688"/>
      <c r="BR5" s="688"/>
      <c r="BS5" s="689" t="s">
        <v>233</v>
      </c>
      <c r="BT5" s="689"/>
      <c r="BU5" s="689"/>
      <c r="BV5" s="689"/>
      <c r="BW5" s="689"/>
      <c r="BX5" s="689"/>
      <c r="BY5" s="689"/>
      <c r="BZ5" s="689"/>
      <c r="CA5" s="689"/>
      <c r="CB5" s="693"/>
      <c r="CD5" s="667" t="s">
        <v>227</v>
      </c>
      <c r="CE5" s="668"/>
      <c r="CF5" s="668"/>
      <c r="CG5" s="668"/>
      <c r="CH5" s="668"/>
      <c r="CI5" s="668"/>
      <c r="CJ5" s="668"/>
      <c r="CK5" s="668"/>
      <c r="CL5" s="668"/>
      <c r="CM5" s="668"/>
      <c r="CN5" s="668"/>
      <c r="CO5" s="668"/>
      <c r="CP5" s="668"/>
      <c r="CQ5" s="669"/>
      <c r="CR5" s="667" t="s">
        <v>234</v>
      </c>
      <c r="CS5" s="668"/>
      <c r="CT5" s="668"/>
      <c r="CU5" s="668"/>
      <c r="CV5" s="668"/>
      <c r="CW5" s="668"/>
      <c r="CX5" s="668"/>
      <c r="CY5" s="669"/>
      <c r="CZ5" s="667" t="s">
        <v>225</v>
      </c>
      <c r="DA5" s="668"/>
      <c r="DB5" s="668"/>
      <c r="DC5" s="669"/>
      <c r="DD5" s="667" t="s">
        <v>235</v>
      </c>
      <c r="DE5" s="668"/>
      <c r="DF5" s="668"/>
      <c r="DG5" s="668"/>
      <c r="DH5" s="668"/>
      <c r="DI5" s="668"/>
      <c r="DJ5" s="668"/>
      <c r="DK5" s="668"/>
      <c r="DL5" s="668"/>
      <c r="DM5" s="668"/>
      <c r="DN5" s="668"/>
      <c r="DO5" s="668"/>
      <c r="DP5" s="669"/>
      <c r="DQ5" s="667" t="s">
        <v>236</v>
      </c>
      <c r="DR5" s="668"/>
      <c r="DS5" s="668"/>
      <c r="DT5" s="668"/>
      <c r="DU5" s="668"/>
      <c r="DV5" s="668"/>
      <c r="DW5" s="668"/>
      <c r="DX5" s="668"/>
      <c r="DY5" s="668"/>
      <c r="DZ5" s="668"/>
      <c r="EA5" s="668"/>
      <c r="EB5" s="668"/>
      <c r="EC5" s="669"/>
    </row>
    <row r="6" spans="2:143" ht="11.25" customHeight="1">
      <c r="B6" s="682" t="s">
        <v>237</v>
      </c>
      <c r="C6" s="683"/>
      <c r="D6" s="683"/>
      <c r="E6" s="683"/>
      <c r="F6" s="683"/>
      <c r="G6" s="683"/>
      <c r="H6" s="683"/>
      <c r="I6" s="683"/>
      <c r="J6" s="683"/>
      <c r="K6" s="683"/>
      <c r="L6" s="683"/>
      <c r="M6" s="683"/>
      <c r="N6" s="683"/>
      <c r="O6" s="683"/>
      <c r="P6" s="683"/>
      <c r="Q6" s="684"/>
      <c r="R6" s="685">
        <v>108672</v>
      </c>
      <c r="S6" s="686"/>
      <c r="T6" s="686"/>
      <c r="U6" s="686"/>
      <c r="V6" s="686"/>
      <c r="W6" s="686"/>
      <c r="X6" s="686"/>
      <c r="Y6" s="687"/>
      <c r="Z6" s="688">
        <v>0.8</v>
      </c>
      <c r="AA6" s="688"/>
      <c r="AB6" s="688"/>
      <c r="AC6" s="688"/>
      <c r="AD6" s="689">
        <v>108672</v>
      </c>
      <c r="AE6" s="689"/>
      <c r="AF6" s="689"/>
      <c r="AG6" s="689"/>
      <c r="AH6" s="689"/>
      <c r="AI6" s="689"/>
      <c r="AJ6" s="689"/>
      <c r="AK6" s="689"/>
      <c r="AL6" s="690">
        <v>1.9</v>
      </c>
      <c r="AM6" s="691"/>
      <c r="AN6" s="691"/>
      <c r="AO6" s="692"/>
      <c r="AP6" s="682" t="s">
        <v>238</v>
      </c>
      <c r="AQ6" s="683"/>
      <c r="AR6" s="683"/>
      <c r="AS6" s="683"/>
      <c r="AT6" s="683"/>
      <c r="AU6" s="683"/>
      <c r="AV6" s="683"/>
      <c r="AW6" s="683"/>
      <c r="AX6" s="683"/>
      <c r="AY6" s="683"/>
      <c r="AZ6" s="683"/>
      <c r="BA6" s="683"/>
      <c r="BB6" s="683"/>
      <c r="BC6" s="683"/>
      <c r="BD6" s="683"/>
      <c r="BE6" s="683"/>
      <c r="BF6" s="684"/>
      <c r="BG6" s="685">
        <v>1469486</v>
      </c>
      <c r="BH6" s="686"/>
      <c r="BI6" s="686"/>
      <c r="BJ6" s="686"/>
      <c r="BK6" s="686"/>
      <c r="BL6" s="686"/>
      <c r="BM6" s="686"/>
      <c r="BN6" s="687"/>
      <c r="BO6" s="688">
        <v>100</v>
      </c>
      <c r="BP6" s="688"/>
      <c r="BQ6" s="688"/>
      <c r="BR6" s="688"/>
      <c r="BS6" s="689" t="s">
        <v>233</v>
      </c>
      <c r="BT6" s="689"/>
      <c r="BU6" s="689"/>
      <c r="BV6" s="689"/>
      <c r="BW6" s="689"/>
      <c r="BX6" s="689"/>
      <c r="BY6" s="689"/>
      <c r="BZ6" s="689"/>
      <c r="CA6" s="689"/>
      <c r="CB6" s="693"/>
      <c r="CD6" s="696" t="s">
        <v>239</v>
      </c>
      <c r="CE6" s="697"/>
      <c r="CF6" s="697"/>
      <c r="CG6" s="697"/>
      <c r="CH6" s="697"/>
      <c r="CI6" s="697"/>
      <c r="CJ6" s="697"/>
      <c r="CK6" s="697"/>
      <c r="CL6" s="697"/>
      <c r="CM6" s="697"/>
      <c r="CN6" s="697"/>
      <c r="CO6" s="697"/>
      <c r="CP6" s="697"/>
      <c r="CQ6" s="698"/>
      <c r="CR6" s="685">
        <v>90096</v>
      </c>
      <c r="CS6" s="686"/>
      <c r="CT6" s="686"/>
      <c r="CU6" s="686"/>
      <c r="CV6" s="686"/>
      <c r="CW6" s="686"/>
      <c r="CX6" s="686"/>
      <c r="CY6" s="687"/>
      <c r="CZ6" s="679">
        <v>0.7</v>
      </c>
      <c r="DA6" s="680"/>
      <c r="DB6" s="680"/>
      <c r="DC6" s="699"/>
      <c r="DD6" s="694" t="s">
        <v>130</v>
      </c>
      <c r="DE6" s="686"/>
      <c r="DF6" s="686"/>
      <c r="DG6" s="686"/>
      <c r="DH6" s="686"/>
      <c r="DI6" s="686"/>
      <c r="DJ6" s="686"/>
      <c r="DK6" s="686"/>
      <c r="DL6" s="686"/>
      <c r="DM6" s="686"/>
      <c r="DN6" s="686"/>
      <c r="DO6" s="686"/>
      <c r="DP6" s="687"/>
      <c r="DQ6" s="694">
        <v>90096</v>
      </c>
      <c r="DR6" s="686"/>
      <c r="DS6" s="686"/>
      <c r="DT6" s="686"/>
      <c r="DU6" s="686"/>
      <c r="DV6" s="686"/>
      <c r="DW6" s="686"/>
      <c r="DX6" s="686"/>
      <c r="DY6" s="686"/>
      <c r="DZ6" s="686"/>
      <c r="EA6" s="686"/>
      <c r="EB6" s="686"/>
      <c r="EC6" s="695"/>
    </row>
    <row r="7" spans="2:143" ht="11.25" customHeight="1">
      <c r="B7" s="682" t="s">
        <v>240</v>
      </c>
      <c r="C7" s="683"/>
      <c r="D7" s="683"/>
      <c r="E7" s="683"/>
      <c r="F7" s="683"/>
      <c r="G7" s="683"/>
      <c r="H7" s="683"/>
      <c r="I7" s="683"/>
      <c r="J7" s="683"/>
      <c r="K7" s="683"/>
      <c r="L7" s="683"/>
      <c r="M7" s="683"/>
      <c r="N7" s="683"/>
      <c r="O7" s="683"/>
      <c r="P7" s="683"/>
      <c r="Q7" s="684"/>
      <c r="R7" s="685">
        <v>757</v>
      </c>
      <c r="S7" s="686"/>
      <c r="T7" s="686"/>
      <c r="U7" s="686"/>
      <c r="V7" s="686"/>
      <c r="W7" s="686"/>
      <c r="X7" s="686"/>
      <c r="Y7" s="687"/>
      <c r="Z7" s="688">
        <v>0</v>
      </c>
      <c r="AA7" s="688"/>
      <c r="AB7" s="688"/>
      <c r="AC7" s="688"/>
      <c r="AD7" s="689">
        <v>757</v>
      </c>
      <c r="AE7" s="689"/>
      <c r="AF7" s="689"/>
      <c r="AG7" s="689"/>
      <c r="AH7" s="689"/>
      <c r="AI7" s="689"/>
      <c r="AJ7" s="689"/>
      <c r="AK7" s="689"/>
      <c r="AL7" s="690">
        <v>0</v>
      </c>
      <c r="AM7" s="691"/>
      <c r="AN7" s="691"/>
      <c r="AO7" s="692"/>
      <c r="AP7" s="682" t="s">
        <v>241</v>
      </c>
      <c r="AQ7" s="683"/>
      <c r="AR7" s="683"/>
      <c r="AS7" s="683"/>
      <c r="AT7" s="683"/>
      <c r="AU7" s="683"/>
      <c r="AV7" s="683"/>
      <c r="AW7" s="683"/>
      <c r="AX7" s="683"/>
      <c r="AY7" s="683"/>
      <c r="AZ7" s="683"/>
      <c r="BA7" s="683"/>
      <c r="BB7" s="683"/>
      <c r="BC7" s="683"/>
      <c r="BD7" s="683"/>
      <c r="BE7" s="683"/>
      <c r="BF7" s="684"/>
      <c r="BG7" s="685">
        <v>480348</v>
      </c>
      <c r="BH7" s="686"/>
      <c r="BI7" s="686"/>
      <c r="BJ7" s="686"/>
      <c r="BK7" s="686"/>
      <c r="BL7" s="686"/>
      <c r="BM7" s="686"/>
      <c r="BN7" s="687"/>
      <c r="BO7" s="688">
        <v>32.700000000000003</v>
      </c>
      <c r="BP7" s="688"/>
      <c r="BQ7" s="688"/>
      <c r="BR7" s="688"/>
      <c r="BS7" s="689" t="s">
        <v>233</v>
      </c>
      <c r="BT7" s="689"/>
      <c r="BU7" s="689"/>
      <c r="BV7" s="689"/>
      <c r="BW7" s="689"/>
      <c r="BX7" s="689"/>
      <c r="BY7" s="689"/>
      <c r="BZ7" s="689"/>
      <c r="CA7" s="689"/>
      <c r="CB7" s="693"/>
      <c r="CD7" s="700" t="s">
        <v>242</v>
      </c>
      <c r="CE7" s="701"/>
      <c r="CF7" s="701"/>
      <c r="CG7" s="701"/>
      <c r="CH7" s="701"/>
      <c r="CI7" s="701"/>
      <c r="CJ7" s="701"/>
      <c r="CK7" s="701"/>
      <c r="CL7" s="701"/>
      <c r="CM7" s="701"/>
      <c r="CN7" s="701"/>
      <c r="CO7" s="701"/>
      <c r="CP7" s="701"/>
      <c r="CQ7" s="702"/>
      <c r="CR7" s="685">
        <v>3914567</v>
      </c>
      <c r="CS7" s="686"/>
      <c r="CT7" s="686"/>
      <c r="CU7" s="686"/>
      <c r="CV7" s="686"/>
      <c r="CW7" s="686"/>
      <c r="CX7" s="686"/>
      <c r="CY7" s="687"/>
      <c r="CZ7" s="688">
        <v>29</v>
      </c>
      <c r="DA7" s="688"/>
      <c r="DB7" s="688"/>
      <c r="DC7" s="688"/>
      <c r="DD7" s="694">
        <v>147665</v>
      </c>
      <c r="DE7" s="686"/>
      <c r="DF7" s="686"/>
      <c r="DG7" s="686"/>
      <c r="DH7" s="686"/>
      <c r="DI7" s="686"/>
      <c r="DJ7" s="686"/>
      <c r="DK7" s="686"/>
      <c r="DL7" s="686"/>
      <c r="DM7" s="686"/>
      <c r="DN7" s="686"/>
      <c r="DO7" s="686"/>
      <c r="DP7" s="687"/>
      <c r="DQ7" s="694">
        <v>1797036</v>
      </c>
      <c r="DR7" s="686"/>
      <c r="DS7" s="686"/>
      <c r="DT7" s="686"/>
      <c r="DU7" s="686"/>
      <c r="DV7" s="686"/>
      <c r="DW7" s="686"/>
      <c r="DX7" s="686"/>
      <c r="DY7" s="686"/>
      <c r="DZ7" s="686"/>
      <c r="EA7" s="686"/>
      <c r="EB7" s="686"/>
      <c r="EC7" s="695"/>
    </row>
    <row r="8" spans="2:143" ht="11.25" customHeight="1">
      <c r="B8" s="682" t="s">
        <v>243</v>
      </c>
      <c r="C8" s="683"/>
      <c r="D8" s="683"/>
      <c r="E8" s="683"/>
      <c r="F8" s="683"/>
      <c r="G8" s="683"/>
      <c r="H8" s="683"/>
      <c r="I8" s="683"/>
      <c r="J8" s="683"/>
      <c r="K8" s="683"/>
      <c r="L8" s="683"/>
      <c r="M8" s="683"/>
      <c r="N8" s="683"/>
      <c r="O8" s="683"/>
      <c r="P8" s="683"/>
      <c r="Q8" s="684"/>
      <c r="R8" s="685">
        <v>2214</v>
      </c>
      <c r="S8" s="686"/>
      <c r="T8" s="686"/>
      <c r="U8" s="686"/>
      <c r="V8" s="686"/>
      <c r="W8" s="686"/>
      <c r="X8" s="686"/>
      <c r="Y8" s="687"/>
      <c r="Z8" s="688">
        <v>0</v>
      </c>
      <c r="AA8" s="688"/>
      <c r="AB8" s="688"/>
      <c r="AC8" s="688"/>
      <c r="AD8" s="689">
        <v>2214</v>
      </c>
      <c r="AE8" s="689"/>
      <c r="AF8" s="689"/>
      <c r="AG8" s="689"/>
      <c r="AH8" s="689"/>
      <c r="AI8" s="689"/>
      <c r="AJ8" s="689"/>
      <c r="AK8" s="689"/>
      <c r="AL8" s="690">
        <v>0</v>
      </c>
      <c r="AM8" s="691"/>
      <c r="AN8" s="691"/>
      <c r="AO8" s="692"/>
      <c r="AP8" s="682" t="s">
        <v>244</v>
      </c>
      <c r="AQ8" s="683"/>
      <c r="AR8" s="683"/>
      <c r="AS8" s="683"/>
      <c r="AT8" s="683"/>
      <c r="AU8" s="683"/>
      <c r="AV8" s="683"/>
      <c r="AW8" s="683"/>
      <c r="AX8" s="683"/>
      <c r="AY8" s="683"/>
      <c r="AZ8" s="683"/>
      <c r="BA8" s="683"/>
      <c r="BB8" s="683"/>
      <c r="BC8" s="683"/>
      <c r="BD8" s="683"/>
      <c r="BE8" s="683"/>
      <c r="BF8" s="684"/>
      <c r="BG8" s="685">
        <v>20999</v>
      </c>
      <c r="BH8" s="686"/>
      <c r="BI8" s="686"/>
      <c r="BJ8" s="686"/>
      <c r="BK8" s="686"/>
      <c r="BL8" s="686"/>
      <c r="BM8" s="686"/>
      <c r="BN8" s="687"/>
      <c r="BO8" s="688">
        <v>1.4</v>
      </c>
      <c r="BP8" s="688"/>
      <c r="BQ8" s="688"/>
      <c r="BR8" s="688"/>
      <c r="BS8" s="694" t="s">
        <v>233</v>
      </c>
      <c r="BT8" s="686"/>
      <c r="BU8" s="686"/>
      <c r="BV8" s="686"/>
      <c r="BW8" s="686"/>
      <c r="BX8" s="686"/>
      <c r="BY8" s="686"/>
      <c r="BZ8" s="686"/>
      <c r="CA8" s="686"/>
      <c r="CB8" s="695"/>
      <c r="CD8" s="700" t="s">
        <v>245</v>
      </c>
      <c r="CE8" s="701"/>
      <c r="CF8" s="701"/>
      <c r="CG8" s="701"/>
      <c r="CH8" s="701"/>
      <c r="CI8" s="701"/>
      <c r="CJ8" s="701"/>
      <c r="CK8" s="701"/>
      <c r="CL8" s="701"/>
      <c r="CM8" s="701"/>
      <c r="CN8" s="701"/>
      <c r="CO8" s="701"/>
      <c r="CP8" s="701"/>
      <c r="CQ8" s="702"/>
      <c r="CR8" s="685">
        <v>3180800</v>
      </c>
      <c r="CS8" s="686"/>
      <c r="CT8" s="686"/>
      <c r="CU8" s="686"/>
      <c r="CV8" s="686"/>
      <c r="CW8" s="686"/>
      <c r="CX8" s="686"/>
      <c r="CY8" s="687"/>
      <c r="CZ8" s="688">
        <v>23.5</v>
      </c>
      <c r="DA8" s="688"/>
      <c r="DB8" s="688"/>
      <c r="DC8" s="688"/>
      <c r="DD8" s="694">
        <v>1592</v>
      </c>
      <c r="DE8" s="686"/>
      <c r="DF8" s="686"/>
      <c r="DG8" s="686"/>
      <c r="DH8" s="686"/>
      <c r="DI8" s="686"/>
      <c r="DJ8" s="686"/>
      <c r="DK8" s="686"/>
      <c r="DL8" s="686"/>
      <c r="DM8" s="686"/>
      <c r="DN8" s="686"/>
      <c r="DO8" s="686"/>
      <c r="DP8" s="687"/>
      <c r="DQ8" s="694">
        <v>1577367</v>
      </c>
      <c r="DR8" s="686"/>
      <c r="DS8" s="686"/>
      <c r="DT8" s="686"/>
      <c r="DU8" s="686"/>
      <c r="DV8" s="686"/>
      <c r="DW8" s="686"/>
      <c r="DX8" s="686"/>
      <c r="DY8" s="686"/>
      <c r="DZ8" s="686"/>
      <c r="EA8" s="686"/>
      <c r="EB8" s="686"/>
      <c r="EC8" s="695"/>
    </row>
    <row r="9" spans="2:143" ht="11.25" customHeight="1">
      <c r="B9" s="682" t="s">
        <v>246</v>
      </c>
      <c r="C9" s="683"/>
      <c r="D9" s="683"/>
      <c r="E9" s="683"/>
      <c r="F9" s="683"/>
      <c r="G9" s="683"/>
      <c r="H9" s="683"/>
      <c r="I9" s="683"/>
      <c r="J9" s="683"/>
      <c r="K9" s="683"/>
      <c r="L9" s="683"/>
      <c r="M9" s="683"/>
      <c r="N9" s="683"/>
      <c r="O9" s="683"/>
      <c r="P9" s="683"/>
      <c r="Q9" s="684"/>
      <c r="R9" s="685">
        <v>2239</v>
      </c>
      <c r="S9" s="686"/>
      <c r="T9" s="686"/>
      <c r="U9" s="686"/>
      <c r="V9" s="686"/>
      <c r="W9" s="686"/>
      <c r="X9" s="686"/>
      <c r="Y9" s="687"/>
      <c r="Z9" s="688">
        <v>0</v>
      </c>
      <c r="AA9" s="688"/>
      <c r="AB9" s="688"/>
      <c r="AC9" s="688"/>
      <c r="AD9" s="689">
        <v>2239</v>
      </c>
      <c r="AE9" s="689"/>
      <c r="AF9" s="689"/>
      <c r="AG9" s="689"/>
      <c r="AH9" s="689"/>
      <c r="AI9" s="689"/>
      <c r="AJ9" s="689"/>
      <c r="AK9" s="689"/>
      <c r="AL9" s="690">
        <v>0</v>
      </c>
      <c r="AM9" s="691"/>
      <c r="AN9" s="691"/>
      <c r="AO9" s="692"/>
      <c r="AP9" s="682" t="s">
        <v>247</v>
      </c>
      <c r="AQ9" s="683"/>
      <c r="AR9" s="683"/>
      <c r="AS9" s="683"/>
      <c r="AT9" s="683"/>
      <c r="AU9" s="683"/>
      <c r="AV9" s="683"/>
      <c r="AW9" s="683"/>
      <c r="AX9" s="683"/>
      <c r="AY9" s="683"/>
      <c r="AZ9" s="683"/>
      <c r="BA9" s="683"/>
      <c r="BB9" s="683"/>
      <c r="BC9" s="683"/>
      <c r="BD9" s="683"/>
      <c r="BE9" s="683"/>
      <c r="BF9" s="684"/>
      <c r="BG9" s="685">
        <v>400481</v>
      </c>
      <c r="BH9" s="686"/>
      <c r="BI9" s="686"/>
      <c r="BJ9" s="686"/>
      <c r="BK9" s="686"/>
      <c r="BL9" s="686"/>
      <c r="BM9" s="686"/>
      <c r="BN9" s="687"/>
      <c r="BO9" s="688">
        <v>27.3</v>
      </c>
      <c r="BP9" s="688"/>
      <c r="BQ9" s="688"/>
      <c r="BR9" s="688"/>
      <c r="BS9" s="694" t="s">
        <v>130</v>
      </c>
      <c r="BT9" s="686"/>
      <c r="BU9" s="686"/>
      <c r="BV9" s="686"/>
      <c r="BW9" s="686"/>
      <c r="BX9" s="686"/>
      <c r="BY9" s="686"/>
      <c r="BZ9" s="686"/>
      <c r="CA9" s="686"/>
      <c r="CB9" s="695"/>
      <c r="CD9" s="700" t="s">
        <v>248</v>
      </c>
      <c r="CE9" s="701"/>
      <c r="CF9" s="701"/>
      <c r="CG9" s="701"/>
      <c r="CH9" s="701"/>
      <c r="CI9" s="701"/>
      <c r="CJ9" s="701"/>
      <c r="CK9" s="701"/>
      <c r="CL9" s="701"/>
      <c r="CM9" s="701"/>
      <c r="CN9" s="701"/>
      <c r="CO9" s="701"/>
      <c r="CP9" s="701"/>
      <c r="CQ9" s="702"/>
      <c r="CR9" s="685">
        <v>888907</v>
      </c>
      <c r="CS9" s="686"/>
      <c r="CT9" s="686"/>
      <c r="CU9" s="686"/>
      <c r="CV9" s="686"/>
      <c r="CW9" s="686"/>
      <c r="CX9" s="686"/>
      <c r="CY9" s="687"/>
      <c r="CZ9" s="688">
        <v>6.6</v>
      </c>
      <c r="DA9" s="688"/>
      <c r="DB9" s="688"/>
      <c r="DC9" s="688"/>
      <c r="DD9" s="694">
        <v>19264</v>
      </c>
      <c r="DE9" s="686"/>
      <c r="DF9" s="686"/>
      <c r="DG9" s="686"/>
      <c r="DH9" s="686"/>
      <c r="DI9" s="686"/>
      <c r="DJ9" s="686"/>
      <c r="DK9" s="686"/>
      <c r="DL9" s="686"/>
      <c r="DM9" s="686"/>
      <c r="DN9" s="686"/>
      <c r="DO9" s="686"/>
      <c r="DP9" s="687"/>
      <c r="DQ9" s="694">
        <v>841784</v>
      </c>
      <c r="DR9" s="686"/>
      <c r="DS9" s="686"/>
      <c r="DT9" s="686"/>
      <c r="DU9" s="686"/>
      <c r="DV9" s="686"/>
      <c r="DW9" s="686"/>
      <c r="DX9" s="686"/>
      <c r="DY9" s="686"/>
      <c r="DZ9" s="686"/>
      <c r="EA9" s="686"/>
      <c r="EB9" s="686"/>
      <c r="EC9" s="695"/>
    </row>
    <row r="10" spans="2:143" ht="11.25" customHeight="1">
      <c r="B10" s="682" t="s">
        <v>249</v>
      </c>
      <c r="C10" s="683"/>
      <c r="D10" s="683"/>
      <c r="E10" s="683"/>
      <c r="F10" s="683"/>
      <c r="G10" s="683"/>
      <c r="H10" s="683"/>
      <c r="I10" s="683"/>
      <c r="J10" s="683"/>
      <c r="K10" s="683"/>
      <c r="L10" s="683"/>
      <c r="M10" s="683"/>
      <c r="N10" s="683"/>
      <c r="O10" s="683"/>
      <c r="P10" s="683"/>
      <c r="Q10" s="684"/>
      <c r="R10" s="685" t="s">
        <v>233</v>
      </c>
      <c r="S10" s="686"/>
      <c r="T10" s="686"/>
      <c r="U10" s="686"/>
      <c r="V10" s="686"/>
      <c r="W10" s="686"/>
      <c r="X10" s="686"/>
      <c r="Y10" s="687"/>
      <c r="Z10" s="688" t="s">
        <v>233</v>
      </c>
      <c r="AA10" s="688"/>
      <c r="AB10" s="688"/>
      <c r="AC10" s="688"/>
      <c r="AD10" s="689" t="s">
        <v>233</v>
      </c>
      <c r="AE10" s="689"/>
      <c r="AF10" s="689"/>
      <c r="AG10" s="689"/>
      <c r="AH10" s="689"/>
      <c r="AI10" s="689"/>
      <c r="AJ10" s="689"/>
      <c r="AK10" s="689"/>
      <c r="AL10" s="690" t="s">
        <v>233</v>
      </c>
      <c r="AM10" s="691"/>
      <c r="AN10" s="691"/>
      <c r="AO10" s="692"/>
      <c r="AP10" s="682" t="s">
        <v>250</v>
      </c>
      <c r="AQ10" s="683"/>
      <c r="AR10" s="683"/>
      <c r="AS10" s="683"/>
      <c r="AT10" s="683"/>
      <c r="AU10" s="683"/>
      <c r="AV10" s="683"/>
      <c r="AW10" s="683"/>
      <c r="AX10" s="683"/>
      <c r="AY10" s="683"/>
      <c r="AZ10" s="683"/>
      <c r="BA10" s="683"/>
      <c r="BB10" s="683"/>
      <c r="BC10" s="683"/>
      <c r="BD10" s="683"/>
      <c r="BE10" s="683"/>
      <c r="BF10" s="684"/>
      <c r="BG10" s="685">
        <v>30855</v>
      </c>
      <c r="BH10" s="686"/>
      <c r="BI10" s="686"/>
      <c r="BJ10" s="686"/>
      <c r="BK10" s="686"/>
      <c r="BL10" s="686"/>
      <c r="BM10" s="686"/>
      <c r="BN10" s="687"/>
      <c r="BO10" s="688">
        <v>2.1</v>
      </c>
      <c r="BP10" s="688"/>
      <c r="BQ10" s="688"/>
      <c r="BR10" s="688"/>
      <c r="BS10" s="694" t="s">
        <v>130</v>
      </c>
      <c r="BT10" s="686"/>
      <c r="BU10" s="686"/>
      <c r="BV10" s="686"/>
      <c r="BW10" s="686"/>
      <c r="BX10" s="686"/>
      <c r="BY10" s="686"/>
      <c r="BZ10" s="686"/>
      <c r="CA10" s="686"/>
      <c r="CB10" s="695"/>
      <c r="CD10" s="700" t="s">
        <v>251</v>
      </c>
      <c r="CE10" s="701"/>
      <c r="CF10" s="701"/>
      <c r="CG10" s="701"/>
      <c r="CH10" s="701"/>
      <c r="CI10" s="701"/>
      <c r="CJ10" s="701"/>
      <c r="CK10" s="701"/>
      <c r="CL10" s="701"/>
      <c r="CM10" s="701"/>
      <c r="CN10" s="701"/>
      <c r="CO10" s="701"/>
      <c r="CP10" s="701"/>
      <c r="CQ10" s="702"/>
      <c r="CR10" s="685" t="s">
        <v>233</v>
      </c>
      <c r="CS10" s="686"/>
      <c r="CT10" s="686"/>
      <c r="CU10" s="686"/>
      <c r="CV10" s="686"/>
      <c r="CW10" s="686"/>
      <c r="CX10" s="686"/>
      <c r="CY10" s="687"/>
      <c r="CZ10" s="688" t="s">
        <v>177</v>
      </c>
      <c r="DA10" s="688"/>
      <c r="DB10" s="688"/>
      <c r="DC10" s="688"/>
      <c r="DD10" s="694" t="s">
        <v>233</v>
      </c>
      <c r="DE10" s="686"/>
      <c r="DF10" s="686"/>
      <c r="DG10" s="686"/>
      <c r="DH10" s="686"/>
      <c r="DI10" s="686"/>
      <c r="DJ10" s="686"/>
      <c r="DK10" s="686"/>
      <c r="DL10" s="686"/>
      <c r="DM10" s="686"/>
      <c r="DN10" s="686"/>
      <c r="DO10" s="686"/>
      <c r="DP10" s="687"/>
      <c r="DQ10" s="694" t="s">
        <v>130</v>
      </c>
      <c r="DR10" s="686"/>
      <c r="DS10" s="686"/>
      <c r="DT10" s="686"/>
      <c r="DU10" s="686"/>
      <c r="DV10" s="686"/>
      <c r="DW10" s="686"/>
      <c r="DX10" s="686"/>
      <c r="DY10" s="686"/>
      <c r="DZ10" s="686"/>
      <c r="EA10" s="686"/>
      <c r="EB10" s="686"/>
      <c r="EC10" s="695"/>
    </row>
    <row r="11" spans="2:143" ht="11.25" customHeight="1">
      <c r="B11" s="682" t="s">
        <v>252</v>
      </c>
      <c r="C11" s="683"/>
      <c r="D11" s="683"/>
      <c r="E11" s="683"/>
      <c r="F11" s="683"/>
      <c r="G11" s="683"/>
      <c r="H11" s="683"/>
      <c r="I11" s="683"/>
      <c r="J11" s="683"/>
      <c r="K11" s="683"/>
      <c r="L11" s="683"/>
      <c r="M11" s="683"/>
      <c r="N11" s="683"/>
      <c r="O11" s="683"/>
      <c r="P11" s="683"/>
      <c r="Q11" s="684"/>
      <c r="R11" s="685">
        <v>328175</v>
      </c>
      <c r="S11" s="686"/>
      <c r="T11" s="686"/>
      <c r="U11" s="686"/>
      <c r="V11" s="686"/>
      <c r="W11" s="686"/>
      <c r="X11" s="686"/>
      <c r="Y11" s="687"/>
      <c r="Z11" s="690">
        <v>2.2999999999999998</v>
      </c>
      <c r="AA11" s="691"/>
      <c r="AB11" s="691"/>
      <c r="AC11" s="703"/>
      <c r="AD11" s="694">
        <v>328175</v>
      </c>
      <c r="AE11" s="686"/>
      <c r="AF11" s="686"/>
      <c r="AG11" s="686"/>
      <c r="AH11" s="686"/>
      <c r="AI11" s="686"/>
      <c r="AJ11" s="686"/>
      <c r="AK11" s="687"/>
      <c r="AL11" s="690">
        <v>5.6</v>
      </c>
      <c r="AM11" s="691"/>
      <c r="AN11" s="691"/>
      <c r="AO11" s="692"/>
      <c r="AP11" s="682" t="s">
        <v>253</v>
      </c>
      <c r="AQ11" s="683"/>
      <c r="AR11" s="683"/>
      <c r="AS11" s="683"/>
      <c r="AT11" s="683"/>
      <c r="AU11" s="683"/>
      <c r="AV11" s="683"/>
      <c r="AW11" s="683"/>
      <c r="AX11" s="683"/>
      <c r="AY11" s="683"/>
      <c r="AZ11" s="683"/>
      <c r="BA11" s="683"/>
      <c r="BB11" s="683"/>
      <c r="BC11" s="683"/>
      <c r="BD11" s="683"/>
      <c r="BE11" s="683"/>
      <c r="BF11" s="684"/>
      <c r="BG11" s="685">
        <v>28013</v>
      </c>
      <c r="BH11" s="686"/>
      <c r="BI11" s="686"/>
      <c r="BJ11" s="686"/>
      <c r="BK11" s="686"/>
      <c r="BL11" s="686"/>
      <c r="BM11" s="686"/>
      <c r="BN11" s="687"/>
      <c r="BO11" s="688">
        <v>1.9</v>
      </c>
      <c r="BP11" s="688"/>
      <c r="BQ11" s="688"/>
      <c r="BR11" s="688"/>
      <c r="BS11" s="694" t="s">
        <v>130</v>
      </c>
      <c r="BT11" s="686"/>
      <c r="BU11" s="686"/>
      <c r="BV11" s="686"/>
      <c r="BW11" s="686"/>
      <c r="BX11" s="686"/>
      <c r="BY11" s="686"/>
      <c r="BZ11" s="686"/>
      <c r="CA11" s="686"/>
      <c r="CB11" s="695"/>
      <c r="CD11" s="700" t="s">
        <v>254</v>
      </c>
      <c r="CE11" s="701"/>
      <c r="CF11" s="701"/>
      <c r="CG11" s="701"/>
      <c r="CH11" s="701"/>
      <c r="CI11" s="701"/>
      <c r="CJ11" s="701"/>
      <c r="CK11" s="701"/>
      <c r="CL11" s="701"/>
      <c r="CM11" s="701"/>
      <c r="CN11" s="701"/>
      <c r="CO11" s="701"/>
      <c r="CP11" s="701"/>
      <c r="CQ11" s="702"/>
      <c r="CR11" s="685">
        <v>1690659</v>
      </c>
      <c r="CS11" s="686"/>
      <c r="CT11" s="686"/>
      <c r="CU11" s="686"/>
      <c r="CV11" s="686"/>
      <c r="CW11" s="686"/>
      <c r="CX11" s="686"/>
      <c r="CY11" s="687"/>
      <c r="CZ11" s="688">
        <v>12.5</v>
      </c>
      <c r="DA11" s="688"/>
      <c r="DB11" s="688"/>
      <c r="DC11" s="688"/>
      <c r="DD11" s="694">
        <v>525319</v>
      </c>
      <c r="DE11" s="686"/>
      <c r="DF11" s="686"/>
      <c r="DG11" s="686"/>
      <c r="DH11" s="686"/>
      <c r="DI11" s="686"/>
      <c r="DJ11" s="686"/>
      <c r="DK11" s="686"/>
      <c r="DL11" s="686"/>
      <c r="DM11" s="686"/>
      <c r="DN11" s="686"/>
      <c r="DO11" s="686"/>
      <c r="DP11" s="687"/>
      <c r="DQ11" s="694">
        <v>667768</v>
      </c>
      <c r="DR11" s="686"/>
      <c r="DS11" s="686"/>
      <c r="DT11" s="686"/>
      <c r="DU11" s="686"/>
      <c r="DV11" s="686"/>
      <c r="DW11" s="686"/>
      <c r="DX11" s="686"/>
      <c r="DY11" s="686"/>
      <c r="DZ11" s="686"/>
      <c r="EA11" s="686"/>
      <c r="EB11" s="686"/>
      <c r="EC11" s="695"/>
    </row>
    <row r="12" spans="2:143" ht="11.25" customHeight="1">
      <c r="B12" s="682" t="s">
        <v>255</v>
      </c>
      <c r="C12" s="683"/>
      <c r="D12" s="683"/>
      <c r="E12" s="683"/>
      <c r="F12" s="683"/>
      <c r="G12" s="683"/>
      <c r="H12" s="683"/>
      <c r="I12" s="683"/>
      <c r="J12" s="683"/>
      <c r="K12" s="683"/>
      <c r="L12" s="683"/>
      <c r="M12" s="683"/>
      <c r="N12" s="683"/>
      <c r="O12" s="683"/>
      <c r="P12" s="683"/>
      <c r="Q12" s="684"/>
      <c r="R12" s="685" t="s">
        <v>233</v>
      </c>
      <c r="S12" s="686"/>
      <c r="T12" s="686"/>
      <c r="U12" s="686"/>
      <c r="V12" s="686"/>
      <c r="W12" s="686"/>
      <c r="X12" s="686"/>
      <c r="Y12" s="687"/>
      <c r="Z12" s="688" t="s">
        <v>130</v>
      </c>
      <c r="AA12" s="688"/>
      <c r="AB12" s="688"/>
      <c r="AC12" s="688"/>
      <c r="AD12" s="689" t="s">
        <v>233</v>
      </c>
      <c r="AE12" s="689"/>
      <c r="AF12" s="689"/>
      <c r="AG12" s="689"/>
      <c r="AH12" s="689"/>
      <c r="AI12" s="689"/>
      <c r="AJ12" s="689"/>
      <c r="AK12" s="689"/>
      <c r="AL12" s="690" t="s">
        <v>233</v>
      </c>
      <c r="AM12" s="691"/>
      <c r="AN12" s="691"/>
      <c r="AO12" s="692"/>
      <c r="AP12" s="682" t="s">
        <v>256</v>
      </c>
      <c r="AQ12" s="683"/>
      <c r="AR12" s="683"/>
      <c r="AS12" s="683"/>
      <c r="AT12" s="683"/>
      <c r="AU12" s="683"/>
      <c r="AV12" s="683"/>
      <c r="AW12" s="683"/>
      <c r="AX12" s="683"/>
      <c r="AY12" s="683"/>
      <c r="AZ12" s="683"/>
      <c r="BA12" s="683"/>
      <c r="BB12" s="683"/>
      <c r="BC12" s="683"/>
      <c r="BD12" s="683"/>
      <c r="BE12" s="683"/>
      <c r="BF12" s="684"/>
      <c r="BG12" s="685">
        <v>790884</v>
      </c>
      <c r="BH12" s="686"/>
      <c r="BI12" s="686"/>
      <c r="BJ12" s="686"/>
      <c r="BK12" s="686"/>
      <c r="BL12" s="686"/>
      <c r="BM12" s="686"/>
      <c r="BN12" s="687"/>
      <c r="BO12" s="688">
        <v>53.8</v>
      </c>
      <c r="BP12" s="688"/>
      <c r="BQ12" s="688"/>
      <c r="BR12" s="688"/>
      <c r="BS12" s="694" t="s">
        <v>233</v>
      </c>
      <c r="BT12" s="686"/>
      <c r="BU12" s="686"/>
      <c r="BV12" s="686"/>
      <c r="BW12" s="686"/>
      <c r="BX12" s="686"/>
      <c r="BY12" s="686"/>
      <c r="BZ12" s="686"/>
      <c r="CA12" s="686"/>
      <c r="CB12" s="695"/>
      <c r="CD12" s="700" t="s">
        <v>257</v>
      </c>
      <c r="CE12" s="701"/>
      <c r="CF12" s="701"/>
      <c r="CG12" s="701"/>
      <c r="CH12" s="701"/>
      <c r="CI12" s="701"/>
      <c r="CJ12" s="701"/>
      <c r="CK12" s="701"/>
      <c r="CL12" s="701"/>
      <c r="CM12" s="701"/>
      <c r="CN12" s="701"/>
      <c r="CO12" s="701"/>
      <c r="CP12" s="701"/>
      <c r="CQ12" s="702"/>
      <c r="CR12" s="685">
        <v>221560</v>
      </c>
      <c r="CS12" s="686"/>
      <c r="CT12" s="686"/>
      <c r="CU12" s="686"/>
      <c r="CV12" s="686"/>
      <c r="CW12" s="686"/>
      <c r="CX12" s="686"/>
      <c r="CY12" s="687"/>
      <c r="CZ12" s="688">
        <v>1.6</v>
      </c>
      <c r="DA12" s="688"/>
      <c r="DB12" s="688"/>
      <c r="DC12" s="688"/>
      <c r="DD12" s="694">
        <v>14168</v>
      </c>
      <c r="DE12" s="686"/>
      <c r="DF12" s="686"/>
      <c r="DG12" s="686"/>
      <c r="DH12" s="686"/>
      <c r="DI12" s="686"/>
      <c r="DJ12" s="686"/>
      <c r="DK12" s="686"/>
      <c r="DL12" s="686"/>
      <c r="DM12" s="686"/>
      <c r="DN12" s="686"/>
      <c r="DO12" s="686"/>
      <c r="DP12" s="687"/>
      <c r="DQ12" s="694">
        <v>196389</v>
      </c>
      <c r="DR12" s="686"/>
      <c r="DS12" s="686"/>
      <c r="DT12" s="686"/>
      <c r="DU12" s="686"/>
      <c r="DV12" s="686"/>
      <c r="DW12" s="686"/>
      <c r="DX12" s="686"/>
      <c r="DY12" s="686"/>
      <c r="DZ12" s="686"/>
      <c r="EA12" s="686"/>
      <c r="EB12" s="686"/>
      <c r="EC12" s="695"/>
    </row>
    <row r="13" spans="2:143" ht="11.25" customHeight="1">
      <c r="B13" s="682" t="s">
        <v>258</v>
      </c>
      <c r="C13" s="683"/>
      <c r="D13" s="683"/>
      <c r="E13" s="683"/>
      <c r="F13" s="683"/>
      <c r="G13" s="683"/>
      <c r="H13" s="683"/>
      <c r="I13" s="683"/>
      <c r="J13" s="683"/>
      <c r="K13" s="683"/>
      <c r="L13" s="683"/>
      <c r="M13" s="683"/>
      <c r="N13" s="683"/>
      <c r="O13" s="683"/>
      <c r="P13" s="683"/>
      <c r="Q13" s="684"/>
      <c r="R13" s="685" t="s">
        <v>233</v>
      </c>
      <c r="S13" s="686"/>
      <c r="T13" s="686"/>
      <c r="U13" s="686"/>
      <c r="V13" s="686"/>
      <c r="W13" s="686"/>
      <c r="X13" s="686"/>
      <c r="Y13" s="687"/>
      <c r="Z13" s="688" t="s">
        <v>233</v>
      </c>
      <c r="AA13" s="688"/>
      <c r="AB13" s="688"/>
      <c r="AC13" s="688"/>
      <c r="AD13" s="689" t="s">
        <v>130</v>
      </c>
      <c r="AE13" s="689"/>
      <c r="AF13" s="689"/>
      <c r="AG13" s="689"/>
      <c r="AH13" s="689"/>
      <c r="AI13" s="689"/>
      <c r="AJ13" s="689"/>
      <c r="AK13" s="689"/>
      <c r="AL13" s="690" t="s">
        <v>130</v>
      </c>
      <c r="AM13" s="691"/>
      <c r="AN13" s="691"/>
      <c r="AO13" s="692"/>
      <c r="AP13" s="682" t="s">
        <v>259</v>
      </c>
      <c r="AQ13" s="683"/>
      <c r="AR13" s="683"/>
      <c r="AS13" s="683"/>
      <c r="AT13" s="683"/>
      <c r="AU13" s="683"/>
      <c r="AV13" s="683"/>
      <c r="AW13" s="683"/>
      <c r="AX13" s="683"/>
      <c r="AY13" s="683"/>
      <c r="AZ13" s="683"/>
      <c r="BA13" s="683"/>
      <c r="BB13" s="683"/>
      <c r="BC13" s="683"/>
      <c r="BD13" s="683"/>
      <c r="BE13" s="683"/>
      <c r="BF13" s="684"/>
      <c r="BG13" s="685">
        <v>695284</v>
      </c>
      <c r="BH13" s="686"/>
      <c r="BI13" s="686"/>
      <c r="BJ13" s="686"/>
      <c r="BK13" s="686"/>
      <c r="BL13" s="686"/>
      <c r="BM13" s="686"/>
      <c r="BN13" s="687"/>
      <c r="BO13" s="688">
        <v>47.3</v>
      </c>
      <c r="BP13" s="688"/>
      <c r="BQ13" s="688"/>
      <c r="BR13" s="688"/>
      <c r="BS13" s="694" t="s">
        <v>233</v>
      </c>
      <c r="BT13" s="686"/>
      <c r="BU13" s="686"/>
      <c r="BV13" s="686"/>
      <c r="BW13" s="686"/>
      <c r="BX13" s="686"/>
      <c r="BY13" s="686"/>
      <c r="BZ13" s="686"/>
      <c r="CA13" s="686"/>
      <c r="CB13" s="695"/>
      <c r="CD13" s="700" t="s">
        <v>260</v>
      </c>
      <c r="CE13" s="701"/>
      <c r="CF13" s="701"/>
      <c r="CG13" s="701"/>
      <c r="CH13" s="701"/>
      <c r="CI13" s="701"/>
      <c r="CJ13" s="701"/>
      <c r="CK13" s="701"/>
      <c r="CL13" s="701"/>
      <c r="CM13" s="701"/>
      <c r="CN13" s="701"/>
      <c r="CO13" s="701"/>
      <c r="CP13" s="701"/>
      <c r="CQ13" s="702"/>
      <c r="CR13" s="685">
        <v>933421</v>
      </c>
      <c r="CS13" s="686"/>
      <c r="CT13" s="686"/>
      <c r="CU13" s="686"/>
      <c r="CV13" s="686"/>
      <c r="CW13" s="686"/>
      <c r="CX13" s="686"/>
      <c r="CY13" s="687"/>
      <c r="CZ13" s="688">
        <v>6.9</v>
      </c>
      <c r="DA13" s="688"/>
      <c r="DB13" s="688"/>
      <c r="DC13" s="688"/>
      <c r="DD13" s="694">
        <v>869890</v>
      </c>
      <c r="DE13" s="686"/>
      <c r="DF13" s="686"/>
      <c r="DG13" s="686"/>
      <c r="DH13" s="686"/>
      <c r="DI13" s="686"/>
      <c r="DJ13" s="686"/>
      <c r="DK13" s="686"/>
      <c r="DL13" s="686"/>
      <c r="DM13" s="686"/>
      <c r="DN13" s="686"/>
      <c r="DO13" s="686"/>
      <c r="DP13" s="687"/>
      <c r="DQ13" s="694">
        <v>218682</v>
      </c>
      <c r="DR13" s="686"/>
      <c r="DS13" s="686"/>
      <c r="DT13" s="686"/>
      <c r="DU13" s="686"/>
      <c r="DV13" s="686"/>
      <c r="DW13" s="686"/>
      <c r="DX13" s="686"/>
      <c r="DY13" s="686"/>
      <c r="DZ13" s="686"/>
      <c r="EA13" s="686"/>
      <c r="EB13" s="686"/>
      <c r="EC13" s="695"/>
    </row>
    <row r="14" spans="2:143" ht="11.25" customHeight="1">
      <c r="B14" s="682" t="s">
        <v>261</v>
      </c>
      <c r="C14" s="683"/>
      <c r="D14" s="683"/>
      <c r="E14" s="683"/>
      <c r="F14" s="683"/>
      <c r="G14" s="683"/>
      <c r="H14" s="683"/>
      <c r="I14" s="683"/>
      <c r="J14" s="683"/>
      <c r="K14" s="683"/>
      <c r="L14" s="683"/>
      <c r="M14" s="683"/>
      <c r="N14" s="683"/>
      <c r="O14" s="683"/>
      <c r="P14" s="683"/>
      <c r="Q14" s="684"/>
      <c r="R14" s="685" t="s">
        <v>130</v>
      </c>
      <c r="S14" s="686"/>
      <c r="T14" s="686"/>
      <c r="U14" s="686"/>
      <c r="V14" s="686"/>
      <c r="W14" s="686"/>
      <c r="X14" s="686"/>
      <c r="Y14" s="687"/>
      <c r="Z14" s="688" t="s">
        <v>130</v>
      </c>
      <c r="AA14" s="688"/>
      <c r="AB14" s="688"/>
      <c r="AC14" s="688"/>
      <c r="AD14" s="689" t="s">
        <v>130</v>
      </c>
      <c r="AE14" s="689"/>
      <c r="AF14" s="689"/>
      <c r="AG14" s="689"/>
      <c r="AH14" s="689"/>
      <c r="AI14" s="689"/>
      <c r="AJ14" s="689"/>
      <c r="AK14" s="689"/>
      <c r="AL14" s="690" t="s">
        <v>130</v>
      </c>
      <c r="AM14" s="691"/>
      <c r="AN14" s="691"/>
      <c r="AO14" s="692"/>
      <c r="AP14" s="682" t="s">
        <v>262</v>
      </c>
      <c r="AQ14" s="683"/>
      <c r="AR14" s="683"/>
      <c r="AS14" s="683"/>
      <c r="AT14" s="683"/>
      <c r="AU14" s="683"/>
      <c r="AV14" s="683"/>
      <c r="AW14" s="683"/>
      <c r="AX14" s="683"/>
      <c r="AY14" s="683"/>
      <c r="AZ14" s="683"/>
      <c r="BA14" s="683"/>
      <c r="BB14" s="683"/>
      <c r="BC14" s="683"/>
      <c r="BD14" s="683"/>
      <c r="BE14" s="683"/>
      <c r="BF14" s="684"/>
      <c r="BG14" s="685">
        <v>68029</v>
      </c>
      <c r="BH14" s="686"/>
      <c r="BI14" s="686"/>
      <c r="BJ14" s="686"/>
      <c r="BK14" s="686"/>
      <c r="BL14" s="686"/>
      <c r="BM14" s="686"/>
      <c r="BN14" s="687"/>
      <c r="BO14" s="688">
        <v>4.5999999999999996</v>
      </c>
      <c r="BP14" s="688"/>
      <c r="BQ14" s="688"/>
      <c r="BR14" s="688"/>
      <c r="BS14" s="694" t="s">
        <v>130</v>
      </c>
      <c r="BT14" s="686"/>
      <c r="BU14" s="686"/>
      <c r="BV14" s="686"/>
      <c r="BW14" s="686"/>
      <c r="BX14" s="686"/>
      <c r="BY14" s="686"/>
      <c r="BZ14" s="686"/>
      <c r="CA14" s="686"/>
      <c r="CB14" s="695"/>
      <c r="CD14" s="700" t="s">
        <v>263</v>
      </c>
      <c r="CE14" s="701"/>
      <c r="CF14" s="701"/>
      <c r="CG14" s="701"/>
      <c r="CH14" s="701"/>
      <c r="CI14" s="701"/>
      <c r="CJ14" s="701"/>
      <c r="CK14" s="701"/>
      <c r="CL14" s="701"/>
      <c r="CM14" s="701"/>
      <c r="CN14" s="701"/>
      <c r="CO14" s="701"/>
      <c r="CP14" s="701"/>
      <c r="CQ14" s="702"/>
      <c r="CR14" s="685">
        <v>455528</v>
      </c>
      <c r="CS14" s="686"/>
      <c r="CT14" s="686"/>
      <c r="CU14" s="686"/>
      <c r="CV14" s="686"/>
      <c r="CW14" s="686"/>
      <c r="CX14" s="686"/>
      <c r="CY14" s="687"/>
      <c r="CZ14" s="688">
        <v>3.4</v>
      </c>
      <c r="DA14" s="688"/>
      <c r="DB14" s="688"/>
      <c r="DC14" s="688"/>
      <c r="DD14" s="694">
        <v>58506</v>
      </c>
      <c r="DE14" s="686"/>
      <c r="DF14" s="686"/>
      <c r="DG14" s="686"/>
      <c r="DH14" s="686"/>
      <c r="DI14" s="686"/>
      <c r="DJ14" s="686"/>
      <c r="DK14" s="686"/>
      <c r="DL14" s="686"/>
      <c r="DM14" s="686"/>
      <c r="DN14" s="686"/>
      <c r="DO14" s="686"/>
      <c r="DP14" s="687"/>
      <c r="DQ14" s="694">
        <v>451214</v>
      </c>
      <c r="DR14" s="686"/>
      <c r="DS14" s="686"/>
      <c r="DT14" s="686"/>
      <c r="DU14" s="686"/>
      <c r="DV14" s="686"/>
      <c r="DW14" s="686"/>
      <c r="DX14" s="686"/>
      <c r="DY14" s="686"/>
      <c r="DZ14" s="686"/>
      <c r="EA14" s="686"/>
      <c r="EB14" s="686"/>
      <c r="EC14" s="695"/>
    </row>
    <row r="15" spans="2:143" ht="11.25" customHeight="1">
      <c r="B15" s="682" t="s">
        <v>264</v>
      </c>
      <c r="C15" s="683"/>
      <c r="D15" s="683"/>
      <c r="E15" s="683"/>
      <c r="F15" s="683"/>
      <c r="G15" s="683"/>
      <c r="H15" s="683"/>
      <c r="I15" s="683"/>
      <c r="J15" s="683"/>
      <c r="K15" s="683"/>
      <c r="L15" s="683"/>
      <c r="M15" s="683"/>
      <c r="N15" s="683"/>
      <c r="O15" s="683"/>
      <c r="P15" s="683"/>
      <c r="Q15" s="684"/>
      <c r="R15" s="685" t="s">
        <v>130</v>
      </c>
      <c r="S15" s="686"/>
      <c r="T15" s="686"/>
      <c r="U15" s="686"/>
      <c r="V15" s="686"/>
      <c r="W15" s="686"/>
      <c r="X15" s="686"/>
      <c r="Y15" s="687"/>
      <c r="Z15" s="688" t="s">
        <v>233</v>
      </c>
      <c r="AA15" s="688"/>
      <c r="AB15" s="688"/>
      <c r="AC15" s="688"/>
      <c r="AD15" s="689" t="s">
        <v>233</v>
      </c>
      <c r="AE15" s="689"/>
      <c r="AF15" s="689"/>
      <c r="AG15" s="689"/>
      <c r="AH15" s="689"/>
      <c r="AI15" s="689"/>
      <c r="AJ15" s="689"/>
      <c r="AK15" s="689"/>
      <c r="AL15" s="690" t="s">
        <v>233</v>
      </c>
      <c r="AM15" s="691"/>
      <c r="AN15" s="691"/>
      <c r="AO15" s="692"/>
      <c r="AP15" s="682" t="s">
        <v>265</v>
      </c>
      <c r="AQ15" s="683"/>
      <c r="AR15" s="683"/>
      <c r="AS15" s="683"/>
      <c r="AT15" s="683"/>
      <c r="AU15" s="683"/>
      <c r="AV15" s="683"/>
      <c r="AW15" s="683"/>
      <c r="AX15" s="683"/>
      <c r="AY15" s="683"/>
      <c r="AZ15" s="683"/>
      <c r="BA15" s="683"/>
      <c r="BB15" s="683"/>
      <c r="BC15" s="683"/>
      <c r="BD15" s="683"/>
      <c r="BE15" s="683"/>
      <c r="BF15" s="684"/>
      <c r="BG15" s="685">
        <v>130225</v>
      </c>
      <c r="BH15" s="686"/>
      <c r="BI15" s="686"/>
      <c r="BJ15" s="686"/>
      <c r="BK15" s="686"/>
      <c r="BL15" s="686"/>
      <c r="BM15" s="686"/>
      <c r="BN15" s="687"/>
      <c r="BO15" s="688">
        <v>8.9</v>
      </c>
      <c r="BP15" s="688"/>
      <c r="BQ15" s="688"/>
      <c r="BR15" s="688"/>
      <c r="BS15" s="694" t="s">
        <v>233</v>
      </c>
      <c r="BT15" s="686"/>
      <c r="BU15" s="686"/>
      <c r="BV15" s="686"/>
      <c r="BW15" s="686"/>
      <c r="BX15" s="686"/>
      <c r="BY15" s="686"/>
      <c r="BZ15" s="686"/>
      <c r="CA15" s="686"/>
      <c r="CB15" s="695"/>
      <c r="CD15" s="700" t="s">
        <v>266</v>
      </c>
      <c r="CE15" s="701"/>
      <c r="CF15" s="701"/>
      <c r="CG15" s="701"/>
      <c r="CH15" s="701"/>
      <c r="CI15" s="701"/>
      <c r="CJ15" s="701"/>
      <c r="CK15" s="701"/>
      <c r="CL15" s="701"/>
      <c r="CM15" s="701"/>
      <c r="CN15" s="701"/>
      <c r="CO15" s="701"/>
      <c r="CP15" s="701"/>
      <c r="CQ15" s="702"/>
      <c r="CR15" s="685">
        <v>1025534</v>
      </c>
      <c r="CS15" s="686"/>
      <c r="CT15" s="686"/>
      <c r="CU15" s="686"/>
      <c r="CV15" s="686"/>
      <c r="CW15" s="686"/>
      <c r="CX15" s="686"/>
      <c r="CY15" s="687"/>
      <c r="CZ15" s="688">
        <v>7.6</v>
      </c>
      <c r="DA15" s="688"/>
      <c r="DB15" s="688"/>
      <c r="DC15" s="688"/>
      <c r="DD15" s="694">
        <v>428592</v>
      </c>
      <c r="DE15" s="686"/>
      <c r="DF15" s="686"/>
      <c r="DG15" s="686"/>
      <c r="DH15" s="686"/>
      <c r="DI15" s="686"/>
      <c r="DJ15" s="686"/>
      <c r="DK15" s="686"/>
      <c r="DL15" s="686"/>
      <c r="DM15" s="686"/>
      <c r="DN15" s="686"/>
      <c r="DO15" s="686"/>
      <c r="DP15" s="687"/>
      <c r="DQ15" s="694">
        <v>744002</v>
      </c>
      <c r="DR15" s="686"/>
      <c r="DS15" s="686"/>
      <c r="DT15" s="686"/>
      <c r="DU15" s="686"/>
      <c r="DV15" s="686"/>
      <c r="DW15" s="686"/>
      <c r="DX15" s="686"/>
      <c r="DY15" s="686"/>
      <c r="DZ15" s="686"/>
      <c r="EA15" s="686"/>
      <c r="EB15" s="686"/>
      <c r="EC15" s="695"/>
    </row>
    <row r="16" spans="2:143" ht="11.25" customHeight="1">
      <c r="B16" s="682" t="s">
        <v>267</v>
      </c>
      <c r="C16" s="683"/>
      <c r="D16" s="683"/>
      <c r="E16" s="683"/>
      <c r="F16" s="683"/>
      <c r="G16" s="683"/>
      <c r="H16" s="683"/>
      <c r="I16" s="683"/>
      <c r="J16" s="683"/>
      <c r="K16" s="683"/>
      <c r="L16" s="683"/>
      <c r="M16" s="683"/>
      <c r="N16" s="683"/>
      <c r="O16" s="683"/>
      <c r="P16" s="683"/>
      <c r="Q16" s="684"/>
      <c r="R16" s="685">
        <v>3785</v>
      </c>
      <c r="S16" s="686"/>
      <c r="T16" s="686"/>
      <c r="U16" s="686"/>
      <c r="V16" s="686"/>
      <c r="W16" s="686"/>
      <c r="X16" s="686"/>
      <c r="Y16" s="687"/>
      <c r="Z16" s="688">
        <v>0</v>
      </c>
      <c r="AA16" s="688"/>
      <c r="AB16" s="688"/>
      <c r="AC16" s="688"/>
      <c r="AD16" s="689">
        <v>3785</v>
      </c>
      <c r="AE16" s="689"/>
      <c r="AF16" s="689"/>
      <c r="AG16" s="689"/>
      <c r="AH16" s="689"/>
      <c r="AI16" s="689"/>
      <c r="AJ16" s="689"/>
      <c r="AK16" s="689"/>
      <c r="AL16" s="690">
        <v>0.1</v>
      </c>
      <c r="AM16" s="691"/>
      <c r="AN16" s="691"/>
      <c r="AO16" s="692"/>
      <c r="AP16" s="682" t="s">
        <v>268</v>
      </c>
      <c r="AQ16" s="683"/>
      <c r="AR16" s="683"/>
      <c r="AS16" s="683"/>
      <c r="AT16" s="683"/>
      <c r="AU16" s="683"/>
      <c r="AV16" s="683"/>
      <c r="AW16" s="683"/>
      <c r="AX16" s="683"/>
      <c r="AY16" s="683"/>
      <c r="AZ16" s="683"/>
      <c r="BA16" s="683"/>
      <c r="BB16" s="683"/>
      <c r="BC16" s="683"/>
      <c r="BD16" s="683"/>
      <c r="BE16" s="683"/>
      <c r="BF16" s="684"/>
      <c r="BG16" s="685" t="s">
        <v>130</v>
      </c>
      <c r="BH16" s="686"/>
      <c r="BI16" s="686"/>
      <c r="BJ16" s="686"/>
      <c r="BK16" s="686"/>
      <c r="BL16" s="686"/>
      <c r="BM16" s="686"/>
      <c r="BN16" s="687"/>
      <c r="BO16" s="688" t="s">
        <v>130</v>
      </c>
      <c r="BP16" s="688"/>
      <c r="BQ16" s="688"/>
      <c r="BR16" s="688"/>
      <c r="BS16" s="694" t="s">
        <v>130</v>
      </c>
      <c r="BT16" s="686"/>
      <c r="BU16" s="686"/>
      <c r="BV16" s="686"/>
      <c r="BW16" s="686"/>
      <c r="BX16" s="686"/>
      <c r="BY16" s="686"/>
      <c r="BZ16" s="686"/>
      <c r="CA16" s="686"/>
      <c r="CB16" s="695"/>
      <c r="CD16" s="700" t="s">
        <v>269</v>
      </c>
      <c r="CE16" s="701"/>
      <c r="CF16" s="701"/>
      <c r="CG16" s="701"/>
      <c r="CH16" s="701"/>
      <c r="CI16" s="701"/>
      <c r="CJ16" s="701"/>
      <c r="CK16" s="701"/>
      <c r="CL16" s="701"/>
      <c r="CM16" s="701"/>
      <c r="CN16" s="701"/>
      <c r="CO16" s="701"/>
      <c r="CP16" s="701"/>
      <c r="CQ16" s="702"/>
      <c r="CR16" s="685">
        <v>27024</v>
      </c>
      <c r="CS16" s="686"/>
      <c r="CT16" s="686"/>
      <c r="CU16" s="686"/>
      <c r="CV16" s="686"/>
      <c r="CW16" s="686"/>
      <c r="CX16" s="686"/>
      <c r="CY16" s="687"/>
      <c r="CZ16" s="688">
        <v>0.2</v>
      </c>
      <c r="DA16" s="688"/>
      <c r="DB16" s="688"/>
      <c r="DC16" s="688"/>
      <c r="DD16" s="694" t="s">
        <v>233</v>
      </c>
      <c r="DE16" s="686"/>
      <c r="DF16" s="686"/>
      <c r="DG16" s="686"/>
      <c r="DH16" s="686"/>
      <c r="DI16" s="686"/>
      <c r="DJ16" s="686"/>
      <c r="DK16" s="686"/>
      <c r="DL16" s="686"/>
      <c r="DM16" s="686"/>
      <c r="DN16" s="686"/>
      <c r="DO16" s="686"/>
      <c r="DP16" s="687"/>
      <c r="DQ16" s="694">
        <v>20628</v>
      </c>
      <c r="DR16" s="686"/>
      <c r="DS16" s="686"/>
      <c r="DT16" s="686"/>
      <c r="DU16" s="686"/>
      <c r="DV16" s="686"/>
      <c r="DW16" s="686"/>
      <c r="DX16" s="686"/>
      <c r="DY16" s="686"/>
      <c r="DZ16" s="686"/>
      <c r="EA16" s="686"/>
      <c r="EB16" s="686"/>
      <c r="EC16" s="695"/>
    </row>
    <row r="17" spans="2:133" ht="11.25" customHeight="1">
      <c r="B17" s="682" t="s">
        <v>270</v>
      </c>
      <c r="C17" s="683"/>
      <c r="D17" s="683"/>
      <c r="E17" s="683"/>
      <c r="F17" s="683"/>
      <c r="G17" s="683"/>
      <c r="H17" s="683"/>
      <c r="I17" s="683"/>
      <c r="J17" s="683"/>
      <c r="K17" s="683"/>
      <c r="L17" s="683"/>
      <c r="M17" s="683"/>
      <c r="N17" s="683"/>
      <c r="O17" s="683"/>
      <c r="P17" s="683"/>
      <c r="Q17" s="684"/>
      <c r="R17" s="685">
        <v>5646</v>
      </c>
      <c r="S17" s="686"/>
      <c r="T17" s="686"/>
      <c r="U17" s="686"/>
      <c r="V17" s="686"/>
      <c r="W17" s="686"/>
      <c r="X17" s="686"/>
      <c r="Y17" s="687"/>
      <c r="Z17" s="688">
        <v>0</v>
      </c>
      <c r="AA17" s="688"/>
      <c r="AB17" s="688"/>
      <c r="AC17" s="688"/>
      <c r="AD17" s="689">
        <v>5646</v>
      </c>
      <c r="AE17" s="689"/>
      <c r="AF17" s="689"/>
      <c r="AG17" s="689"/>
      <c r="AH17" s="689"/>
      <c r="AI17" s="689"/>
      <c r="AJ17" s="689"/>
      <c r="AK17" s="689"/>
      <c r="AL17" s="690">
        <v>0.1</v>
      </c>
      <c r="AM17" s="691"/>
      <c r="AN17" s="691"/>
      <c r="AO17" s="692"/>
      <c r="AP17" s="682" t="s">
        <v>271</v>
      </c>
      <c r="AQ17" s="683"/>
      <c r="AR17" s="683"/>
      <c r="AS17" s="683"/>
      <c r="AT17" s="683"/>
      <c r="AU17" s="683"/>
      <c r="AV17" s="683"/>
      <c r="AW17" s="683"/>
      <c r="AX17" s="683"/>
      <c r="AY17" s="683"/>
      <c r="AZ17" s="683"/>
      <c r="BA17" s="683"/>
      <c r="BB17" s="683"/>
      <c r="BC17" s="683"/>
      <c r="BD17" s="683"/>
      <c r="BE17" s="683"/>
      <c r="BF17" s="684"/>
      <c r="BG17" s="685" t="s">
        <v>130</v>
      </c>
      <c r="BH17" s="686"/>
      <c r="BI17" s="686"/>
      <c r="BJ17" s="686"/>
      <c r="BK17" s="686"/>
      <c r="BL17" s="686"/>
      <c r="BM17" s="686"/>
      <c r="BN17" s="687"/>
      <c r="BO17" s="688" t="s">
        <v>130</v>
      </c>
      <c r="BP17" s="688"/>
      <c r="BQ17" s="688"/>
      <c r="BR17" s="688"/>
      <c r="BS17" s="694" t="s">
        <v>233</v>
      </c>
      <c r="BT17" s="686"/>
      <c r="BU17" s="686"/>
      <c r="BV17" s="686"/>
      <c r="BW17" s="686"/>
      <c r="BX17" s="686"/>
      <c r="BY17" s="686"/>
      <c r="BZ17" s="686"/>
      <c r="CA17" s="686"/>
      <c r="CB17" s="695"/>
      <c r="CD17" s="700" t="s">
        <v>272</v>
      </c>
      <c r="CE17" s="701"/>
      <c r="CF17" s="701"/>
      <c r="CG17" s="701"/>
      <c r="CH17" s="701"/>
      <c r="CI17" s="701"/>
      <c r="CJ17" s="701"/>
      <c r="CK17" s="701"/>
      <c r="CL17" s="701"/>
      <c r="CM17" s="701"/>
      <c r="CN17" s="701"/>
      <c r="CO17" s="701"/>
      <c r="CP17" s="701"/>
      <c r="CQ17" s="702"/>
      <c r="CR17" s="685">
        <v>1084391</v>
      </c>
      <c r="CS17" s="686"/>
      <c r="CT17" s="686"/>
      <c r="CU17" s="686"/>
      <c r="CV17" s="686"/>
      <c r="CW17" s="686"/>
      <c r="CX17" s="686"/>
      <c r="CY17" s="687"/>
      <c r="CZ17" s="688">
        <v>8</v>
      </c>
      <c r="DA17" s="688"/>
      <c r="DB17" s="688"/>
      <c r="DC17" s="688"/>
      <c r="DD17" s="694" t="s">
        <v>130</v>
      </c>
      <c r="DE17" s="686"/>
      <c r="DF17" s="686"/>
      <c r="DG17" s="686"/>
      <c r="DH17" s="686"/>
      <c r="DI17" s="686"/>
      <c r="DJ17" s="686"/>
      <c r="DK17" s="686"/>
      <c r="DL17" s="686"/>
      <c r="DM17" s="686"/>
      <c r="DN17" s="686"/>
      <c r="DO17" s="686"/>
      <c r="DP17" s="687"/>
      <c r="DQ17" s="694">
        <v>1017743</v>
      </c>
      <c r="DR17" s="686"/>
      <c r="DS17" s="686"/>
      <c r="DT17" s="686"/>
      <c r="DU17" s="686"/>
      <c r="DV17" s="686"/>
      <c r="DW17" s="686"/>
      <c r="DX17" s="686"/>
      <c r="DY17" s="686"/>
      <c r="DZ17" s="686"/>
      <c r="EA17" s="686"/>
      <c r="EB17" s="686"/>
      <c r="EC17" s="695"/>
    </row>
    <row r="18" spans="2:133" ht="11.25" customHeight="1">
      <c r="B18" s="682" t="s">
        <v>273</v>
      </c>
      <c r="C18" s="683"/>
      <c r="D18" s="683"/>
      <c r="E18" s="683"/>
      <c r="F18" s="683"/>
      <c r="G18" s="683"/>
      <c r="H18" s="683"/>
      <c r="I18" s="683"/>
      <c r="J18" s="683"/>
      <c r="K18" s="683"/>
      <c r="L18" s="683"/>
      <c r="M18" s="683"/>
      <c r="N18" s="683"/>
      <c r="O18" s="683"/>
      <c r="P18" s="683"/>
      <c r="Q18" s="684"/>
      <c r="R18" s="685">
        <v>10230</v>
      </c>
      <c r="S18" s="686"/>
      <c r="T18" s="686"/>
      <c r="U18" s="686"/>
      <c r="V18" s="686"/>
      <c r="W18" s="686"/>
      <c r="X18" s="686"/>
      <c r="Y18" s="687"/>
      <c r="Z18" s="688">
        <v>0.1</v>
      </c>
      <c r="AA18" s="688"/>
      <c r="AB18" s="688"/>
      <c r="AC18" s="688"/>
      <c r="AD18" s="689">
        <v>10230</v>
      </c>
      <c r="AE18" s="689"/>
      <c r="AF18" s="689"/>
      <c r="AG18" s="689"/>
      <c r="AH18" s="689"/>
      <c r="AI18" s="689"/>
      <c r="AJ18" s="689"/>
      <c r="AK18" s="689"/>
      <c r="AL18" s="690">
        <v>0.2</v>
      </c>
      <c r="AM18" s="691"/>
      <c r="AN18" s="691"/>
      <c r="AO18" s="692"/>
      <c r="AP18" s="682" t="s">
        <v>274</v>
      </c>
      <c r="AQ18" s="683"/>
      <c r="AR18" s="683"/>
      <c r="AS18" s="683"/>
      <c r="AT18" s="683"/>
      <c r="AU18" s="683"/>
      <c r="AV18" s="683"/>
      <c r="AW18" s="683"/>
      <c r="AX18" s="683"/>
      <c r="AY18" s="683"/>
      <c r="AZ18" s="683"/>
      <c r="BA18" s="683"/>
      <c r="BB18" s="683"/>
      <c r="BC18" s="683"/>
      <c r="BD18" s="683"/>
      <c r="BE18" s="683"/>
      <c r="BF18" s="684"/>
      <c r="BG18" s="685" t="s">
        <v>233</v>
      </c>
      <c r="BH18" s="686"/>
      <c r="BI18" s="686"/>
      <c r="BJ18" s="686"/>
      <c r="BK18" s="686"/>
      <c r="BL18" s="686"/>
      <c r="BM18" s="686"/>
      <c r="BN18" s="687"/>
      <c r="BO18" s="688" t="s">
        <v>233</v>
      </c>
      <c r="BP18" s="688"/>
      <c r="BQ18" s="688"/>
      <c r="BR18" s="688"/>
      <c r="BS18" s="694" t="s">
        <v>233</v>
      </c>
      <c r="BT18" s="686"/>
      <c r="BU18" s="686"/>
      <c r="BV18" s="686"/>
      <c r="BW18" s="686"/>
      <c r="BX18" s="686"/>
      <c r="BY18" s="686"/>
      <c r="BZ18" s="686"/>
      <c r="CA18" s="686"/>
      <c r="CB18" s="695"/>
      <c r="CD18" s="700" t="s">
        <v>275</v>
      </c>
      <c r="CE18" s="701"/>
      <c r="CF18" s="701"/>
      <c r="CG18" s="701"/>
      <c r="CH18" s="701"/>
      <c r="CI18" s="701"/>
      <c r="CJ18" s="701"/>
      <c r="CK18" s="701"/>
      <c r="CL18" s="701"/>
      <c r="CM18" s="701"/>
      <c r="CN18" s="701"/>
      <c r="CO18" s="701"/>
      <c r="CP18" s="701"/>
      <c r="CQ18" s="702"/>
      <c r="CR18" s="685" t="s">
        <v>130</v>
      </c>
      <c r="CS18" s="686"/>
      <c r="CT18" s="686"/>
      <c r="CU18" s="686"/>
      <c r="CV18" s="686"/>
      <c r="CW18" s="686"/>
      <c r="CX18" s="686"/>
      <c r="CY18" s="687"/>
      <c r="CZ18" s="688" t="s">
        <v>233</v>
      </c>
      <c r="DA18" s="688"/>
      <c r="DB18" s="688"/>
      <c r="DC18" s="688"/>
      <c r="DD18" s="694" t="s">
        <v>233</v>
      </c>
      <c r="DE18" s="686"/>
      <c r="DF18" s="686"/>
      <c r="DG18" s="686"/>
      <c r="DH18" s="686"/>
      <c r="DI18" s="686"/>
      <c r="DJ18" s="686"/>
      <c r="DK18" s="686"/>
      <c r="DL18" s="686"/>
      <c r="DM18" s="686"/>
      <c r="DN18" s="686"/>
      <c r="DO18" s="686"/>
      <c r="DP18" s="687"/>
      <c r="DQ18" s="694" t="s">
        <v>233</v>
      </c>
      <c r="DR18" s="686"/>
      <c r="DS18" s="686"/>
      <c r="DT18" s="686"/>
      <c r="DU18" s="686"/>
      <c r="DV18" s="686"/>
      <c r="DW18" s="686"/>
      <c r="DX18" s="686"/>
      <c r="DY18" s="686"/>
      <c r="DZ18" s="686"/>
      <c r="EA18" s="686"/>
      <c r="EB18" s="686"/>
      <c r="EC18" s="695"/>
    </row>
    <row r="19" spans="2:133" ht="11.25" customHeight="1">
      <c r="B19" s="682" t="s">
        <v>276</v>
      </c>
      <c r="C19" s="683"/>
      <c r="D19" s="683"/>
      <c r="E19" s="683"/>
      <c r="F19" s="683"/>
      <c r="G19" s="683"/>
      <c r="H19" s="683"/>
      <c r="I19" s="683"/>
      <c r="J19" s="683"/>
      <c r="K19" s="683"/>
      <c r="L19" s="683"/>
      <c r="M19" s="683"/>
      <c r="N19" s="683"/>
      <c r="O19" s="683"/>
      <c r="P19" s="683"/>
      <c r="Q19" s="684"/>
      <c r="R19" s="685">
        <v>7448</v>
      </c>
      <c r="S19" s="686"/>
      <c r="T19" s="686"/>
      <c r="U19" s="686"/>
      <c r="V19" s="686"/>
      <c r="W19" s="686"/>
      <c r="X19" s="686"/>
      <c r="Y19" s="687"/>
      <c r="Z19" s="688">
        <v>0.1</v>
      </c>
      <c r="AA19" s="688"/>
      <c r="AB19" s="688"/>
      <c r="AC19" s="688"/>
      <c r="AD19" s="689">
        <v>7448</v>
      </c>
      <c r="AE19" s="689"/>
      <c r="AF19" s="689"/>
      <c r="AG19" s="689"/>
      <c r="AH19" s="689"/>
      <c r="AI19" s="689"/>
      <c r="AJ19" s="689"/>
      <c r="AK19" s="689"/>
      <c r="AL19" s="690">
        <v>0.1</v>
      </c>
      <c r="AM19" s="691"/>
      <c r="AN19" s="691"/>
      <c r="AO19" s="692"/>
      <c r="AP19" s="682" t="s">
        <v>277</v>
      </c>
      <c r="AQ19" s="683"/>
      <c r="AR19" s="683"/>
      <c r="AS19" s="683"/>
      <c r="AT19" s="683"/>
      <c r="AU19" s="683"/>
      <c r="AV19" s="683"/>
      <c r="AW19" s="683"/>
      <c r="AX19" s="683"/>
      <c r="AY19" s="683"/>
      <c r="AZ19" s="683"/>
      <c r="BA19" s="683"/>
      <c r="BB19" s="683"/>
      <c r="BC19" s="683"/>
      <c r="BD19" s="683"/>
      <c r="BE19" s="683"/>
      <c r="BF19" s="684"/>
      <c r="BG19" s="685" t="s">
        <v>130</v>
      </c>
      <c r="BH19" s="686"/>
      <c r="BI19" s="686"/>
      <c r="BJ19" s="686"/>
      <c r="BK19" s="686"/>
      <c r="BL19" s="686"/>
      <c r="BM19" s="686"/>
      <c r="BN19" s="687"/>
      <c r="BO19" s="688" t="s">
        <v>233</v>
      </c>
      <c r="BP19" s="688"/>
      <c r="BQ19" s="688"/>
      <c r="BR19" s="688"/>
      <c r="BS19" s="694" t="s">
        <v>233</v>
      </c>
      <c r="BT19" s="686"/>
      <c r="BU19" s="686"/>
      <c r="BV19" s="686"/>
      <c r="BW19" s="686"/>
      <c r="BX19" s="686"/>
      <c r="BY19" s="686"/>
      <c r="BZ19" s="686"/>
      <c r="CA19" s="686"/>
      <c r="CB19" s="695"/>
      <c r="CD19" s="700" t="s">
        <v>278</v>
      </c>
      <c r="CE19" s="701"/>
      <c r="CF19" s="701"/>
      <c r="CG19" s="701"/>
      <c r="CH19" s="701"/>
      <c r="CI19" s="701"/>
      <c r="CJ19" s="701"/>
      <c r="CK19" s="701"/>
      <c r="CL19" s="701"/>
      <c r="CM19" s="701"/>
      <c r="CN19" s="701"/>
      <c r="CO19" s="701"/>
      <c r="CP19" s="701"/>
      <c r="CQ19" s="702"/>
      <c r="CR19" s="685" t="s">
        <v>233</v>
      </c>
      <c r="CS19" s="686"/>
      <c r="CT19" s="686"/>
      <c r="CU19" s="686"/>
      <c r="CV19" s="686"/>
      <c r="CW19" s="686"/>
      <c r="CX19" s="686"/>
      <c r="CY19" s="687"/>
      <c r="CZ19" s="688" t="s">
        <v>130</v>
      </c>
      <c r="DA19" s="688"/>
      <c r="DB19" s="688"/>
      <c r="DC19" s="688"/>
      <c r="DD19" s="694" t="s">
        <v>130</v>
      </c>
      <c r="DE19" s="686"/>
      <c r="DF19" s="686"/>
      <c r="DG19" s="686"/>
      <c r="DH19" s="686"/>
      <c r="DI19" s="686"/>
      <c r="DJ19" s="686"/>
      <c r="DK19" s="686"/>
      <c r="DL19" s="686"/>
      <c r="DM19" s="686"/>
      <c r="DN19" s="686"/>
      <c r="DO19" s="686"/>
      <c r="DP19" s="687"/>
      <c r="DQ19" s="694" t="s">
        <v>233</v>
      </c>
      <c r="DR19" s="686"/>
      <c r="DS19" s="686"/>
      <c r="DT19" s="686"/>
      <c r="DU19" s="686"/>
      <c r="DV19" s="686"/>
      <c r="DW19" s="686"/>
      <c r="DX19" s="686"/>
      <c r="DY19" s="686"/>
      <c r="DZ19" s="686"/>
      <c r="EA19" s="686"/>
      <c r="EB19" s="686"/>
      <c r="EC19" s="695"/>
    </row>
    <row r="20" spans="2:133" ht="11.25" customHeight="1">
      <c r="B20" s="682" t="s">
        <v>279</v>
      </c>
      <c r="C20" s="683"/>
      <c r="D20" s="683"/>
      <c r="E20" s="683"/>
      <c r="F20" s="683"/>
      <c r="G20" s="683"/>
      <c r="H20" s="683"/>
      <c r="I20" s="683"/>
      <c r="J20" s="683"/>
      <c r="K20" s="683"/>
      <c r="L20" s="683"/>
      <c r="M20" s="683"/>
      <c r="N20" s="683"/>
      <c r="O20" s="683"/>
      <c r="P20" s="683"/>
      <c r="Q20" s="684"/>
      <c r="R20" s="685">
        <v>2006</v>
      </c>
      <c r="S20" s="686"/>
      <c r="T20" s="686"/>
      <c r="U20" s="686"/>
      <c r="V20" s="686"/>
      <c r="W20" s="686"/>
      <c r="X20" s="686"/>
      <c r="Y20" s="687"/>
      <c r="Z20" s="688">
        <v>0</v>
      </c>
      <c r="AA20" s="688"/>
      <c r="AB20" s="688"/>
      <c r="AC20" s="688"/>
      <c r="AD20" s="689">
        <v>2006</v>
      </c>
      <c r="AE20" s="689"/>
      <c r="AF20" s="689"/>
      <c r="AG20" s="689"/>
      <c r="AH20" s="689"/>
      <c r="AI20" s="689"/>
      <c r="AJ20" s="689"/>
      <c r="AK20" s="689"/>
      <c r="AL20" s="690">
        <v>0</v>
      </c>
      <c r="AM20" s="691"/>
      <c r="AN20" s="691"/>
      <c r="AO20" s="692"/>
      <c r="AP20" s="682" t="s">
        <v>280</v>
      </c>
      <c r="AQ20" s="683"/>
      <c r="AR20" s="683"/>
      <c r="AS20" s="683"/>
      <c r="AT20" s="683"/>
      <c r="AU20" s="683"/>
      <c r="AV20" s="683"/>
      <c r="AW20" s="683"/>
      <c r="AX20" s="683"/>
      <c r="AY20" s="683"/>
      <c r="AZ20" s="683"/>
      <c r="BA20" s="683"/>
      <c r="BB20" s="683"/>
      <c r="BC20" s="683"/>
      <c r="BD20" s="683"/>
      <c r="BE20" s="683"/>
      <c r="BF20" s="684"/>
      <c r="BG20" s="685" t="s">
        <v>233</v>
      </c>
      <c r="BH20" s="686"/>
      <c r="BI20" s="686"/>
      <c r="BJ20" s="686"/>
      <c r="BK20" s="686"/>
      <c r="BL20" s="686"/>
      <c r="BM20" s="686"/>
      <c r="BN20" s="687"/>
      <c r="BO20" s="688" t="s">
        <v>130</v>
      </c>
      <c r="BP20" s="688"/>
      <c r="BQ20" s="688"/>
      <c r="BR20" s="688"/>
      <c r="BS20" s="694" t="s">
        <v>130</v>
      </c>
      <c r="BT20" s="686"/>
      <c r="BU20" s="686"/>
      <c r="BV20" s="686"/>
      <c r="BW20" s="686"/>
      <c r="BX20" s="686"/>
      <c r="BY20" s="686"/>
      <c r="BZ20" s="686"/>
      <c r="CA20" s="686"/>
      <c r="CB20" s="695"/>
      <c r="CD20" s="700" t="s">
        <v>281</v>
      </c>
      <c r="CE20" s="701"/>
      <c r="CF20" s="701"/>
      <c r="CG20" s="701"/>
      <c r="CH20" s="701"/>
      <c r="CI20" s="701"/>
      <c r="CJ20" s="701"/>
      <c r="CK20" s="701"/>
      <c r="CL20" s="701"/>
      <c r="CM20" s="701"/>
      <c r="CN20" s="701"/>
      <c r="CO20" s="701"/>
      <c r="CP20" s="701"/>
      <c r="CQ20" s="702"/>
      <c r="CR20" s="685">
        <v>13512487</v>
      </c>
      <c r="CS20" s="686"/>
      <c r="CT20" s="686"/>
      <c r="CU20" s="686"/>
      <c r="CV20" s="686"/>
      <c r="CW20" s="686"/>
      <c r="CX20" s="686"/>
      <c r="CY20" s="687"/>
      <c r="CZ20" s="688">
        <v>100</v>
      </c>
      <c r="DA20" s="688"/>
      <c r="DB20" s="688"/>
      <c r="DC20" s="688"/>
      <c r="DD20" s="694">
        <v>2064996</v>
      </c>
      <c r="DE20" s="686"/>
      <c r="DF20" s="686"/>
      <c r="DG20" s="686"/>
      <c r="DH20" s="686"/>
      <c r="DI20" s="686"/>
      <c r="DJ20" s="686"/>
      <c r="DK20" s="686"/>
      <c r="DL20" s="686"/>
      <c r="DM20" s="686"/>
      <c r="DN20" s="686"/>
      <c r="DO20" s="686"/>
      <c r="DP20" s="687"/>
      <c r="DQ20" s="694">
        <v>7622709</v>
      </c>
      <c r="DR20" s="686"/>
      <c r="DS20" s="686"/>
      <c r="DT20" s="686"/>
      <c r="DU20" s="686"/>
      <c r="DV20" s="686"/>
      <c r="DW20" s="686"/>
      <c r="DX20" s="686"/>
      <c r="DY20" s="686"/>
      <c r="DZ20" s="686"/>
      <c r="EA20" s="686"/>
      <c r="EB20" s="686"/>
      <c r="EC20" s="695"/>
    </row>
    <row r="21" spans="2:133" ht="11.25" customHeight="1">
      <c r="B21" s="682" t="s">
        <v>282</v>
      </c>
      <c r="C21" s="683"/>
      <c r="D21" s="683"/>
      <c r="E21" s="683"/>
      <c r="F21" s="683"/>
      <c r="G21" s="683"/>
      <c r="H21" s="683"/>
      <c r="I21" s="683"/>
      <c r="J21" s="683"/>
      <c r="K21" s="683"/>
      <c r="L21" s="683"/>
      <c r="M21" s="683"/>
      <c r="N21" s="683"/>
      <c r="O21" s="683"/>
      <c r="P21" s="683"/>
      <c r="Q21" s="684"/>
      <c r="R21" s="685">
        <v>776</v>
      </c>
      <c r="S21" s="686"/>
      <c r="T21" s="686"/>
      <c r="U21" s="686"/>
      <c r="V21" s="686"/>
      <c r="W21" s="686"/>
      <c r="X21" s="686"/>
      <c r="Y21" s="687"/>
      <c r="Z21" s="688">
        <v>0</v>
      </c>
      <c r="AA21" s="688"/>
      <c r="AB21" s="688"/>
      <c r="AC21" s="688"/>
      <c r="AD21" s="689">
        <v>776</v>
      </c>
      <c r="AE21" s="689"/>
      <c r="AF21" s="689"/>
      <c r="AG21" s="689"/>
      <c r="AH21" s="689"/>
      <c r="AI21" s="689"/>
      <c r="AJ21" s="689"/>
      <c r="AK21" s="689"/>
      <c r="AL21" s="690">
        <v>0</v>
      </c>
      <c r="AM21" s="691"/>
      <c r="AN21" s="691"/>
      <c r="AO21" s="692"/>
      <c r="AP21" s="704" t="s">
        <v>283</v>
      </c>
      <c r="AQ21" s="705"/>
      <c r="AR21" s="705"/>
      <c r="AS21" s="705"/>
      <c r="AT21" s="705"/>
      <c r="AU21" s="705"/>
      <c r="AV21" s="705"/>
      <c r="AW21" s="705"/>
      <c r="AX21" s="705"/>
      <c r="AY21" s="705"/>
      <c r="AZ21" s="705"/>
      <c r="BA21" s="705"/>
      <c r="BB21" s="705"/>
      <c r="BC21" s="705"/>
      <c r="BD21" s="705"/>
      <c r="BE21" s="705"/>
      <c r="BF21" s="706"/>
      <c r="BG21" s="685" t="s">
        <v>130</v>
      </c>
      <c r="BH21" s="686"/>
      <c r="BI21" s="686"/>
      <c r="BJ21" s="686"/>
      <c r="BK21" s="686"/>
      <c r="BL21" s="686"/>
      <c r="BM21" s="686"/>
      <c r="BN21" s="687"/>
      <c r="BO21" s="688" t="s">
        <v>233</v>
      </c>
      <c r="BP21" s="688"/>
      <c r="BQ21" s="688"/>
      <c r="BR21" s="688"/>
      <c r="BS21" s="694" t="s">
        <v>130</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c r="B22" s="682" t="s">
        <v>284</v>
      </c>
      <c r="C22" s="683"/>
      <c r="D22" s="683"/>
      <c r="E22" s="683"/>
      <c r="F22" s="683"/>
      <c r="G22" s="683"/>
      <c r="H22" s="683"/>
      <c r="I22" s="683"/>
      <c r="J22" s="683"/>
      <c r="K22" s="683"/>
      <c r="L22" s="683"/>
      <c r="M22" s="683"/>
      <c r="N22" s="683"/>
      <c r="O22" s="683"/>
      <c r="P22" s="683"/>
      <c r="Q22" s="684"/>
      <c r="R22" s="685">
        <v>4135152</v>
      </c>
      <c r="S22" s="686"/>
      <c r="T22" s="686"/>
      <c r="U22" s="686"/>
      <c r="V22" s="686"/>
      <c r="W22" s="686"/>
      <c r="X22" s="686"/>
      <c r="Y22" s="687"/>
      <c r="Z22" s="688">
        <v>29.4</v>
      </c>
      <c r="AA22" s="688"/>
      <c r="AB22" s="688"/>
      <c r="AC22" s="688"/>
      <c r="AD22" s="689">
        <v>3834850</v>
      </c>
      <c r="AE22" s="689"/>
      <c r="AF22" s="689"/>
      <c r="AG22" s="689"/>
      <c r="AH22" s="689"/>
      <c r="AI22" s="689"/>
      <c r="AJ22" s="689"/>
      <c r="AK22" s="689"/>
      <c r="AL22" s="690">
        <v>66</v>
      </c>
      <c r="AM22" s="691"/>
      <c r="AN22" s="691"/>
      <c r="AO22" s="692"/>
      <c r="AP22" s="704" t="s">
        <v>285</v>
      </c>
      <c r="AQ22" s="705"/>
      <c r="AR22" s="705"/>
      <c r="AS22" s="705"/>
      <c r="AT22" s="705"/>
      <c r="AU22" s="705"/>
      <c r="AV22" s="705"/>
      <c r="AW22" s="705"/>
      <c r="AX22" s="705"/>
      <c r="AY22" s="705"/>
      <c r="AZ22" s="705"/>
      <c r="BA22" s="705"/>
      <c r="BB22" s="705"/>
      <c r="BC22" s="705"/>
      <c r="BD22" s="705"/>
      <c r="BE22" s="705"/>
      <c r="BF22" s="706"/>
      <c r="BG22" s="685" t="s">
        <v>130</v>
      </c>
      <c r="BH22" s="686"/>
      <c r="BI22" s="686"/>
      <c r="BJ22" s="686"/>
      <c r="BK22" s="686"/>
      <c r="BL22" s="686"/>
      <c r="BM22" s="686"/>
      <c r="BN22" s="687"/>
      <c r="BO22" s="688" t="s">
        <v>130</v>
      </c>
      <c r="BP22" s="688"/>
      <c r="BQ22" s="688"/>
      <c r="BR22" s="688"/>
      <c r="BS22" s="694" t="s">
        <v>177</v>
      </c>
      <c r="BT22" s="686"/>
      <c r="BU22" s="686"/>
      <c r="BV22" s="686"/>
      <c r="BW22" s="686"/>
      <c r="BX22" s="686"/>
      <c r="BY22" s="686"/>
      <c r="BZ22" s="686"/>
      <c r="CA22" s="686"/>
      <c r="CB22" s="695"/>
      <c r="CD22" s="667" t="s">
        <v>286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287</v>
      </c>
      <c r="C23" s="683"/>
      <c r="D23" s="683"/>
      <c r="E23" s="683"/>
      <c r="F23" s="683"/>
      <c r="G23" s="683"/>
      <c r="H23" s="683"/>
      <c r="I23" s="683"/>
      <c r="J23" s="683"/>
      <c r="K23" s="683"/>
      <c r="L23" s="683"/>
      <c r="M23" s="683"/>
      <c r="N23" s="683"/>
      <c r="O23" s="683"/>
      <c r="P23" s="683"/>
      <c r="Q23" s="684"/>
      <c r="R23" s="685">
        <v>3834850</v>
      </c>
      <c r="S23" s="686"/>
      <c r="T23" s="686"/>
      <c r="U23" s="686"/>
      <c r="V23" s="686"/>
      <c r="W23" s="686"/>
      <c r="X23" s="686"/>
      <c r="Y23" s="687"/>
      <c r="Z23" s="688">
        <v>27.3</v>
      </c>
      <c r="AA23" s="688"/>
      <c r="AB23" s="688"/>
      <c r="AC23" s="688"/>
      <c r="AD23" s="689">
        <v>3834850</v>
      </c>
      <c r="AE23" s="689"/>
      <c r="AF23" s="689"/>
      <c r="AG23" s="689"/>
      <c r="AH23" s="689"/>
      <c r="AI23" s="689"/>
      <c r="AJ23" s="689"/>
      <c r="AK23" s="689"/>
      <c r="AL23" s="690">
        <v>66</v>
      </c>
      <c r="AM23" s="691"/>
      <c r="AN23" s="691"/>
      <c r="AO23" s="692"/>
      <c r="AP23" s="704" t="s">
        <v>288</v>
      </c>
      <c r="AQ23" s="705"/>
      <c r="AR23" s="705"/>
      <c r="AS23" s="705"/>
      <c r="AT23" s="705"/>
      <c r="AU23" s="705"/>
      <c r="AV23" s="705"/>
      <c r="AW23" s="705"/>
      <c r="AX23" s="705"/>
      <c r="AY23" s="705"/>
      <c r="AZ23" s="705"/>
      <c r="BA23" s="705"/>
      <c r="BB23" s="705"/>
      <c r="BC23" s="705"/>
      <c r="BD23" s="705"/>
      <c r="BE23" s="705"/>
      <c r="BF23" s="706"/>
      <c r="BG23" s="685" t="s">
        <v>233</v>
      </c>
      <c r="BH23" s="686"/>
      <c r="BI23" s="686"/>
      <c r="BJ23" s="686"/>
      <c r="BK23" s="686"/>
      <c r="BL23" s="686"/>
      <c r="BM23" s="686"/>
      <c r="BN23" s="687"/>
      <c r="BO23" s="688" t="s">
        <v>130</v>
      </c>
      <c r="BP23" s="688"/>
      <c r="BQ23" s="688"/>
      <c r="BR23" s="688"/>
      <c r="BS23" s="694" t="s">
        <v>130</v>
      </c>
      <c r="BT23" s="686"/>
      <c r="BU23" s="686"/>
      <c r="BV23" s="686"/>
      <c r="BW23" s="686"/>
      <c r="BX23" s="686"/>
      <c r="BY23" s="686"/>
      <c r="BZ23" s="686"/>
      <c r="CA23" s="686"/>
      <c r="CB23" s="695"/>
      <c r="CD23" s="667" t="s">
        <v>227</v>
      </c>
      <c r="CE23" s="668"/>
      <c r="CF23" s="668"/>
      <c r="CG23" s="668"/>
      <c r="CH23" s="668"/>
      <c r="CI23" s="668"/>
      <c r="CJ23" s="668"/>
      <c r="CK23" s="668"/>
      <c r="CL23" s="668"/>
      <c r="CM23" s="668"/>
      <c r="CN23" s="668"/>
      <c r="CO23" s="668"/>
      <c r="CP23" s="668"/>
      <c r="CQ23" s="669"/>
      <c r="CR23" s="667" t="s">
        <v>289</v>
      </c>
      <c r="CS23" s="668"/>
      <c r="CT23" s="668"/>
      <c r="CU23" s="668"/>
      <c r="CV23" s="668"/>
      <c r="CW23" s="668"/>
      <c r="CX23" s="668"/>
      <c r="CY23" s="669"/>
      <c r="CZ23" s="667" t="s">
        <v>290</v>
      </c>
      <c r="DA23" s="668"/>
      <c r="DB23" s="668"/>
      <c r="DC23" s="669"/>
      <c r="DD23" s="667" t="s">
        <v>291</v>
      </c>
      <c r="DE23" s="668"/>
      <c r="DF23" s="668"/>
      <c r="DG23" s="668"/>
      <c r="DH23" s="668"/>
      <c r="DI23" s="668"/>
      <c r="DJ23" s="668"/>
      <c r="DK23" s="669"/>
      <c r="DL23" s="718" t="s">
        <v>292</v>
      </c>
      <c r="DM23" s="719"/>
      <c r="DN23" s="719"/>
      <c r="DO23" s="719"/>
      <c r="DP23" s="719"/>
      <c r="DQ23" s="719"/>
      <c r="DR23" s="719"/>
      <c r="DS23" s="719"/>
      <c r="DT23" s="719"/>
      <c r="DU23" s="719"/>
      <c r="DV23" s="720"/>
      <c r="DW23" s="667" t="s">
        <v>293</v>
      </c>
      <c r="DX23" s="668"/>
      <c r="DY23" s="668"/>
      <c r="DZ23" s="668"/>
      <c r="EA23" s="668"/>
      <c r="EB23" s="668"/>
      <c r="EC23" s="669"/>
    </row>
    <row r="24" spans="2:133" ht="11.25" customHeight="1">
      <c r="B24" s="682" t="s">
        <v>294</v>
      </c>
      <c r="C24" s="683"/>
      <c r="D24" s="683"/>
      <c r="E24" s="683"/>
      <c r="F24" s="683"/>
      <c r="G24" s="683"/>
      <c r="H24" s="683"/>
      <c r="I24" s="683"/>
      <c r="J24" s="683"/>
      <c r="K24" s="683"/>
      <c r="L24" s="683"/>
      <c r="M24" s="683"/>
      <c r="N24" s="683"/>
      <c r="O24" s="683"/>
      <c r="P24" s="683"/>
      <c r="Q24" s="684"/>
      <c r="R24" s="685">
        <v>300302</v>
      </c>
      <c r="S24" s="686"/>
      <c r="T24" s="686"/>
      <c r="U24" s="686"/>
      <c r="V24" s="686"/>
      <c r="W24" s="686"/>
      <c r="X24" s="686"/>
      <c r="Y24" s="687"/>
      <c r="Z24" s="688">
        <v>2.1</v>
      </c>
      <c r="AA24" s="688"/>
      <c r="AB24" s="688"/>
      <c r="AC24" s="688"/>
      <c r="AD24" s="689" t="s">
        <v>130</v>
      </c>
      <c r="AE24" s="689"/>
      <c r="AF24" s="689"/>
      <c r="AG24" s="689"/>
      <c r="AH24" s="689"/>
      <c r="AI24" s="689"/>
      <c r="AJ24" s="689"/>
      <c r="AK24" s="689"/>
      <c r="AL24" s="690" t="s">
        <v>130</v>
      </c>
      <c r="AM24" s="691"/>
      <c r="AN24" s="691"/>
      <c r="AO24" s="692"/>
      <c r="AP24" s="704" t="s">
        <v>295</v>
      </c>
      <c r="AQ24" s="705"/>
      <c r="AR24" s="705"/>
      <c r="AS24" s="705"/>
      <c r="AT24" s="705"/>
      <c r="AU24" s="705"/>
      <c r="AV24" s="705"/>
      <c r="AW24" s="705"/>
      <c r="AX24" s="705"/>
      <c r="AY24" s="705"/>
      <c r="AZ24" s="705"/>
      <c r="BA24" s="705"/>
      <c r="BB24" s="705"/>
      <c r="BC24" s="705"/>
      <c r="BD24" s="705"/>
      <c r="BE24" s="705"/>
      <c r="BF24" s="706"/>
      <c r="BG24" s="685" t="s">
        <v>130</v>
      </c>
      <c r="BH24" s="686"/>
      <c r="BI24" s="686"/>
      <c r="BJ24" s="686"/>
      <c r="BK24" s="686"/>
      <c r="BL24" s="686"/>
      <c r="BM24" s="686"/>
      <c r="BN24" s="687"/>
      <c r="BO24" s="688" t="s">
        <v>130</v>
      </c>
      <c r="BP24" s="688"/>
      <c r="BQ24" s="688"/>
      <c r="BR24" s="688"/>
      <c r="BS24" s="694" t="s">
        <v>233</v>
      </c>
      <c r="BT24" s="686"/>
      <c r="BU24" s="686"/>
      <c r="BV24" s="686"/>
      <c r="BW24" s="686"/>
      <c r="BX24" s="686"/>
      <c r="BY24" s="686"/>
      <c r="BZ24" s="686"/>
      <c r="CA24" s="686"/>
      <c r="CB24" s="695"/>
      <c r="CD24" s="696" t="s">
        <v>296</v>
      </c>
      <c r="CE24" s="697"/>
      <c r="CF24" s="697"/>
      <c r="CG24" s="697"/>
      <c r="CH24" s="697"/>
      <c r="CI24" s="697"/>
      <c r="CJ24" s="697"/>
      <c r="CK24" s="697"/>
      <c r="CL24" s="697"/>
      <c r="CM24" s="697"/>
      <c r="CN24" s="697"/>
      <c r="CO24" s="697"/>
      <c r="CP24" s="697"/>
      <c r="CQ24" s="698"/>
      <c r="CR24" s="674">
        <v>4497500</v>
      </c>
      <c r="CS24" s="675"/>
      <c r="CT24" s="675"/>
      <c r="CU24" s="675"/>
      <c r="CV24" s="675"/>
      <c r="CW24" s="675"/>
      <c r="CX24" s="675"/>
      <c r="CY24" s="676"/>
      <c r="CZ24" s="679">
        <v>33.299999999999997</v>
      </c>
      <c r="DA24" s="680"/>
      <c r="DB24" s="680"/>
      <c r="DC24" s="699"/>
      <c r="DD24" s="721">
        <v>3070094</v>
      </c>
      <c r="DE24" s="675"/>
      <c r="DF24" s="675"/>
      <c r="DG24" s="675"/>
      <c r="DH24" s="675"/>
      <c r="DI24" s="675"/>
      <c r="DJ24" s="675"/>
      <c r="DK24" s="676"/>
      <c r="DL24" s="721">
        <v>3042178</v>
      </c>
      <c r="DM24" s="675"/>
      <c r="DN24" s="675"/>
      <c r="DO24" s="675"/>
      <c r="DP24" s="675"/>
      <c r="DQ24" s="675"/>
      <c r="DR24" s="675"/>
      <c r="DS24" s="675"/>
      <c r="DT24" s="675"/>
      <c r="DU24" s="675"/>
      <c r="DV24" s="676"/>
      <c r="DW24" s="679">
        <v>50.7</v>
      </c>
      <c r="DX24" s="680"/>
      <c r="DY24" s="680"/>
      <c r="DZ24" s="680"/>
      <c r="EA24" s="680"/>
      <c r="EB24" s="680"/>
      <c r="EC24" s="681"/>
    </row>
    <row r="25" spans="2:133" ht="11.25" customHeight="1">
      <c r="B25" s="682" t="s">
        <v>297</v>
      </c>
      <c r="C25" s="683"/>
      <c r="D25" s="683"/>
      <c r="E25" s="683"/>
      <c r="F25" s="683"/>
      <c r="G25" s="683"/>
      <c r="H25" s="683"/>
      <c r="I25" s="683"/>
      <c r="J25" s="683"/>
      <c r="K25" s="683"/>
      <c r="L25" s="683"/>
      <c r="M25" s="683"/>
      <c r="N25" s="683"/>
      <c r="O25" s="683"/>
      <c r="P25" s="683"/>
      <c r="Q25" s="684"/>
      <c r="R25" s="685" t="s">
        <v>233</v>
      </c>
      <c r="S25" s="686"/>
      <c r="T25" s="686"/>
      <c r="U25" s="686"/>
      <c r="V25" s="686"/>
      <c r="W25" s="686"/>
      <c r="X25" s="686"/>
      <c r="Y25" s="687"/>
      <c r="Z25" s="688" t="s">
        <v>130</v>
      </c>
      <c r="AA25" s="688"/>
      <c r="AB25" s="688"/>
      <c r="AC25" s="688"/>
      <c r="AD25" s="689" t="s">
        <v>233</v>
      </c>
      <c r="AE25" s="689"/>
      <c r="AF25" s="689"/>
      <c r="AG25" s="689"/>
      <c r="AH25" s="689"/>
      <c r="AI25" s="689"/>
      <c r="AJ25" s="689"/>
      <c r="AK25" s="689"/>
      <c r="AL25" s="690" t="s">
        <v>130</v>
      </c>
      <c r="AM25" s="691"/>
      <c r="AN25" s="691"/>
      <c r="AO25" s="692"/>
      <c r="AP25" s="704" t="s">
        <v>298</v>
      </c>
      <c r="AQ25" s="705"/>
      <c r="AR25" s="705"/>
      <c r="AS25" s="705"/>
      <c r="AT25" s="705"/>
      <c r="AU25" s="705"/>
      <c r="AV25" s="705"/>
      <c r="AW25" s="705"/>
      <c r="AX25" s="705"/>
      <c r="AY25" s="705"/>
      <c r="AZ25" s="705"/>
      <c r="BA25" s="705"/>
      <c r="BB25" s="705"/>
      <c r="BC25" s="705"/>
      <c r="BD25" s="705"/>
      <c r="BE25" s="705"/>
      <c r="BF25" s="706"/>
      <c r="BG25" s="685" t="s">
        <v>233</v>
      </c>
      <c r="BH25" s="686"/>
      <c r="BI25" s="686"/>
      <c r="BJ25" s="686"/>
      <c r="BK25" s="686"/>
      <c r="BL25" s="686"/>
      <c r="BM25" s="686"/>
      <c r="BN25" s="687"/>
      <c r="BO25" s="688" t="s">
        <v>233</v>
      </c>
      <c r="BP25" s="688"/>
      <c r="BQ25" s="688"/>
      <c r="BR25" s="688"/>
      <c r="BS25" s="694" t="s">
        <v>130</v>
      </c>
      <c r="BT25" s="686"/>
      <c r="BU25" s="686"/>
      <c r="BV25" s="686"/>
      <c r="BW25" s="686"/>
      <c r="BX25" s="686"/>
      <c r="BY25" s="686"/>
      <c r="BZ25" s="686"/>
      <c r="CA25" s="686"/>
      <c r="CB25" s="695"/>
      <c r="CD25" s="700" t="s">
        <v>299</v>
      </c>
      <c r="CE25" s="701"/>
      <c r="CF25" s="701"/>
      <c r="CG25" s="701"/>
      <c r="CH25" s="701"/>
      <c r="CI25" s="701"/>
      <c r="CJ25" s="701"/>
      <c r="CK25" s="701"/>
      <c r="CL25" s="701"/>
      <c r="CM25" s="701"/>
      <c r="CN25" s="701"/>
      <c r="CO25" s="701"/>
      <c r="CP25" s="701"/>
      <c r="CQ25" s="702"/>
      <c r="CR25" s="685">
        <v>1631756</v>
      </c>
      <c r="CS25" s="710"/>
      <c r="CT25" s="710"/>
      <c r="CU25" s="710"/>
      <c r="CV25" s="710"/>
      <c r="CW25" s="710"/>
      <c r="CX25" s="710"/>
      <c r="CY25" s="711"/>
      <c r="CZ25" s="690">
        <v>12.1</v>
      </c>
      <c r="DA25" s="722"/>
      <c r="DB25" s="722"/>
      <c r="DC25" s="724"/>
      <c r="DD25" s="694">
        <v>1555973</v>
      </c>
      <c r="DE25" s="710"/>
      <c r="DF25" s="710"/>
      <c r="DG25" s="710"/>
      <c r="DH25" s="710"/>
      <c r="DI25" s="710"/>
      <c r="DJ25" s="710"/>
      <c r="DK25" s="711"/>
      <c r="DL25" s="694">
        <v>1540285</v>
      </c>
      <c r="DM25" s="710"/>
      <c r="DN25" s="710"/>
      <c r="DO25" s="710"/>
      <c r="DP25" s="710"/>
      <c r="DQ25" s="710"/>
      <c r="DR25" s="710"/>
      <c r="DS25" s="710"/>
      <c r="DT25" s="710"/>
      <c r="DU25" s="710"/>
      <c r="DV25" s="711"/>
      <c r="DW25" s="690">
        <v>25.7</v>
      </c>
      <c r="DX25" s="722"/>
      <c r="DY25" s="722"/>
      <c r="DZ25" s="722"/>
      <c r="EA25" s="722"/>
      <c r="EB25" s="722"/>
      <c r="EC25" s="723"/>
    </row>
    <row r="26" spans="2:133" ht="11.25" customHeight="1">
      <c r="B26" s="682" t="s">
        <v>300</v>
      </c>
      <c r="C26" s="683"/>
      <c r="D26" s="683"/>
      <c r="E26" s="683"/>
      <c r="F26" s="683"/>
      <c r="G26" s="683"/>
      <c r="H26" s="683"/>
      <c r="I26" s="683"/>
      <c r="J26" s="683"/>
      <c r="K26" s="683"/>
      <c r="L26" s="683"/>
      <c r="M26" s="683"/>
      <c r="N26" s="683"/>
      <c r="O26" s="683"/>
      <c r="P26" s="683"/>
      <c r="Q26" s="684"/>
      <c r="R26" s="685">
        <v>6066356</v>
      </c>
      <c r="S26" s="686"/>
      <c r="T26" s="686"/>
      <c r="U26" s="686"/>
      <c r="V26" s="686"/>
      <c r="W26" s="686"/>
      <c r="X26" s="686"/>
      <c r="Y26" s="687"/>
      <c r="Z26" s="688">
        <v>43.2</v>
      </c>
      <c r="AA26" s="688"/>
      <c r="AB26" s="688"/>
      <c r="AC26" s="688"/>
      <c r="AD26" s="689">
        <v>5766054</v>
      </c>
      <c r="AE26" s="689"/>
      <c r="AF26" s="689"/>
      <c r="AG26" s="689"/>
      <c r="AH26" s="689"/>
      <c r="AI26" s="689"/>
      <c r="AJ26" s="689"/>
      <c r="AK26" s="689"/>
      <c r="AL26" s="690">
        <v>99.2</v>
      </c>
      <c r="AM26" s="691"/>
      <c r="AN26" s="691"/>
      <c r="AO26" s="692"/>
      <c r="AP26" s="704" t="s">
        <v>301</v>
      </c>
      <c r="AQ26" s="725"/>
      <c r="AR26" s="725"/>
      <c r="AS26" s="725"/>
      <c r="AT26" s="725"/>
      <c r="AU26" s="725"/>
      <c r="AV26" s="725"/>
      <c r="AW26" s="725"/>
      <c r="AX26" s="725"/>
      <c r="AY26" s="725"/>
      <c r="AZ26" s="725"/>
      <c r="BA26" s="725"/>
      <c r="BB26" s="725"/>
      <c r="BC26" s="725"/>
      <c r="BD26" s="725"/>
      <c r="BE26" s="725"/>
      <c r="BF26" s="706"/>
      <c r="BG26" s="685" t="s">
        <v>233</v>
      </c>
      <c r="BH26" s="686"/>
      <c r="BI26" s="686"/>
      <c r="BJ26" s="686"/>
      <c r="BK26" s="686"/>
      <c r="BL26" s="686"/>
      <c r="BM26" s="686"/>
      <c r="BN26" s="687"/>
      <c r="BO26" s="688" t="s">
        <v>130</v>
      </c>
      <c r="BP26" s="688"/>
      <c r="BQ26" s="688"/>
      <c r="BR26" s="688"/>
      <c r="BS26" s="694" t="s">
        <v>233</v>
      </c>
      <c r="BT26" s="686"/>
      <c r="BU26" s="686"/>
      <c r="BV26" s="686"/>
      <c r="BW26" s="686"/>
      <c r="BX26" s="686"/>
      <c r="BY26" s="686"/>
      <c r="BZ26" s="686"/>
      <c r="CA26" s="686"/>
      <c r="CB26" s="695"/>
      <c r="CD26" s="700" t="s">
        <v>302</v>
      </c>
      <c r="CE26" s="701"/>
      <c r="CF26" s="701"/>
      <c r="CG26" s="701"/>
      <c r="CH26" s="701"/>
      <c r="CI26" s="701"/>
      <c r="CJ26" s="701"/>
      <c r="CK26" s="701"/>
      <c r="CL26" s="701"/>
      <c r="CM26" s="701"/>
      <c r="CN26" s="701"/>
      <c r="CO26" s="701"/>
      <c r="CP26" s="701"/>
      <c r="CQ26" s="702"/>
      <c r="CR26" s="685">
        <v>886812</v>
      </c>
      <c r="CS26" s="686"/>
      <c r="CT26" s="686"/>
      <c r="CU26" s="686"/>
      <c r="CV26" s="686"/>
      <c r="CW26" s="686"/>
      <c r="CX26" s="686"/>
      <c r="CY26" s="687"/>
      <c r="CZ26" s="690">
        <v>6.6</v>
      </c>
      <c r="DA26" s="722"/>
      <c r="DB26" s="722"/>
      <c r="DC26" s="724"/>
      <c r="DD26" s="694">
        <v>861677</v>
      </c>
      <c r="DE26" s="686"/>
      <c r="DF26" s="686"/>
      <c r="DG26" s="686"/>
      <c r="DH26" s="686"/>
      <c r="DI26" s="686"/>
      <c r="DJ26" s="686"/>
      <c r="DK26" s="687"/>
      <c r="DL26" s="694" t="s">
        <v>233</v>
      </c>
      <c r="DM26" s="686"/>
      <c r="DN26" s="686"/>
      <c r="DO26" s="686"/>
      <c r="DP26" s="686"/>
      <c r="DQ26" s="686"/>
      <c r="DR26" s="686"/>
      <c r="DS26" s="686"/>
      <c r="DT26" s="686"/>
      <c r="DU26" s="686"/>
      <c r="DV26" s="687"/>
      <c r="DW26" s="690" t="s">
        <v>233</v>
      </c>
      <c r="DX26" s="722"/>
      <c r="DY26" s="722"/>
      <c r="DZ26" s="722"/>
      <c r="EA26" s="722"/>
      <c r="EB26" s="722"/>
      <c r="EC26" s="723"/>
    </row>
    <row r="27" spans="2:133" ht="11.25" customHeight="1">
      <c r="B27" s="682" t="s">
        <v>303</v>
      </c>
      <c r="C27" s="683"/>
      <c r="D27" s="683"/>
      <c r="E27" s="683"/>
      <c r="F27" s="683"/>
      <c r="G27" s="683"/>
      <c r="H27" s="683"/>
      <c r="I27" s="683"/>
      <c r="J27" s="683"/>
      <c r="K27" s="683"/>
      <c r="L27" s="683"/>
      <c r="M27" s="683"/>
      <c r="N27" s="683"/>
      <c r="O27" s="683"/>
      <c r="P27" s="683"/>
      <c r="Q27" s="684"/>
      <c r="R27" s="685">
        <v>1901</v>
      </c>
      <c r="S27" s="686"/>
      <c r="T27" s="686"/>
      <c r="U27" s="686"/>
      <c r="V27" s="686"/>
      <c r="W27" s="686"/>
      <c r="X27" s="686"/>
      <c r="Y27" s="687"/>
      <c r="Z27" s="688">
        <v>0</v>
      </c>
      <c r="AA27" s="688"/>
      <c r="AB27" s="688"/>
      <c r="AC27" s="688"/>
      <c r="AD27" s="689">
        <v>1901</v>
      </c>
      <c r="AE27" s="689"/>
      <c r="AF27" s="689"/>
      <c r="AG27" s="689"/>
      <c r="AH27" s="689"/>
      <c r="AI27" s="689"/>
      <c r="AJ27" s="689"/>
      <c r="AK27" s="689"/>
      <c r="AL27" s="690">
        <v>0</v>
      </c>
      <c r="AM27" s="691"/>
      <c r="AN27" s="691"/>
      <c r="AO27" s="692"/>
      <c r="AP27" s="682" t="s">
        <v>304</v>
      </c>
      <c r="AQ27" s="683"/>
      <c r="AR27" s="683"/>
      <c r="AS27" s="683"/>
      <c r="AT27" s="683"/>
      <c r="AU27" s="683"/>
      <c r="AV27" s="683"/>
      <c r="AW27" s="683"/>
      <c r="AX27" s="683"/>
      <c r="AY27" s="683"/>
      <c r="AZ27" s="683"/>
      <c r="BA27" s="683"/>
      <c r="BB27" s="683"/>
      <c r="BC27" s="683"/>
      <c r="BD27" s="683"/>
      <c r="BE27" s="683"/>
      <c r="BF27" s="684"/>
      <c r="BG27" s="685">
        <v>1469486</v>
      </c>
      <c r="BH27" s="686"/>
      <c r="BI27" s="686"/>
      <c r="BJ27" s="686"/>
      <c r="BK27" s="686"/>
      <c r="BL27" s="686"/>
      <c r="BM27" s="686"/>
      <c r="BN27" s="687"/>
      <c r="BO27" s="688">
        <v>100</v>
      </c>
      <c r="BP27" s="688"/>
      <c r="BQ27" s="688"/>
      <c r="BR27" s="688"/>
      <c r="BS27" s="694" t="s">
        <v>233</v>
      </c>
      <c r="BT27" s="686"/>
      <c r="BU27" s="686"/>
      <c r="BV27" s="686"/>
      <c r="BW27" s="686"/>
      <c r="BX27" s="686"/>
      <c r="BY27" s="686"/>
      <c r="BZ27" s="686"/>
      <c r="CA27" s="686"/>
      <c r="CB27" s="695"/>
      <c r="CD27" s="700" t="s">
        <v>305</v>
      </c>
      <c r="CE27" s="701"/>
      <c r="CF27" s="701"/>
      <c r="CG27" s="701"/>
      <c r="CH27" s="701"/>
      <c r="CI27" s="701"/>
      <c r="CJ27" s="701"/>
      <c r="CK27" s="701"/>
      <c r="CL27" s="701"/>
      <c r="CM27" s="701"/>
      <c r="CN27" s="701"/>
      <c r="CO27" s="701"/>
      <c r="CP27" s="701"/>
      <c r="CQ27" s="702"/>
      <c r="CR27" s="685">
        <v>1781353</v>
      </c>
      <c r="CS27" s="710"/>
      <c r="CT27" s="710"/>
      <c r="CU27" s="710"/>
      <c r="CV27" s="710"/>
      <c r="CW27" s="710"/>
      <c r="CX27" s="710"/>
      <c r="CY27" s="711"/>
      <c r="CZ27" s="690">
        <v>13.2</v>
      </c>
      <c r="DA27" s="722"/>
      <c r="DB27" s="722"/>
      <c r="DC27" s="724"/>
      <c r="DD27" s="694">
        <v>496378</v>
      </c>
      <c r="DE27" s="710"/>
      <c r="DF27" s="710"/>
      <c r="DG27" s="710"/>
      <c r="DH27" s="710"/>
      <c r="DI27" s="710"/>
      <c r="DJ27" s="710"/>
      <c r="DK27" s="711"/>
      <c r="DL27" s="694">
        <v>484150</v>
      </c>
      <c r="DM27" s="710"/>
      <c r="DN27" s="710"/>
      <c r="DO27" s="710"/>
      <c r="DP27" s="710"/>
      <c r="DQ27" s="710"/>
      <c r="DR27" s="710"/>
      <c r="DS27" s="710"/>
      <c r="DT27" s="710"/>
      <c r="DU27" s="710"/>
      <c r="DV27" s="711"/>
      <c r="DW27" s="690">
        <v>8.1</v>
      </c>
      <c r="DX27" s="722"/>
      <c r="DY27" s="722"/>
      <c r="DZ27" s="722"/>
      <c r="EA27" s="722"/>
      <c r="EB27" s="722"/>
      <c r="EC27" s="723"/>
    </row>
    <row r="28" spans="2:133" ht="11.25" customHeight="1">
      <c r="B28" s="682" t="s">
        <v>306</v>
      </c>
      <c r="C28" s="683"/>
      <c r="D28" s="683"/>
      <c r="E28" s="683"/>
      <c r="F28" s="683"/>
      <c r="G28" s="683"/>
      <c r="H28" s="683"/>
      <c r="I28" s="683"/>
      <c r="J28" s="683"/>
      <c r="K28" s="683"/>
      <c r="L28" s="683"/>
      <c r="M28" s="683"/>
      <c r="N28" s="683"/>
      <c r="O28" s="683"/>
      <c r="P28" s="683"/>
      <c r="Q28" s="684"/>
      <c r="R28" s="685">
        <v>43853</v>
      </c>
      <c r="S28" s="686"/>
      <c r="T28" s="686"/>
      <c r="U28" s="686"/>
      <c r="V28" s="686"/>
      <c r="W28" s="686"/>
      <c r="X28" s="686"/>
      <c r="Y28" s="687"/>
      <c r="Z28" s="688">
        <v>0.3</v>
      </c>
      <c r="AA28" s="688"/>
      <c r="AB28" s="688"/>
      <c r="AC28" s="688"/>
      <c r="AD28" s="689" t="s">
        <v>130</v>
      </c>
      <c r="AE28" s="689"/>
      <c r="AF28" s="689"/>
      <c r="AG28" s="689"/>
      <c r="AH28" s="689"/>
      <c r="AI28" s="689"/>
      <c r="AJ28" s="689"/>
      <c r="AK28" s="689"/>
      <c r="AL28" s="690" t="s">
        <v>130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307</v>
      </c>
      <c r="CE28" s="701"/>
      <c r="CF28" s="701"/>
      <c r="CG28" s="701"/>
      <c r="CH28" s="701"/>
      <c r="CI28" s="701"/>
      <c r="CJ28" s="701"/>
      <c r="CK28" s="701"/>
      <c r="CL28" s="701"/>
      <c r="CM28" s="701"/>
      <c r="CN28" s="701"/>
      <c r="CO28" s="701"/>
      <c r="CP28" s="701"/>
      <c r="CQ28" s="702"/>
      <c r="CR28" s="685">
        <v>1084391</v>
      </c>
      <c r="CS28" s="686"/>
      <c r="CT28" s="686"/>
      <c r="CU28" s="686"/>
      <c r="CV28" s="686"/>
      <c r="CW28" s="686"/>
      <c r="CX28" s="686"/>
      <c r="CY28" s="687"/>
      <c r="CZ28" s="690">
        <v>8</v>
      </c>
      <c r="DA28" s="722"/>
      <c r="DB28" s="722"/>
      <c r="DC28" s="724"/>
      <c r="DD28" s="694">
        <v>1017743</v>
      </c>
      <c r="DE28" s="686"/>
      <c r="DF28" s="686"/>
      <c r="DG28" s="686"/>
      <c r="DH28" s="686"/>
      <c r="DI28" s="686"/>
      <c r="DJ28" s="686"/>
      <c r="DK28" s="687"/>
      <c r="DL28" s="694">
        <v>1017743</v>
      </c>
      <c r="DM28" s="686"/>
      <c r="DN28" s="686"/>
      <c r="DO28" s="686"/>
      <c r="DP28" s="686"/>
      <c r="DQ28" s="686"/>
      <c r="DR28" s="686"/>
      <c r="DS28" s="686"/>
      <c r="DT28" s="686"/>
      <c r="DU28" s="686"/>
      <c r="DV28" s="687"/>
      <c r="DW28" s="690">
        <v>17</v>
      </c>
      <c r="DX28" s="722"/>
      <c r="DY28" s="722"/>
      <c r="DZ28" s="722"/>
      <c r="EA28" s="722"/>
      <c r="EB28" s="722"/>
      <c r="EC28" s="723"/>
    </row>
    <row r="29" spans="2:133" ht="11.25" customHeight="1">
      <c r="B29" s="682" t="s">
        <v>308</v>
      </c>
      <c r="C29" s="683"/>
      <c r="D29" s="683"/>
      <c r="E29" s="683"/>
      <c r="F29" s="683"/>
      <c r="G29" s="683"/>
      <c r="H29" s="683"/>
      <c r="I29" s="683"/>
      <c r="J29" s="683"/>
      <c r="K29" s="683"/>
      <c r="L29" s="683"/>
      <c r="M29" s="683"/>
      <c r="N29" s="683"/>
      <c r="O29" s="683"/>
      <c r="P29" s="683"/>
      <c r="Q29" s="684"/>
      <c r="R29" s="685">
        <v>121156</v>
      </c>
      <c r="S29" s="686"/>
      <c r="T29" s="686"/>
      <c r="U29" s="686"/>
      <c r="V29" s="686"/>
      <c r="W29" s="686"/>
      <c r="X29" s="686"/>
      <c r="Y29" s="687"/>
      <c r="Z29" s="688">
        <v>0.9</v>
      </c>
      <c r="AA29" s="688"/>
      <c r="AB29" s="688"/>
      <c r="AC29" s="688"/>
      <c r="AD29" s="689">
        <v>6922</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309</v>
      </c>
      <c r="CE29" s="732"/>
      <c r="CF29" s="700" t="s">
        <v>310</v>
      </c>
      <c r="CG29" s="701"/>
      <c r="CH29" s="701"/>
      <c r="CI29" s="701"/>
      <c r="CJ29" s="701"/>
      <c r="CK29" s="701"/>
      <c r="CL29" s="701"/>
      <c r="CM29" s="701"/>
      <c r="CN29" s="701"/>
      <c r="CO29" s="701"/>
      <c r="CP29" s="701"/>
      <c r="CQ29" s="702"/>
      <c r="CR29" s="685">
        <v>1084203</v>
      </c>
      <c r="CS29" s="710"/>
      <c r="CT29" s="710"/>
      <c r="CU29" s="710"/>
      <c r="CV29" s="710"/>
      <c r="CW29" s="710"/>
      <c r="CX29" s="710"/>
      <c r="CY29" s="711"/>
      <c r="CZ29" s="690">
        <v>8</v>
      </c>
      <c r="DA29" s="722"/>
      <c r="DB29" s="722"/>
      <c r="DC29" s="724"/>
      <c r="DD29" s="694">
        <v>1017555</v>
      </c>
      <c r="DE29" s="710"/>
      <c r="DF29" s="710"/>
      <c r="DG29" s="710"/>
      <c r="DH29" s="710"/>
      <c r="DI29" s="710"/>
      <c r="DJ29" s="710"/>
      <c r="DK29" s="711"/>
      <c r="DL29" s="694">
        <v>1017555</v>
      </c>
      <c r="DM29" s="710"/>
      <c r="DN29" s="710"/>
      <c r="DO29" s="710"/>
      <c r="DP29" s="710"/>
      <c r="DQ29" s="710"/>
      <c r="DR29" s="710"/>
      <c r="DS29" s="710"/>
      <c r="DT29" s="710"/>
      <c r="DU29" s="710"/>
      <c r="DV29" s="711"/>
      <c r="DW29" s="690">
        <v>17</v>
      </c>
      <c r="DX29" s="722"/>
      <c r="DY29" s="722"/>
      <c r="DZ29" s="722"/>
      <c r="EA29" s="722"/>
      <c r="EB29" s="722"/>
      <c r="EC29" s="723"/>
    </row>
    <row r="30" spans="2:133" ht="11.25" customHeight="1">
      <c r="B30" s="682" t="s">
        <v>311</v>
      </c>
      <c r="C30" s="683"/>
      <c r="D30" s="683"/>
      <c r="E30" s="683"/>
      <c r="F30" s="683"/>
      <c r="G30" s="683"/>
      <c r="H30" s="683"/>
      <c r="I30" s="683"/>
      <c r="J30" s="683"/>
      <c r="K30" s="683"/>
      <c r="L30" s="683"/>
      <c r="M30" s="683"/>
      <c r="N30" s="683"/>
      <c r="O30" s="683"/>
      <c r="P30" s="683"/>
      <c r="Q30" s="684"/>
      <c r="R30" s="685">
        <v>10494</v>
      </c>
      <c r="S30" s="686"/>
      <c r="T30" s="686"/>
      <c r="U30" s="686"/>
      <c r="V30" s="686"/>
      <c r="W30" s="686"/>
      <c r="X30" s="686"/>
      <c r="Y30" s="687"/>
      <c r="Z30" s="688">
        <v>0.1</v>
      </c>
      <c r="AA30" s="688"/>
      <c r="AB30" s="688"/>
      <c r="AC30" s="688"/>
      <c r="AD30" s="689" t="s">
        <v>130</v>
      </c>
      <c r="AE30" s="689"/>
      <c r="AF30" s="689"/>
      <c r="AG30" s="689"/>
      <c r="AH30" s="689"/>
      <c r="AI30" s="689"/>
      <c r="AJ30" s="689"/>
      <c r="AK30" s="689"/>
      <c r="AL30" s="690" t="s">
        <v>233</v>
      </c>
      <c r="AM30" s="691"/>
      <c r="AN30" s="691"/>
      <c r="AO30" s="692"/>
      <c r="AP30" s="664" t="s">
        <v>227</v>
      </c>
      <c r="AQ30" s="665"/>
      <c r="AR30" s="665"/>
      <c r="AS30" s="665"/>
      <c r="AT30" s="665"/>
      <c r="AU30" s="665"/>
      <c r="AV30" s="665"/>
      <c r="AW30" s="665"/>
      <c r="AX30" s="665"/>
      <c r="AY30" s="665"/>
      <c r="AZ30" s="665"/>
      <c r="BA30" s="665"/>
      <c r="BB30" s="665"/>
      <c r="BC30" s="665"/>
      <c r="BD30" s="665"/>
      <c r="BE30" s="665"/>
      <c r="BF30" s="666"/>
      <c r="BG30" s="664" t="s">
        <v>312</v>
      </c>
      <c r="BH30" s="729"/>
      <c r="BI30" s="729"/>
      <c r="BJ30" s="729"/>
      <c r="BK30" s="729"/>
      <c r="BL30" s="729"/>
      <c r="BM30" s="729"/>
      <c r="BN30" s="729"/>
      <c r="BO30" s="729"/>
      <c r="BP30" s="729"/>
      <c r="BQ30" s="730"/>
      <c r="BR30" s="664" t="s">
        <v>313</v>
      </c>
      <c r="BS30" s="729"/>
      <c r="BT30" s="729"/>
      <c r="BU30" s="729"/>
      <c r="BV30" s="729"/>
      <c r="BW30" s="729"/>
      <c r="BX30" s="729"/>
      <c r="BY30" s="729"/>
      <c r="BZ30" s="729"/>
      <c r="CA30" s="729"/>
      <c r="CB30" s="730"/>
      <c r="CD30" s="733"/>
      <c r="CE30" s="734"/>
      <c r="CF30" s="700" t="s">
        <v>314</v>
      </c>
      <c r="CG30" s="701"/>
      <c r="CH30" s="701"/>
      <c r="CI30" s="701"/>
      <c r="CJ30" s="701"/>
      <c r="CK30" s="701"/>
      <c r="CL30" s="701"/>
      <c r="CM30" s="701"/>
      <c r="CN30" s="701"/>
      <c r="CO30" s="701"/>
      <c r="CP30" s="701"/>
      <c r="CQ30" s="702"/>
      <c r="CR30" s="685">
        <v>1034477</v>
      </c>
      <c r="CS30" s="686"/>
      <c r="CT30" s="686"/>
      <c r="CU30" s="686"/>
      <c r="CV30" s="686"/>
      <c r="CW30" s="686"/>
      <c r="CX30" s="686"/>
      <c r="CY30" s="687"/>
      <c r="CZ30" s="690">
        <v>7.7</v>
      </c>
      <c r="DA30" s="722"/>
      <c r="DB30" s="722"/>
      <c r="DC30" s="724"/>
      <c r="DD30" s="694">
        <v>971016</v>
      </c>
      <c r="DE30" s="686"/>
      <c r="DF30" s="686"/>
      <c r="DG30" s="686"/>
      <c r="DH30" s="686"/>
      <c r="DI30" s="686"/>
      <c r="DJ30" s="686"/>
      <c r="DK30" s="687"/>
      <c r="DL30" s="694">
        <v>971016</v>
      </c>
      <c r="DM30" s="686"/>
      <c r="DN30" s="686"/>
      <c r="DO30" s="686"/>
      <c r="DP30" s="686"/>
      <c r="DQ30" s="686"/>
      <c r="DR30" s="686"/>
      <c r="DS30" s="686"/>
      <c r="DT30" s="686"/>
      <c r="DU30" s="686"/>
      <c r="DV30" s="687"/>
      <c r="DW30" s="690">
        <v>16.2</v>
      </c>
      <c r="DX30" s="722"/>
      <c r="DY30" s="722"/>
      <c r="DZ30" s="722"/>
      <c r="EA30" s="722"/>
      <c r="EB30" s="722"/>
      <c r="EC30" s="723"/>
    </row>
    <row r="31" spans="2:133" ht="11.25" customHeight="1">
      <c r="B31" s="682" t="s">
        <v>315</v>
      </c>
      <c r="C31" s="683"/>
      <c r="D31" s="683"/>
      <c r="E31" s="683"/>
      <c r="F31" s="683"/>
      <c r="G31" s="683"/>
      <c r="H31" s="683"/>
      <c r="I31" s="683"/>
      <c r="J31" s="683"/>
      <c r="K31" s="683"/>
      <c r="L31" s="683"/>
      <c r="M31" s="683"/>
      <c r="N31" s="683"/>
      <c r="O31" s="683"/>
      <c r="P31" s="683"/>
      <c r="Q31" s="684"/>
      <c r="R31" s="685">
        <v>3195806</v>
      </c>
      <c r="S31" s="686"/>
      <c r="T31" s="686"/>
      <c r="U31" s="686"/>
      <c r="V31" s="686"/>
      <c r="W31" s="686"/>
      <c r="X31" s="686"/>
      <c r="Y31" s="687"/>
      <c r="Z31" s="688">
        <v>22.7</v>
      </c>
      <c r="AA31" s="688"/>
      <c r="AB31" s="688"/>
      <c r="AC31" s="688"/>
      <c r="AD31" s="689" t="s">
        <v>130</v>
      </c>
      <c r="AE31" s="689"/>
      <c r="AF31" s="689"/>
      <c r="AG31" s="689"/>
      <c r="AH31" s="689"/>
      <c r="AI31" s="689"/>
      <c r="AJ31" s="689"/>
      <c r="AK31" s="689"/>
      <c r="AL31" s="690" t="s">
        <v>130</v>
      </c>
      <c r="AM31" s="691"/>
      <c r="AN31" s="691"/>
      <c r="AO31" s="692"/>
      <c r="AP31" s="742" t="s">
        <v>316</v>
      </c>
      <c r="AQ31" s="743"/>
      <c r="AR31" s="743"/>
      <c r="AS31" s="743"/>
      <c r="AT31" s="748" t="s">
        <v>317</v>
      </c>
      <c r="AU31" s="231"/>
      <c r="AV31" s="231"/>
      <c r="AW31" s="231"/>
      <c r="AX31" s="671" t="s">
        <v>191</v>
      </c>
      <c r="AY31" s="672"/>
      <c r="AZ31" s="672"/>
      <c r="BA31" s="672"/>
      <c r="BB31" s="672"/>
      <c r="BC31" s="672"/>
      <c r="BD31" s="672"/>
      <c r="BE31" s="672"/>
      <c r="BF31" s="673"/>
      <c r="BG31" s="741">
        <v>99.2</v>
      </c>
      <c r="BH31" s="737"/>
      <c r="BI31" s="737"/>
      <c r="BJ31" s="737"/>
      <c r="BK31" s="737"/>
      <c r="BL31" s="737"/>
      <c r="BM31" s="680">
        <v>95.9</v>
      </c>
      <c r="BN31" s="737"/>
      <c r="BO31" s="737"/>
      <c r="BP31" s="737"/>
      <c r="BQ31" s="738"/>
      <c r="BR31" s="741">
        <v>98.9</v>
      </c>
      <c r="BS31" s="737"/>
      <c r="BT31" s="737"/>
      <c r="BU31" s="737"/>
      <c r="BV31" s="737"/>
      <c r="BW31" s="737"/>
      <c r="BX31" s="680">
        <v>94.7</v>
      </c>
      <c r="BY31" s="737"/>
      <c r="BZ31" s="737"/>
      <c r="CA31" s="737"/>
      <c r="CB31" s="738"/>
      <c r="CD31" s="733"/>
      <c r="CE31" s="734"/>
      <c r="CF31" s="700" t="s">
        <v>318</v>
      </c>
      <c r="CG31" s="701"/>
      <c r="CH31" s="701"/>
      <c r="CI31" s="701"/>
      <c r="CJ31" s="701"/>
      <c r="CK31" s="701"/>
      <c r="CL31" s="701"/>
      <c r="CM31" s="701"/>
      <c r="CN31" s="701"/>
      <c r="CO31" s="701"/>
      <c r="CP31" s="701"/>
      <c r="CQ31" s="702"/>
      <c r="CR31" s="685">
        <v>49726</v>
      </c>
      <c r="CS31" s="710"/>
      <c r="CT31" s="710"/>
      <c r="CU31" s="710"/>
      <c r="CV31" s="710"/>
      <c r="CW31" s="710"/>
      <c r="CX31" s="710"/>
      <c r="CY31" s="711"/>
      <c r="CZ31" s="690">
        <v>0.4</v>
      </c>
      <c r="DA31" s="722"/>
      <c r="DB31" s="722"/>
      <c r="DC31" s="724"/>
      <c r="DD31" s="694">
        <v>46539</v>
      </c>
      <c r="DE31" s="710"/>
      <c r="DF31" s="710"/>
      <c r="DG31" s="710"/>
      <c r="DH31" s="710"/>
      <c r="DI31" s="710"/>
      <c r="DJ31" s="710"/>
      <c r="DK31" s="711"/>
      <c r="DL31" s="694">
        <v>46539</v>
      </c>
      <c r="DM31" s="710"/>
      <c r="DN31" s="710"/>
      <c r="DO31" s="710"/>
      <c r="DP31" s="710"/>
      <c r="DQ31" s="710"/>
      <c r="DR31" s="710"/>
      <c r="DS31" s="710"/>
      <c r="DT31" s="710"/>
      <c r="DU31" s="710"/>
      <c r="DV31" s="711"/>
      <c r="DW31" s="690">
        <v>0.8</v>
      </c>
      <c r="DX31" s="722"/>
      <c r="DY31" s="722"/>
      <c r="DZ31" s="722"/>
      <c r="EA31" s="722"/>
      <c r="EB31" s="722"/>
      <c r="EC31" s="723"/>
    </row>
    <row r="32" spans="2:133" ht="11.25" customHeight="1">
      <c r="B32" s="752" t="s">
        <v>319</v>
      </c>
      <c r="C32" s="753"/>
      <c r="D32" s="753"/>
      <c r="E32" s="753"/>
      <c r="F32" s="753"/>
      <c r="G32" s="753"/>
      <c r="H32" s="753"/>
      <c r="I32" s="753"/>
      <c r="J32" s="753"/>
      <c r="K32" s="753"/>
      <c r="L32" s="753"/>
      <c r="M32" s="753"/>
      <c r="N32" s="753"/>
      <c r="O32" s="753"/>
      <c r="P32" s="753"/>
      <c r="Q32" s="754"/>
      <c r="R32" s="685" t="s">
        <v>130</v>
      </c>
      <c r="S32" s="686"/>
      <c r="T32" s="686"/>
      <c r="U32" s="686"/>
      <c r="V32" s="686"/>
      <c r="W32" s="686"/>
      <c r="X32" s="686"/>
      <c r="Y32" s="687"/>
      <c r="Z32" s="688" t="s">
        <v>233</v>
      </c>
      <c r="AA32" s="688"/>
      <c r="AB32" s="688"/>
      <c r="AC32" s="688"/>
      <c r="AD32" s="689" t="s">
        <v>233</v>
      </c>
      <c r="AE32" s="689"/>
      <c r="AF32" s="689"/>
      <c r="AG32" s="689"/>
      <c r="AH32" s="689"/>
      <c r="AI32" s="689"/>
      <c r="AJ32" s="689"/>
      <c r="AK32" s="689"/>
      <c r="AL32" s="690" t="s">
        <v>233</v>
      </c>
      <c r="AM32" s="691"/>
      <c r="AN32" s="691"/>
      <c r="AO32" s="692"/>
      <c r="AP32" s="744"/>
      <c r="AQ32" s="745"/>
      <c r="AR32" s="745"/>
      <c r="AS32" s="745"/>
      <c r="AT32" s="749"/>
      <c r="AU32" s="230" t="s">
        <v>320</v>
      </c>
      <c r="AV32" s="230"/>
      <c r="AW32" s="230"/>
      <c r="AX32" s="682" t="s">
        <v>321</v>
      </c>
      <c r="AY32" s="683"/>
      <c r="AZ32" s="683"/>
      <c r="BA32" s="683"/>
      <c r="BB32" s="683"/>
      <c r="BC32" s="683"/>
      <c r="BD32" s="683"/>
      <c r="BE32" s="683"/>
      <c r="BF32" s="684"/>
      <c r="BG32" s="751">
        <v>99.2</v>
      </c>
      <c r="BH32" s="710"/>
      <c r="BI32" s="710"/>
      <c r="BJ32" s="710"/>
      <c r="BK32" s="710"/>
      <c r="BL32" s="710"/>
      <c r="BM32" s="691">
        <v>96.4</v>
      </c>
      <c r="BN32" s="739"/>
      <c r="BO32" s="739"/>
      <c r="BP32" s="739"/>
      <c r="BQ32" s="740"/>
      <c r="BR32" s="751">
        <v>99.2</v>
      </c>
      <c r="BS32" s="710"/>
      <c r="BT32" s="710"/>
      <c r="BU32" s="710"/>
      <c r="BV32" s="710"/>
      <c r="BW32" s="710"/>
      <c r="BX32" s="691">
        <v>95.6</v>
      </c>
      <c r="BY32" s="739"/>
      <c r="BZ32" s="739"/>
      <c r="CA32" s="739"/>
      <c r="CB32" s="740"/>
      <c r="CD32" s="735"/>
      <c r="CE32" s="736"/>
      <c r="CF32" s="700" t="s">
        <v>322</v>
      </c>
      <c r="CG32" s="701"/>
      <c r="CH32" s="701"/>
      <c r="CI32" s="701"/>
      <c r="CJ32" s="701"/>
      <c r="CK32" s="701"/>
      <c r="CL32" s="701"/>
      <c r="CM32" s="701"/>
      <c r="CN32" s="701"/>
      <c r="CO32" s="701"/>
      <c r="CP32" s="701"/>
      <c r="CQ32" s="702"/>
      <c r="CR32" s="685">
        <v>188</v>
      </c>
      <c r="CS32" s="686"/>
      <c r="CT32" s="686"/>
      <c r="CU32" s="686"/>
      <c r="CV32" s="686"/>
      <c r="CW32" s="686"/>
      <c r="CX32" s="686"/>
      <c r="CY32" s="687"/>
      <c r="CZ32" s="690">
        <v>0</v>
      </c>
      <c r="DA32" s="722"/>
      <c r="DB32" s="722"/>
      <c r="DC32" s="724"/>
      <c r="DD32" s="694">
        <v>188</v>
      </c>
      <c r="DE32" s="686"/>
      <c r="DF32" s="686"/>
      <c r="DG32" s="686"/>
      <c r="DH32" s="686"/>
      <c r="DI32" s="686"/>
      <c r="DJ32" s="686"/>
      <c r="DK32" s="687"/>
      <c r="DL32" s="694">
        <v>188</v>
      </c>
      <c r="DM32" s="686"/>
      <c r="DN32" s="686"/>
      <c r="DO32" s="686"/>
      <c r="DP32" s="686"/>
      <c r="DQ32" s="686"/>
      <c r="DR32" s="686"/>
      <c r="DS32" s="686"/>
      <c r="DT32" s="686"/>
      <c r="DU32" s="686"/>
      <c r="DV32" s="687"/>
      <c r="DW32" s="690">
        <v>0</v>
      </c>
      <c r="DX32" s="722"/>
      <c r="DY32" s="722"/>
      <c r="DZ32" s="722"/>
      <c r="EA32" s="722"/>
      <c r="EB32" s="722"/>
      <c r="EC32" s="723"/>
    </row>
    <row r="33" spans="2:133" ht="11.25" customHeight="1">
      <c r="B33" s="682" t="s">
        <v>323</v>
      </c>
      <c r="C33" s="683"/>
      <c r="D33" s="683"/>
      <c r="E33" s="683"/>
      <c r="F33" s="683"/>
      <c r="G33" s="683"/>
      <c r="H33" s="683"/>
      <c r="I33" s="683"/>
      <c r="J33" s="683"/>
      <c r="K33" s="683"/>
      <c r="L33" s="683"/>
      <c r="M33" s="683"/>
      <c r="N33" s="683"/>
      <c r="O33" s="683"/>
      <c r="P33" s="683"/>
      <c r="Q33" s="684"/>
      <c r="R33" s="685">
        <v>979746</v>
      </c>
      <c r="S33" s="686"/>
      <c r="T33" s="686"/>
      <c r="U33" s="686"/>
      <c r="V33" s="686"/>
      <c r="W33" s="686"/>
      <c r="X33" s="686"/>
      <c r="Y33" s="687"/>
      <c r="Z33" s="688">
        <v>7</v>
      </c>
      <c r="AA33" s="688"/>
      <c r="AB33" s="688"/>
      <c r="AC33" s="688"/>
      <c r="AD33" s="689" t="s">
        <v>130</v>
      </c>
      <c r="AE33" s="689"/>
      <c r="AF33" s="689"/>
      <c r="AG33" s="689"/>
      <c r="AH33" s="689"/>
      <c r="AI33" s="689"/>
      <c r="AJ33" s="689"/>
      <c r="AK33" s="689"/>
      <c r="AL33" s="690" t="s">
        <v>130</v>
      </c>
      <c r="AM33" s="691"/>
      <c r="AN33" s="691"/>
      <c r="AO33" s="692"/>
      <c r="AP33" s="746"/>
      <c r="AQ33" s="747"/>
      <c r="AR33" s="747"/>
      <c r="AS33" s="747"/>
      <c r="AT33" s="750"/>
      <c r="AU33" s="232"/>
      <c r="AV33" s="232"/>
      <c r="AW33" s="232"/>
      <c r="AX33" s="726" t="s">
        <v>324</v>
      </c>
      <c r="AY33" s="727"/>
      <c r="AZ33" s="727"/>
      <c r="BA33" s="727"/>
      <c r="BB33" s="727"/>
      <c r="BC33" s="727"/>
      <c r="BD33" s="727"/>
      <c r="BE33" s="727"/>
      <c r="BF33" s="728"/>
      <c r="BG33" s="755">
        <v>98.9</v>
      </c>
      <c r="BH33" s="756"/>
      <c r="BI33" s="756"/>
      <c r="BJ33" s="756"/>
      <c r="BK33" s="756"/>
      <c r="BL33" s="756"/>
      <c r="BM33" s="757">
        <v>94.9</v>
      </c>
      <c r="BN33" s="756"/>
      <c r="BO33" s="756"/>
      <c r="BP33" s="756"/>
      <c r="BQ33" s="758"/>
      <c r="BR33" s="755">
        <v>98.5</v>
      </c>
      <c r="BS33" s="756"/>
      <c r="BT33" s="756"/>
      <c r="BU33" s="756"/>
      <c r="BV33" s="756"/>
      <c r="BW33" s="756"/>
      <c r="BX33" s="757">
        <v>93</v>
      </c>
      <c r="BY33" s="756"/>
      <c r="BZ33" s="756"/>
      <c r="CA33" s="756"/>
      <c r="CB33" s="758"/>
      <c r="CD33" s="700" t="s">
        <v>325</v>
      </c>
      <c r="CE33" s="701"/>
      <c r="CF33" s="701"/>
      <c r="CG33" s="701"/>
      <c r="CH33" s="701"/>
      <c r="CI33" s="701"/>
      <c r="CJ33" s="701"/>
      <c r="CK33" s="701"/>
      <c r="CL33" s="701"/>
      <c r="CM33" s="701"/>
      <c r="CN33" s="701"/>
      <c r="CO33" s="701"/>
      <c r="CP33" s="701"/>
      <c r="CQ33" s="702"/>
      <c r="CR33" s="685">
        <v>6922967</v>
      </c>
      <c r="CS33" s="710"/>
      <c r="CT33" s="710"/>
      <c r="CU33" s="710"/>
      <c r="CV33" s="710"/>
      <c r="CW33" s="710"/>
      <c r="CX33" s="710"/>
      <c r="CY33" s="711"/>
      <c r="CZ33" s="690">
        <v>51.2</v>
      </c>
      <c r="DA33" s="722"/>
      <c r="DB33" s="722"/>
      <c r="DC33" s="724"/>
      <c r="DD33" s="694">
        <v>3840846</v>
      </c>
      <c r="DE33" s="710"/>
      <c r="DF33" s="710"/>
      <c r="DG33" s="710"/>
      <c r="DH33" s="710"/>
      <c r="DI33" s="710"/>
      <c r="DJ33" s="710"/>
      <c r="DK33" s="711"/>
      <c r="DL33" s="694">
        <v>2482529</v>
      </c>
      <c r="DM33" s="710"/>
      <c r="DN33" s="710"/>
      <c r="DO33" s="710"/>
      <c r="DP33" s="710"/>
      <c r="DQ33" s="710"/>
      <c r="DR33" s="710"/>
      <c r="DS33" s="710"/>
      <c r="DT33" s="710"/>
      <c r="DU33" s="710"/>
      <c r="DV33" s="711"/>
      <c r="DW33" s="690">
        <v>41.4</v>
      </c>
      <c r="DX33" s="722"/>
      <c r="DY33" s="722"/>
      <c r="DZ33" s="722"/>
      <c r="EA33" s="722"/>
      <c r="EB33" s="722"/>
      <c r="EC33" s="723"/>
    </row>
    <row r="34" spans="2:133" ht="11.25" customHeight="1">
      <c r="B34" s="682" t="s">
        <v>326</v>
      </c>
      <c r="C34" s="683"/>
      <c r="D34" s="683"/>
      <c r="E34" s="683"/>
      <c r="F34" s="683"/>
      <c r="G34" s="683"/>
      <c r="H34" s="683"/>
      <c r="I34" s="683"/>
      <c r="J34" s="683"/>
      <c r="K34" s="683"/>
      <c r="L34" s="683"/>
      <c r="M34" s="683"/>
      <c r="N34" s="683"/>
      <c r="O34" s="683"/>
      <c r="P34" s="683"/>
      <c r="Q34" s="684"/>
      <c r="R34" s="685">
        <v>44239</v>
      </c>
      <c r="S34" s="686"/>
      <c r="T34" s="686"/>
      <c r="U34" s="686"/>
      <c r="V34" s="686"/>
      <c r="W34" s="686"/>
      <c r="X34" s="686"/>
      <c r="Y34" s="687"/>
      <c r="Z34" s="688">
        <v>0.3</v>
      </c>
      <c r="AA34" s="688"/>
      <c r="AB34" s="688"/>
      <c r="AC34" s="688"/>
      <c r="AD34" s="689">
        <v>13580</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327</v>
      </c>
      <c r="CE34" s="701"/>
      <c r="CF34" s="701"/>
      <c r="CG34" s="701"/>
      <c r="CH34" s="701"/>
      <c r="CI34" s="701"/>
      <c r="CJ34" s="701"/>
      <c r="CK34" s="701"/>
      <c r="CL34" s="701"/>
      <c r="CM34" s="701"/>
      <c r="CN34" s="701"/>
      <c r="CO34" s="701"/>
      <c r="CP34" s="701"/>
      <c r="CQ34" s="702"/>
      <c r="CR34" s="685">
        <v>1485886</v>
      </c>
      <c r="CS34" s="686"/>
      <c r="CT34" s="686"/>
      <c r="CU34" s="686"/>
      <c r="CV34" s="686"/>
      <c r="CW34" s="686"/>
      <c r="CX34" s="686"/>
      <c r="CY34" s="687"/>
      <c r="CZ34" s="690">
        <v>11</v>
      </c>
      <c r="DA34" s="722"/>
      <c r="DB34" s="722"/>
      <c r="DC34" s="724"/>
      <c r="DD34" s="694">
        <v>1019662</v>
      </c>
      <c r="DE34" s="686"/>
      <c r="DF34" s="686"/>
      <c r="DG34" s="686"/>
      <c r="DH34" s="686"/>
      <c r="DI34" s="686"/>
      <c r="DJ34" s="686"/>
      <c r="DK34" s="687"/>
      <c r="DL34" s="694">
        <v>842507</v>
      </c>
      <c r="DM34" s="686"/>
      <c r="DN34" s="686"/>
      <c r="DO34" s="686"/>
      <c r="DP34" s="686"/>
      <c r="DQ34" s="686"/>
      <c r="DR34" s="686"/>
      <c r="DS34" s="686"/>
      <c r="DT34" s="686"/>
      <c r="DU34" s="686"/>
      <c r="DV34" s="687"/>
      <c r="DW34" s="690">
        <v>14.1</v>
      </c>
      <c r="DX34" s="722"/>
      <c r="DY34" s="722"/>
      <c r="DZ34" s="722"/>
      <c r="EA34" s="722"/>
      <c r="EB34" s="722"/>
      <c r="EC34" s="723"/>
    </row>
    <row r="35" spans="2:133" ht="11.25" customHeight="1">
      <c r="B35" s="682" t="s">
        <v>328</v>
      </c>
      <c r="C35" s="683"/>
      <c r="D35" s="683"/>
      <c r="E35" s="683"/>
      <c r="F35" s="683"/>
      <c r="G35" s="683"/>
      <c r="H35" s="683"/>
      <c r="I35" s="683"/>
      <c r="J35" s="683"/>
      <c r="K35" s="683"/>
      <c r="L35" s="683"/>
      <c r="M35" s="683"/>
      <c r="N35" s="683"/>
      <c r="O35" s="683"/>
      <c r="P35" s="683"/>
      <c r="Q35" s="684"/>
      <c r="R35" s="685">
        <v>360458</v>
      </c>
      <c r="S35" s="686"/>
      <c r="T35" s="686"/>
      <c r="U35" s="686"/>
      <c r="V35" s="686"/>
      <c r="W35" s="686"/>
      <c r="X35" s="686"/>
      <c r="Y35" s="687"/>
      <c r="Z35" s="688">
        <v>2.6</v>
      </c>
      <c r="AA35" s="688"/>
      <c r="AB35" s="688"/>
      <c r="AC35" s="688"/>
      <c r="AD35" s="689" t="s">
        <v>233</v>
      </c>
      <c r="AE35" s="689"/>
      <c r="AF35" s="689"/>
      <c r="AG35" s="689"/>
      <c r="AH35" s="689"/>
      <c r="AI35" s="689"/>
      <c r="AJ35" s="689"/>
      <c r="AK35" s="689"/>
      <c r="AL35" s="690" t="s">
        <v>130</v>
      </c>
      <c r="AM35" s="691"/>
      <c r="AN35" s="691"/>
      <c r="AO35" s="692"/>
      <c r="AP35" s="235"/>
      <c r="AQ35" s="664" t="s">
        <v>329</v>
      </c>
      <c r="AR35" s="665"/>
      <c r="AS35" s="665"/>
      <c r="AT35" s="665"/>
      <c r="AU35" s="665"/>
      <c r="AV35" s="665"/>
      <c r="AW35" s="665"/>
      <c r="AX35" s="665"/>
      <c r="AY35" s="665"/>
      <c r="AZ35" s="665"/>
      <c r="BA35" s="665"/>
      <c r="BB35" s="665"/>
      <c r="BC35" s="665"/>
      <c r="BD35" s="665"/>
      <c r="BE35" s="665"/>
      <c r="BF35" s="666"/>
      <c r="BG35" s="664" t="s">
        <v>330</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331</v>
      </c>
      <c r="CE35" s="701"/>
      <c r="CF35" s="701"/>
      <c r="CG35" s="701"/>
      <c r="CH35" s="701"/>
      <c r="CI35" s="701"/>
      <c r="CJ35" s="701"/>
      <c r="CK35" s="701"/>
      <c r="CL35" s="701"/>
      <c r="CM35" s="701"/>
      <c r="CN35" s="701"/>
      <c r="CO35" s="701"/>
      <c r="CP35" s="701"/>
      <c r="CQ35" s="702"/>
      <c r="CR35" s="685">
        <v>50190</v>
      </c>
      <c r="CS35" s="710"/>
      <c r="CT35" s="710"/>
      <c r="CU35" s="710"/>
      <c r="CV35" s="710"/>
      <c r="CW35" s="710"/>
      <c r="CX35" s="710"/>
      <c r="CY35" s="711"/>
      <c r="CZ35" s="690">
        <v>0.4</v>
      </c>
      <c r="DA35" s="722"/>
      <c r="DB35" s="722"/>
      <c r="DC35" s="724"/>
      <c r="DD35" s="694">
        <v>43186</v>
      </c>
      <c r="DE35" s="710"/>
      <c r="DF35" s="710"/>
      <c r="DG35" s="710"/>
      <c r="DH35" s="710"/>
      <c r="DI35" s="710"/>
      <c r="DJ35" s="710"/>
      <c r="DK35" s="711"/>
      <c r="DL35" s="694">
        <v>43186</v>
      </c>
      <c r="DM35" s="710"/>
      <c r="DN35" s="710"/>
      <c r="DO35" s="710"/>
      <c r="DP35" s="710"/>
      <c r="DQ35" s="710"/>
      <c r="DR35" s="710"/>
      <c r="DS35" s="710"/>
      <c r="DT35" s="710"/>
      <c r="DU35" s="710"/>
      <c r="DV35" s="711"/>
      <c r="DW35" s="690">
        <v>0.7</v>
      </c>
      <c r="DX35" s="722"/>
      <c r="DY35" s="722"/>
      <c r="DZ35" s="722"/>
      <c r="EA35" s="722"/>
      <c r="EB35" s="722"/>
      <c r="EC35" s="723"/>
    </row>
    <row r="36" spans="2:133" ht="11.25" customHeight="1">
      <c r="B36" s="682" t="s">
        <v>332</v>
      </c>
      <c r="C36" s="683"/>
      <c r="D36" s="683"/>
      <c r="E36" s="683"/>
      <c r="F36" s="683"/>
      <c r="G36" s="683"/>
      <c r="H36" s="683"/>
      <c r="I36" s="683"/>
      <c r="J36" s="683"/>
      <c r="K36" s="683"/>
      <c r="L36" s="683"/>
      <c r="M36" s="683"/>
      <c r="N36" s="683"/>
      <c r="O36" s="683"/>
      <c r="P36" s="683"/>
      <c r="Q36" s="684"/>
      <c r="R36" s="685">
        <v>933322</v>
      </c>
      <c r="S36" s="686"/>
      <c r="T36" s="686"/>
      <c r="U36" s="686"/>
      <c r="V36" s="686"/>
      <c r="W36" s="686"/>
      <c r="X36" s="686"/>
      <c r="Y36" s="687"/>
      <c r="Z36" s="688">
        <v>6.6</v>
      </c>
      <c r="AA36" s="688"/>
      <c r="AB36" s="688"/>
      <c r="AC36" s="688"/>
      <c r="AD36" s="689" t="s">
        <v>233</v>
      </c>
      <c r="AE36" s="689"/>
      <c r="AF36" s="689"/>
      <c r="AG36" s="689"/>
      <c r="AH36" s="689"/>
      <c r="AI36" s="689"/>
      <c r="AJ36" s="689"/>
      <c r="AK36" s="689"/>
      <c r="AL36" s="690" t="s">
        <v>130</v>
      </c>
      <c r="AM36" s="691"/>
      <c r="AN36" s="691"/>
      <c r="AO36" s="692"/>
      <c r="AP36" s="235"/>
      <c r="AQ36" s="759" t="s">
        <v>333</v>
      </c>
      <c r="AR36" s="760"/>
      <c r="AS36" s="760"/>
      <c r="AT36" s="760"/>
      <c r="AU36" s="760"/>
      <c r="AV36" s="760"/>
      <c r="AW36" s="760"/>
      <c r="AX36" s="760"/>
      <c r="AY36" s="761"/>
      <c r="AZ36" s="674">
        <v>1478995</v>
      </c>
      <c r="BA36" s="675"/>
      <c r="BB36" s="675"/>
      <c r="BC36" s="675"/>
      <c r="BD36" s="675"/>
      <c r="BE36" s="675"/>
      <c r="BF36" s="762"/>
      <c r="BG36" s="696" t="s">
        <v>334</v>
      </c>
      <c r="BH36" s="697"/>
      <c r="BI36" s="697"/>
      <c r="BJ36" s="697"/>
      <c r="BK36" s="697"/>
      <c r="BL36" s="697"/>
      <c r="BM36" s="697"/>
      <c r="BN36" s="697"/>
      <c r="BO36" s="697"/>
      <c r="BP36" s="697"/>
      <c r="BQ36" s="697"/>
      <c r="BR36" s="697"/>
      <c r="BS36" s="697"/>
      <c r="BT36" s="697"/>
      <c r="BU36" s="698"/>
      <c r="BV36" s="674">
        <v>81399</v>
      </c>
      <c r="BW36" s="675"/>
      <c r="BX36" s="675"/>
      <c r="BY36" s="675"/>
      <c r="BZ36" s="675"/>
      <c r="CA36" s="675"/>
      <c r="CB36" s="762"/>
      <c r="CD36" s="700" t="s">
        <v>335</v>
      </c>
      <c r="CE36" s="701"/>
      <c r="CF36" s="701"/>
      <c r="CG36" s="701"/>
      <c r="CH36" s="701"/>
      <c r="CI36" s="701"/>
      <c r="CJ36" s="701"/>
      <c r="CK36" s="701"/>
      <c r="CL36" s="701"/>
      <c r="CM36" s="701"/>
      <c r="CN36" s="701"/>
      <c r="CO36" s="701"/>
      <c r="CP36" s="701"/>
      <c r="CQ36" s="702"/>
      <c r="CR36" s="685">
        <v>3895532</v>
      </c>
      <c r="CS36" s="686"/>
      <c r="CT36" s="686"/>
      <c r="CU36" s="686"/>
      <c r="CV36" s="686"/>
      <c r="CW36" s="686"/>
      <c r="CX36" s="686"/>
      <c r="CY36" s="687"/>
      <c r="CZ36" s="690">
        <v>28.8</v>
      </c>
      <c r="DA36" s="722"/>
      <c r="DB36" s="722"/>
      <c r="DC36" s="724"/>
      <c r="DD36" s="694">
        <v>1669018</v>
      </c>
      <c r="DE36" s="686"/>
      <c r="DF36" s="686"/>
      <c r="DG36" s="686"/>
      <c r="DH36" s="686"/>
      <c r="DI36" s="686"/>
      <c r="DJ36" s="686"/>
      <c r="DK36" s="687"/>
      <c r="DL36" s="694">
        <v>816536</v>
      </c>
      <c r="DM36" s="686"/>
      <c r="DN36" s="686"/>
      <c r="DO36" s="686"/>
      <c r="DP36" s="686"/>
      <c r="DQ36" s="686"/>
      <c r="DR36" s="686"/>
      <c r="DS36" s="686"/>
      <c r="DT36" s="686"/>
      <c r="DU36" s="686"/>
      <c r="DV36" s="687"/>
      <c r="DW36" s="690">
        <v>13.6</v>
      </c>
      <c r="DX36" s="722"/>
      <c r="DY36" s="722"/>
      <c r="DZ36" s="722"/>
      <c r="EA36" s="722"/>
      <c r="EB36" s="722"/>
      <c r="EC36" s="723"/>
    </row>
    <row r="37" spans="2:133" ht="11.25" customHeight="1">
      <c r="B37" s="682" t="s">
        <v>336</v>
      </c>
      <c r="C37" s="683"/>
      <c r="D37" s="683"/>
      <c r="E37" s="683"/>
      <c r="F37" s="683"/>
      <c r="G37" s="683"/>
      <c r="H37" s="683"/>
      <c r="I37" s="683"/>
      <c r="J37" s="683"/>
      <c r="K37" s="683"/>
      <c r="L37" s="683"/>
      <c r="M37" s="683"/>
      <c r="N37" s="683"/>
      <c r="O37" s="683"/>
      <c r="P37" s="683"/>
      <c r="Q37" s="684"/>
      <c r="R37" s="685">
        <v>356331</v>
      </c>
      <c r="S37" s="686"/>
      <c r="T37" s="686"/>
      <c r="U37" s="686"/>
      <c r="V37" s="686"/>
      <c r="W37" s="686"/>
      <c r="X37" s="686"/>
      <c r="Y37" s="687"/>
      <c r="Z37" s="688">
        <v>2.5</v>
      </c>
      <c r="AA37" s="688"/>
      <c r="AB37" s="688"/>
      <c r="AC37" s="688"/>
      <c r="AD37" s="689" t="s">
        <v>233</v>
      </c>
      <c r="AE37" s="689"/>
      <c r="AF37" s="689"/>
      <c r="AG37" s="689"/>
      <c r="AH37" s="689"/>
      <c r="AI37" s="689"/>
      <c r="AJ37" s="689"/>
      <c r="AK37" s="689"/>
      <c r="AL37" s="690" t="s">
        <v>233</v>
      </c>
      <c r="AM37" s="691"/>
      <c r="AN37" s="691"/>
      <c r="AO37" s="692"/>
      <c r="AQ37" s="763" t="s">
        <v>337</v>
      </c>
      <c r="AR37" s="764"/>
      <c r="AS37" s="764"/>
      <c r="AT37" s="764"/>
      <c r="AU37" s="764"/>
      <c r="AV37" s="764"/>
      <c r="AW37" s="764"/>
      <c r="AX37" s="764"/>
      <c r="AY37" s="765"/>
      <c r="AZ37" s="685">
        <v>323597</v>
      </c>
      <c r="BA37" s="686"/>
      <c r="BB37" s="686"/>
      <c r="BC37" s="686"/>
      <c r="BD37" s="710"/>
      <c r="BE37" s="710"/>
      <c r="BF37" s="740"/>
      <c r="BG37" s="700" t="s">
        <v>338</v>
      </c>
      <c r="BH37" s="701"/>
      <c r="BI37" s="701"/>
      <c r="BJ37" s="701"/>
      <c r="BK37" s="701"/>
      <c r="BL37" s="701"/>
      <c r="BM37" s="701"/>
      <c r="BN37" s="701"/>
      <c r="BO37" s="701"/>
      <c r="BP37" s="701"/>
      <c r="BQ37" s="701"/>
      <c r="BR37" s="701"/>
      <c r="BS37" s="701"/>
      <c r="BT37" s="701"/>
      <c r="BU37" s="702"/>
      <c r="BV37" s="685">
        <v>-5506</v>
      </c>
      <c r="BW37" s="686"/>
      <c r="BX37" s="686"/>
      <c r="BY37" s="686"/>
      <c r="BZ37" s="686"/>
      <c r="CA37" s="686"/>
      <c r="CB37" s="695"/>
      <c r="CD37" s="700" t="s">
        <v>339</v>
      </c>
      <c r="CE37" s="701"/>
      <c r="CF37" s="701"/>
      <c r="CG37" s="701"/>
      <c r="CH37" s="701"/>
      <c r="CI37" s="701"/>
      <c r="CJ37" s="701"/>
      <c r="CK37" s="701"/>
      <c r="CL37" s="701"/>
      <c r="CM37" s="701"/>
      <c r="CN37" s="701"/>
      <c r="CO37" s="701"/>
      <c r="CP37" s="701"/>
      <c r="CQ37" s="702"/>
      <c r="CR37" s="685">
        <v>471928</v>
      </c>
      <c r="CS37" s="710"/>
      <c r="CT37" s="710"/>
      <c r="CU37" s="710"/>
      <c r="CV37" s="710"/>
      <c r="CW37" s="710"/>
      <c r="CX37" s="710"/>
      <c r="CY37" s="711"/>
      <c r="CZ37" s="690">
        <v>3.5</v>
      </c>
      <c r="DA37" s="722"/>
      <c r="DB37" s="722"/>
      <c r="DC37" s="724"/>
      <c r="DD37" s="694">
        <v>471928</v>
      </c>
      <c r="DE37" s="710"/>
      <c r="DF37" s="710"/>
      <c r="DG37" s="710"/>
      <c r="DH37" s="710"/>
      <c r="DI37" s="710"/>
      <c r="DJ37" s="710"/>
      <c r="DK37" s="711"/>
      <c r="DL37" s="694">
        <v>422493</v>
      </c>
      <c r="DM37" s="710"/>
      <c r="DN37" s="710"/>
      <c r="DO37" s="710"/>
      <c r="DP37" s="710"/>
      <c r="DQ37" s="710"/>
      <c r="DR37" s="710"/>
      <c r="DS37" s="710"/>
      <c r="DT37" s="710"/>
      <c r="DU37" s="710"/>
      <c r="DV37" s="711"/>
      <c r="DW37" s="690">
        <v>7</v>
      </c>
      <c r="DX37" s="722"/>
      <c r="DY37" s="722"/>
      <c r="DZ37" s="722"/>
      <c r="EA37" s="722"/>
      <c r="EB37" s="722"/>
      <c r="EC37" s="723"/>
    </row>
    <row r="38" spans="2:133" ht="11.25" customHeight="1">
      <c r="B38" s="682" t="s">
        <v>340</v>
      </c>
      <c r="C38" s="683"/>
      <c r="D38" s="683"/>
      <c r="E38" s="683"/>
      <c r="F38" s="683"/>
      <c r="G38" s="683"/>
      <c r="H38" s="683"/>
      <c r="I38" s="683"/>
      <c r="J38" s="683"/>
      <c r="K38" s="683"/>
      <c r="L38" s="683"/>
      <c r="M38" s="683"/>
      <c r="N38" s="683"/>
      <c r="O38" s="683"/>
      <c r="P38" s="683"/>
      <c r="Q38" s="684"/>
      <c r="R38" s="685">
        <v>101811</v>
      </c>
      <c r="S38" s="686"/>
      <c r="T38" s="686"/>
      <c r="U38" s="686"/>
      <c r="V38" s="686"/>
      <c r="W38" s="686"/>
      <c r="X38" s="686"/>
      <c r="Y38" s="687"/>
      <c r="Z38" s="688">
        <v>0.7</v>
      </c>
      <c r="AA38" s="688"/>
      <c r="AB38" s="688"/>
      <c r="AC38" s="688"/>
      <c r="AD38" s="689">
        <v>21206</v>
      </c>
      <c r="AE38" s="689"/>
      <c r="AF38" s="689"/>
      <c r="AG38" s="689"/>
      <c r="AH38" s="689"/>
      <c r="AI38" s="689"/>
      <c r="AJ38" s="689"/>
      <c r="AK38" s="689"/>
      <c r="AL38" s="690">
        <v>0.4</v>
      </c>
      <c r="AM38" s="691"/>
      <c r="AN38" s="691"/>
      <c r="AO38" s="692"/>
      <c r="AQ38" s="763" t="s">
        <v>341</v>
      </c>
      <c r="AR38" s="764"/>
      <c r="AS38" s="764"/>
      <c r="AT38" s="764"/>
      <c r="AU38" s="764"/>
      <c r="AV38" s="764"/>
      <c r="AW38" s="764"/>
      <c r="AX38" s="764"/>
      <c r="AY38" s="765"/>
      <c r="AZ38" s="685">
        <v>35650</v>
      </c>
      <c r="BA38" s="686"/>
      <c r="BB38" s="686"/>
      <c r="BC38" s="686"/>
      <c r="BD38" s="710"/>
      <c r="BE38" s="710"/>
      <c r="BF38" s="740"/>
      <c r="BG38" s="700" t="s">
        <v>342</v>
      </c>
      <c r="BH38" s="701"/>
      <c r="BI38" s="701"/>
      <c r="BJ38" s="701"/>
      <c r="BK38" s="701"/>
      <c r="BL38" s="701"/>
      <c r="BM38" s="701"/>
      <c r="BN38" s="701"/>
      <c r="BO38" s="701"/>
      <c r="BP38" s="701"/>
      <c r="BQ38" s="701"/>
      <c r="BR38" s="701"/>
      <c r="BS38" s="701"/>
      <c r="BT38" s="701"/>
      <c r="BU38" s="702"/>
      <c r="BV38" s="685">
        <v>2584</v>
      </c>
      <c r="BW38" s="686"/>
      <c r="BX38" s="686"/>
      <c r="BY38" s="686"/>
      <c r="BZ38" s="686"/>
      <c r="CA38" s="686"/>
      <c r="CB38" s="695"/>
      <c r="CD38" s="700" t="s">
        <v>343</v>
      </c>
      <c r="CE38" s="701"/>
      <c r="CF38" s="701"/>
      <c r="CG38" s="701"/>
      <c r="CH38" s="701"/>
      <c r="CI38" s="701"/>
      <c r="CJ38" s="701"/>
      <c r="CK38" s="701"/>
      <c r="CL38" s="701"/>
      <c r="CM38" s="701"/>
      <c r="CN38" s="701"/>
      <c r="CO38" s="701"/>
      <c r="CP38" s="701"/>
      <c r="CQ38" s="702"/>
      <c r="CR38" s="685">
        <v>1119748</v>
      </c>
      <c r="CS38" s="686"/>
      <c r="CT38" s="686"/>
      <c r="CU38" s="686"/>
      <c r="CV38" s="686"/>
      <c r="CW38" s="686"/>
      <c r="CX38" s="686"/>
      <c r="CY38" s="687"/>
      <c r="CZ38" s="690">
        <v>8.3000000000000007</v>
      </c>
      <c r="DA38" s="722"/>
      <c r="DB38" s="722"/>
      <c r="DC38" s="724"/>
      <c r="DD38" s="694">
        <v>898413</v>
      </c>
      <c r="DE38" s="686"/>
      <c r="DF38" s="686"/>
      <c r="DG38" s="686"/>
      <c r="DH38" s="686"/>
      <c r="DI38" s="686"/>
      <c r="DJ38" s="686"/>
      <c r="DK38" s="687"/>
      <c r="DL38" s="694">
        <v>780300</v>
      </c>
      <c r="DM38" s="686"/>
      <c r="DN38" s="686"/>
      <c r="DO38" s="686"/>
      <c r="DP38" s="686"/>
      <c r="DQ38" s="686"/>
      <c r="DR38" s="686"/>
      <c r="DS38" s="686"/>
      <c r="DT38" s="686"/>
      <c r="DU38" s="686"/>
      <c r="DV38" s="687"/>
      <c r="DW38" s="690">
        <v>13</v>
      </c>
      <c r="DX38" s="722"/>
      <c r="DY38" s="722"/>
      <c r="DZ38" s="722"/>
      <c r="EA38" s="722"/>
      <c r="EB38" s="722"/>
      <c r="EC38" s="723"/>
    </row>
    <row r="39" spans="2:133" ht="11.25" customHeight="1">
      <c r="B39" s="682" t="s">
        <v>344</v>
      </c>
      <c r="C39" s="683"/>
      <c r="D39" s="683"/>
      <c r="E39" s="683"/>
      <c r="F39" s="683"/>
      <c r="G39" s="683"/>
      <c r="H39" s="683"/>
      <c r="I39" s="683"/>
      <c r="J39" s="683"/>
      <c r="K39" s="683"/>
      <c r="L39" s="683"/>
      <c r="M39" s="683"/>
      <c r="N39" s="683"/>
      <c r="O39" s="683"/>
      <c r="P39" s="683"/>
      <c r="Q39" s="684"/>
      <c r="R39" s="685">
        <v>1838693</v>
      </c>
      <c r="S39" s="686"/>
      <c r="T39" s="686"/>
      <c r="U39" s="686"/>
      <c r="V39" s="686"/>
      <c r="W39" s="686"/>
      <c r="X39" s="686"/>
      <c r="Y39" s="687"/>
      <c r="Z39" s="688">
        <v>13.1</v>
      </c>
      <c r="AA39" s="688"/>
      <c r="AB39" s="688"/>
      <c r="AC39" s="688"/>
      <c r="AD39" s="689" t="s">
        <v>233</v>
      </c>
      <c r="AE39" s="689"/>
      <c r="AF39" s="689"/>
      <c r="AG39" s="689"/>
      <c r="AH39" s="689"/>
      <c r="AI39" s="689"/>
      <c r="AJ39" s="689"/>
      <c r="AK39" s="689"/>
      <c r="AL39" s="690" t="s">
        <v>233</v>
      </c>
      <c r="AM39" s="691"/>
      <c r="AN39" s="691"/>
      <c r="AO39" s="692"/>
      <c r="AQ39" s="763" t="s">
        <v>345</v>
      </c>
      <c r="AR39" s="764"/>
      <c r="AS39" s="764"/>
      <c r="AT39" s="764"/>
      <c r="AU39" s="764"/>
      <c r="AV39" s="764"/>
      <c r="AW39" s="764"/>
      <c r="AX39" s="764"/>
      <c r="AY39" s="765"/>
      <c r="AZ39" s="685" t="s">
        <v>130</v>
      </c>
      <c r="BA39" s="686"/>
      <c r="BB39" s="686"/>
      <c r="BC39" s="686"/>
      <c r="BD39" s="710"/>
      <c r="BE39" s="710"/>
      <c r="BF39" s="740"/>
      <c r="BG39" s="700" t="s">
        <v>346</v>
      </c>
      <c r="BH39" s="701"/>
      <c r="BI39" s="701"/>
      <c r="BJ39" s="701"/>
      <c r="BK39" s="701"/>
      <c r="BL39" s="701"/>
      <c r="BM39" s="701"/>
      <c r="BN39" s="701"/>
      <c r="BO39" s="701"/>
      <c r="BP39" s="701"/>
      <c r="BQ39" s="701"/>
      <c r="BR39" s="701"/>
      <c r="BS39" s="701"/>
      <c r="BT39" s="701"/>
      <c r="BU39" s="702"/>
      <c r="BV39" s="685">
        <v>3965</v>
      </c>
      <c r="BW39" s="686"/>
      <c r="BX39" s="686"/>
      <c r="BY39" s="686"/>
      <c r="BZ39" s="686"/>
      <c r="CA39" s="686"/>
      <c r="CB39" s="695"/>
      <c r="CD39" s="700" t="s">
        <v>347</v>
      </c>
      <c r="CE39" s="701"/>
      <c r="CF39" s="701"/>
      <c r="CG39" s="701"/>
      <c r="CH39" s="701"/>
      <c r="CI39" s="701"/>
      <c r="CJ39" s="701"/>
      <c r="CK39" s="701"/>
      <c r="CL39" s="701"/>
      <c r="CM39" s="701"/>
      <c r="CN39" s="701"/>
      <c r="CO39" s="701"/>
      <c r="CP39" s="701"/>
      <c r="CQ39" s="702"/>
      <c r="CR39" s="685">
        <v>362723</v>
      </c>
      <c r="CS39" s="710"/>
      <c r="CT39" s="710"/>
      <c r="CU39" s="710"/>
      <c r="CV39" s="710"/>
      <c r="CW39" s="710"/>
      <c r="CX39" s="710"/>
      <c r="CY39" s="711"/>
      <c r="CZ39" s="690">
        <v>2.7</v>
      </c>
      <c r="DA39" s="722"/>
      <c r="DB39" s="722"/>
      <c r="DC39" s="724"/>
      <c r="DD39" s="694">
        <v>209679</v>
      </c>
      <c r="DE39" s="710"/>
      <c r="DF39" s="710"/>
      <c r="DG39" s="710"/>
      <c r="DH39" s="710"/>
      <c r="DI39" s="710"/>
      <c r="DJ39" s="710"/>
      <c r="DK39" s="711"/>
      <c r="DL39" s="694" t="s">
        <v>233</v>
      </c>
      <c r="DM39" s="710"/>
      <c r="DN39" s="710"/>
      <c r="DO39" s="710"/>
      <c r="DP39" s="710"/>
      <c r="DQ39" s="710"/>
      <c r="DR39" s="710"/>
      <c r="DS39" s="710"/>
      <c r="DT39" s="710"/>
      <c r="DU39" s="710"/>
      <c r="DV39" s="711"/>
      <c r="DW39" s="690" t="s">
        <v>233</v>
      </c>
      <c r="DX39" s="722"/>
      <c r="DY39" s="722"/>
      <c r="DZ39" s="722"/>
      <c r="EA39" s="722"/>
      <c r="EB39" s="722"/>
      <c r="EC39" s="723"/>
    </row>
    <row r="40" spans="2:133" ht="11.25" customHeight="1">
      <c r="B40" s="682" t="s">
        <v>348</v>
      </c>
      <c r="C40" s="683"/>
      <c r="D40" s="683"/>
      <c r="E40" s="683"/>
      <c r="F40" s="683"/>
      <c r="G40" s="683"/>
      <c r="H40" s="683"/>
      <c r="I40" s="683"/>
      <c r="J40" s="683"/>
      <c r="K40" s="683"/>
      <c r="L40" s="683"/>
      <c r="M40" s="683"/>
      <c r="N40" s="683"/>
      <c r="O40" s="683"/>
      <c r="P40" s="683"/>
      <c r="Q40" s="684"/>
      <c r="R40" s="685" t="s">
        <v>233</v>
      </c>
      <c r="S40" s="686"/>
      <c r="T40" s="686"/>
      <c r="U40" s="686"/>
      <c r="V40" s="686"/>
      <c r="W40" s="686"/>
      <c r="X40" s="686"/>
      <c r="Y40" s="687"/>
      <c r="Z40" s="688" t="s">
        <v>130</v>
      </c>
      <c r="AA40" s="688"/>
      <c r="AB40" s="688"/>
      <c r="AC40" s="688"/>
      <c r="AD40" s="689" t="s">
        <v>233</v>
      </c>
      <c r="AE40" s="689"/>
      <c r="AF40" s="689"/>
      <c r="AG40" s="689"/>
      <c r="AH40" s="689"/>
      <c r="AI40" s="689"/>
      <c r="AJ40" s="689"/>
      <c r="AK40" s="689"/>
      <c r="AL40" s="690" t="s">
        <v>130</v>
      </c>
      <c r="AM40" s="691"/>
      <c r="AN40" s="691"/>
      <c r="AO40" s="692"/>
      <c r="AQ40" s="763" t="s">
        <v>349</v>
      </c>
      <c r="AR40" s="764"/>
      <c r="AS40" s="764"/>
      <c r="AT40" s="764"/>
      <c r="AU40" s="764"/>
      <c r="AV40" s="764"/>
      <c r="AW40" s="764"/>
      <c r="AX40" s="764"/>
      <c r="AY40" s="765"/>
      <c r="AZ40" s="685" t="s">
        <v>130</v>
      </c>
      <c r="BA40" s="686"/>
      <c r="BB40" s="686"/>
      <c r="BC40" s="686"/>
      <c r="BD40" s="710"/>
      <c r="BE40" s="710"/>
      <c r="BF40" s="740"/>
      <c r="BG40" s="766" t="s">
        <v>350</v>
      </c>
      <c r="BH40" s="767"/>
      <c r="BI40" s="767"/>
      <c r="BJ40" s="767"/>
      <c r="BK40" s="767"/>
      <c r="BL40" s="236"/>
      <c r="BM40" s="701" t="s">
        <v>351</v>
      </c>
      <c r="BN40" s="701"/>
      <c r="BO40" s="701"/>
      <c r="BP40" s="701"/>
      <c r="BQ40" s="701"/>
      <c r="BR40" s="701"/>
      <c r="BS40" s="701"/>
      <c r="BT40" s="701"/>
      <c r="BU40" s="702"/>
      <c r="BV40" s="685">
        <v>75</v>
      </c>
      <c r="BW40" s="686"/>
      <c r="BX40" s="686"/>
      <c r="BY40" s="686"/>
      <c r="BZ40" s="686"/>
      <c r="CA40" s="686"/>
      <c r="CB40" s="695"/>
      <c r="CD40" s="700" t="s">
        <v>352</v>
      </c>
      <c r="CE40" s="701"/>
      <c r="CF40" s="701"/>
      <c r="CG40" s="701"/>
      <c r="CH40" s="701"/>
      <c r="CI40" s="701"/>
      <c r="CJ40" s="701"/>
      <c r="CK40" s="701"/>
      <c r="CL40" s="701"/>
      <c r="CM40" s="701"/>
      <c r="CN40" s="701"/>
      <c r="CO40" s="701"/>
      <c r="CP40" s="701"/>
      <c r="CQ40" s="702"/>
      <c r="CR40" s="685">
        <v>8888</v>
      </c>
      <c r="CS40" s="686"/>
      <c r="CT40" s="686"/>
      <c r="CU40" s="686"/>
      <c r="CV40" s="686"/>
      <c r="CW40" s="686"/>
      <c r="CX40" s="686"/>
      <c r="CY40" s="687"/>
      <c r="CZ40" s="690">
        <v>0.1</v>
      </c>
      <c r="DA40" s="722"/>
      <c r="DB40" s="722"/>
      <c r="DC40" s="724"/>
      <c r="DD40" s="694">
        <v>888</v>
      </c>
      <c r="DE40" s="686"/>
      <c r="DF40" s="686"/>
      <c r="DG40" s="686"/>
      <c r="DH40" s="686"/>
      <c r="DI40" s="686"/>
      <c r="DJ40" s="686"/>
      <c r="DK40" s="687"/>
      <c r="DL40" s="694" t="s">
        <v>177</v>
      </c>
      <c r="DM40" s="686"/>
      <c r="DN40" s="686"/>
      <c r="DO40" s="686"/>
      <c r="DP40" s="686"/>
      <c r="DQ40" s="686"/>
      <c r="DR40" s="686"/>
      <c r="DS40" s="686"/>
      <c r="DT40" s="686"/>
      <c r="DU40" s="686"/>
      <c r="DV40" s="687"/>
      <c r="DW40" s="690" t="s">
        <v>233</v>
      </c>
      <c r="DX40" s="722"/>
      <c r="DY40" s="722"/>
      <c r="DZ40" s="722"/>
      <c r="EA40" s="722"/>
      <c r="EB40" s="722"/>
      <c r="EC40" s="723"/>
    </row>
    <row r="41" spans="2:133" ht="11.25" customHeight="1">
      <c r="B41" s="682" t="s">
        <v>353</v>
      </c>
      <c r="C41" s="683"/>
      <c r="D41" s="683"/>
      <c r="E41" s="683"/>
      <c r="F41" s="683"/>
      <c r="G41" s="683"/>
      <c r="H41" s="683"/>
      <c r="I41" s="683"/>
      <c r="J41" s="683"/>
      <c r="K41" s="683"/>
      <c r="L41" s="683"/>
      <c r="M41" s="683"/>
      <c r="N41" s="683"/>
      <c r="O41" s="683"/>
      <c r="P41" s="683"/>
      <c r="Q41" s="684"/>
      <c r="R41" s="685" t="s">
        <v>130</v>
      </c>
      <c r="S41" s="686"/>
      <c r="T41" s="686"/>
      <c r="U41" s="686"/>
      <c r="V41" s="686"/>
      <c r="W41" s="686"/>
      <c r="X41" s="686"/>
      <c r="Y41" s="687"/>
      <c r="Z41" s="688" t="s">
        <v>233</v>
      </c>
      <c r="AA41" s="688"/>
      <c r="AB41" s="688"/>
      <c r="AC41" s="688"/>
      <c r="AD41" s="689" t="s">
        <v>177</v>
      </c>
      <c r="AE41" s="689"/>
      <c r="AF41" s="689"/>
      <c r="AG41" s="689"/>
      <c r="AH41" s="689"/>
      <c r="AI41" s="689"/>
      <c r="AJ41" s="689"/>
      <c r="AK41" s="689"/>
      <c r="AL41" s="690" t="s">
        <v>130</v>
      </c>
      <c r="AM41" s="691"/>
      <c r="AN41" s="691"/>
      <c r="AO41" s="692"/>
      <c r="AQ41" s="763" t="s">
        <v>354</v>
      </c>
      <c r="AR41" s="764"/>
      <c r="AS41" s="764"/>
      <c r="AT41" s="764"/>
      <c r="AU41" s="764"/>
      <c r="AV41" s="764"/>
      <c r="AW41" s="764"/>
      <c r="AX41" s="764"/>
      <c r="AY41" s="765"/>
      <c r="AZ41" s="685">
        <v>255711</v>
      </c>
      <c r="BA41" s="686"/>
      <c r="BB41" s="686"/>
      <c r="BC41" s="686"/>
      <c r="BD41" s="710"/>
      <c r="BE41" s="710"/>
      <c r="BF41" s="740"/>
      <c r="BG41" s="766"/>
      <c r="BH41" s="767"/>
      <c r="BI41" s="767"/>
      <c r="BJ41" s="767"/>
      <c r="BK41" s="767"/>
      <c r="BL41" s="236"/>
      <c r="BM41" s="701" t="s">
        <v>355</v>
      </c>
      <c r="BN41" s="701"/>
      <c r="BO41" s="701"/>
      <c r="BP41" s="701"/>
      <c r="BQ41" s="701"/>
      <c r="BR41" s="701"/>
      <c r="BS41" s="701"/>
      <c r="BT41" s="701"/>
      <c r="BU41" s="702"/>
      <c r="BV41" s="685">
        <v>1</v>
      </c>
      <c r="BW41" s="686"/>
      <c r="BX41" s="686"/>
      <c r="BY41" s="686"/>
      <c r="BZ41" s="686"/>
      <c r="CA41" s="686"/>
      <c r="CB41" s="695"/>
      <c r="CD41" s="700" t="s">
        <v>356</v>
      </c>
      <c r="CE41" s="701"/>
      <c r="CF41" s="701"/>
      <c r="CG41" s="701"/>
      <c r="CH41" s="701"/>
      <c r="CI41" s="701"/>
      <c r="CJ41" s="701"/>
      <c r="CK41" s="701"/>
      <c r="CL41" s="701"/>
      <c r="CM41" s="701"/>
      <c r="CN41" s="701"/>
      <c r="CO41" s="701"/>
      <c r="CP41" s="701"/>
      <c r="CQ41" s="702"/>
      <c r="CR41" s="685" t="s">
        <v>233</v>
      </c>
      <c r="CS41" s="710"/>
      <c r="CT41" s="710"/>
      <c r="CU41" s="710"/>
      <c r="CV41" s="710"/>
      <c r="CW41" s="710"/>
      <c r="CX41" s="710"/>
      <c r="CY41" s="711"/>
      <c r="CZ41" s="690" t="s">
        <v>233</v>
      </c>
      <c r="DA41" s="722"/>
      <c r="DB41" s="722"/>
      <c r="DC41" s="724"/>
      <c r="DD41" s="694" t="s">
        <v>130</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682" t="s">
        <v>357</v>
      </c>
      <c r="C42" s="683"/>
      <c r="D42" s="683"/>
      <c r="E42" s="683"/>
      <c r="F42" s="683"/>
      <c r="G42" s="683"/>
      <c r="H42" s="683"/>
      <c r="I42" s="683"/>
      <c r="J42" s="683"/>
      <c r="K42" s="683"/>
      <c r="L42" s="683"/>
      <c r="M42" s="683"/>
      <c r="N42" s="683"/>
      <c r="O42" s="683"/>
      <c r="P42" s="683"/>
      <c r="Q42" s="684"/>
      <c r="R42" s="685">
        <v>185299</v>
      </c>
      <c r="S42" s="686"/>
      <c r="T42" s="686"/>
      <c r="U42" s="686"/>
      <c r="V42" s="686"/>
      <c r="W42" s="686"/>
      <c r="X42" s="686"/>
      <c r="Y42" s="687"/>
      <c r="Z42" s="688">
        <v>1.3</v>
      </c>
      <c r="AA42" s="688"/>
      <c r="AB42" s="688"/>
      <c r="AC42" s="688"/>
      <c r="AD42" s="689" t="s">
        <v>233</v>
      </c>
      <c r="AE42" s="689"/>
      <c r="AF42" s="689"/>
      <c r="AG42" s="689"/>
      <c r="AH42" s="689"/>
      <c r="AI42" s="689"/>
      <c r="AJ42" s="689"/>
      <c r="AK42" s="689"/>
      <c r="AL42" s="690" t="s">
        <v>233</v>
      </c>
      <c r="AM42" s="691"/>
      <c r="AN42" s="691"/>
      <c r="AO42" s="692"/>
      <c r="AQ42" s="784" t="s">
        <v>358</v>
      </c>
      <c r="AR42" s="785"/>
      <c r="AS42" s="785"/>
      <c r="AT42" s="785"/>
      <c r="AU42" s="785"/>
      <c r="AV42" s="785"/>
      <c r="AW42" s="785"/>
      <c r="AX42" s="785"/>
      <c r="AY42" s="786"/>
      <c r="AZ42" s="776">
        <v>864037</v>
      </c>
      <c r="BA42" s="777"/>
      <c r="BB42" s="777"/>
      <c r="BC42" s="777"/>
      <c r="BD42" s="756"/>
      <c r="BE42" s="756"/>
      <c r="BF42" s="758"/>
      <c r="BG42" s="768"/>
      <c r="BH42" s="769"/>
      <c r="BI42" s="769"/>
      <c r="BJ42" s="769"/>
      <c r="BK42" s="769"/>
      <c r="BL42" s="237"/>
      <c r="BM42" s="713" t="s">
        <v>359</v>
      </c>
      <c r="BN42" s="713"/>
      <c r="BO42" s="713"/>
      <c r="BP42" s="713"/>
      <c r="BQ42" s="713"/>
      <c r="BR42" s="713"/>
      <c r="BS42" s="713"/>
      <c r="BT42" s="713"/>
      <c r="BU42" s="714"/>
      <c r="BV42" s="776">
        <v>399</v>
      </c>
      <c r="BW42" s="777"/>
      <c r="BX42" s="777"/>
      <c r="BY42" s="777"/>
      <c r="BZ42" s="777"/>
      <c r="CA42" s="777"/>
      <c r="CB42" s="783"/>
      <c r="CD42" s="682" t="s">
        <v>360</v>
      </c>
      <c r="CE42" s="683"/>
      <c r="CF42" s="683"/>
      <c r="CG42" s="683"/>
      <c r="CH42" s="683"/>
      <c r="CI42" s="683"/>
      <c r="CJ42" s="683"/>
      <c r="CK42" s="683"/>
      <c r="CL42" s="683"/>
      <c r="CM42" s="683"/>
      <c r="CN42" s="683"/>
      <c r="CO42" s="683"/>
      <c r="CP42" s="683"/>
      <c r="CQ42" s="684"/>
      <c r="CR42" s="685">
        <v>2092020</v>
      </c>
      <c r="CS42" s="686"/>
      <c r="CT42" s="686"/>
      <c r="CU42" s="686"/>
      <c r="CV42" s="686"/>
      <c r="CW42" s="686"/>
      <c r="CX42" s="686"/>
      <c r="CY42" s="687"/>
      <c r="CZ42" s="690">
        <v>15.5</v>
      </c>
      <c r="DA42" s="691"/>
      <c r="DB42" s="691"/>
      <c r="DC42" s="703"/>
      <c r="DD42" s="694">
        <v>711769</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43" s="726" t="s">
        <v>361</v>
      </c>
      <c r="C43" s="727"/>
      <c r="D43" s="727"/>
      <c r="E43" s="727"/>
      <c r="F43" s="727"/>
      <c r="G43" s="727"/>
      <c r="H43" s="727"/>
      <c r="I43" s="727"/>
      <c r="J43" s="727"/>
      <c r="K43" s="727"/>
      <c r="L43" s="727"/>
      <c r="M43" s="727"/>
      <c r="N43" s="727"/>
      <c r="O43" s="727"/>
      <c r="P43" s="727"/>
      <c r="Q43" s="728"/>
      <c r="R43" s="776">
        <v>14054166</v>
      </c>
      <c r="S43" s="777"/>
      <c r="T43" s="777"/>
      <c r="U43" s="777"/>
      <c r="V43" s="777"/>
      <c r="W43" s="777"/>
      <c r="X43" s="777"/>
      <c r="Y43" s="778"/>
      <c r="Z43" s="779">
        <v>100</v>
      </c>
      <c r="AA43" s="779"/>
      <c r="AB43" s="779"/>
      <c r="AC43" s="779"/>
      <c r="AD43" s="780">
        <v>5809663</v>
      </c>
      <c r="AE43" s="780"/>
      <c r="AF43" s="780"/>
      <c r="AG43" s="780"/>
      <c r="AH43" s="780"/>
      <c r="AI43" s="780"/>
      <c r="AJ43" s="780"/>
      <c r="AK43" s="780"/>
      <c r="AL43" s="781">
        <v>100</v>
      </c>
      <c r="AM43" s="757"/>
      <c r="AN43" s="757"/>
      <c r="AO43" s="782"/>
      <c r="BV43" s="238"/>
      <c r="BW43" s="238"/>
      <c r="BX43" s="238"/>
      <c r="BY43" s="238"/>
      <c r="BZ43" s="238"/>
      <c r="CA43" s="238"/>
      <c r="CB43" s="238"/>
      <c r="CD43" s="682" t="s">
        <v>362</v>
      </c>
      <c r="CE43" s="683"/>
      <c r="CF43" s="683"/>
      <c r="CG43" s="683"/>
      <c r="CH43" s="683"/>
      <c r="CI43" s="683"/>
      <c r="CJ43" s="683"/>
      <c r="CK43" s="683"/>
      <c r="CL43" s="683"/>
      <c r="CM43" s="683"/>
      <c r="CN43" s="683"/>
      <c r="CO43" s="683"/>
      <c r="CP43" s="683"/>
      <c r="CQ43" s="684"/>
      <c r="CR43" s="685">
        <v>193273</v>
      </c>
      <c r="CS43" s="710"/>
      <c r="CT43" s="710"/>
      <c r="CU43" s="710"/>
      <c r="CV43" s="710"/>
      <c r="CW43" s="710"/>
      <c r="CX43" s="710"/>
      <c r="CY43" s="711"/>
      <c r="CZ43" s="690">
        <v>1.4</v>
      </c>
      <c r="DA43" s="722"/>
      <c r="DB43" s="722"/>
      <c r="DC43" s="724"/>
      <c r="DD43" s="694">
        <v>193273</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309</v>
      </c>
      <c r="CE44" s="798"/>
      <c r="CF44" s="682" t="s">
        <v>363</v>
      </c>
      <c r="CG44" s="683"/>
      <c r="CH44" s="683"/>
      <c r="CI44" s="683"/>
      <c r="CJ44" s="683"/>
      <c r="CK44" s="683"/>
      <c r="CL44" s="683"/>
      <c r="CM44" s="683"/>
      <c r="CN44" s="683"/>
      <c r="CO44" s="683"/>
      <c r="CP44" s="683"/>
      <c r="CQ44" s="684"/>
      <c r="CR44" s="685">
        <v>2064996</v>
      </c>
      <c r="CS44" s="686"/>
      <c r="CT44" s="686"/>
      <c r="CU44" s="686"/>
      <c r="CV44" s="686"/>
      <c r="CW44" s="686"/>
      <c r="CX44" s="686"/>
      <c r="CY44" s="687"/>
      <c r="CZ44" s="690">
        <v>15.3</v>
      </c>
      <c r="DA44" s="691"/>
      <c r="DB44" s="691"/>
      <c r="DC44" s="703"/>
      <c r="DD44" s="694">
        <v>691141</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365</v>
      </c>
      <c r="CG45" s="683"/>
      <c r="CH45" s="683"/>
      <c r="CI45" s="683"/>
      <c r="CJ45" s="683"/>
      <c r="CK45" s="683"/>
      <c r="CL45" s="683"/>
      <c r="CM45" s="683"/>
      <c r="CN45" s="683"/>
      <c r="CO45" s="683"/>
      <c r="CP45" s="683"/>
      <c r="CQ45" s="684"/>
      <c r="CR45" s="685">
        <v>684038</v>
      </c>
      <c r="CS45" s="710"/>
      <c r="CT45" s="710"/>
      <c r="CU45" s="710"/>
      <c r="CV45" s="710"/>
      <c r="CW45" s="710"/>
      <c r="CX45" s="710"/>
      <c r="CY45" s="711"/>
      <c r="CZ45" s="690">
        <v>5.0999999999999996</v>
      </c>
      <c r="DA45" s="722"/>
      <c r="DB45" s="722"/>
      <c r="DC45" s="724"/>
      <c r="DD45" s="694">
        <v>81995</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367</v>
      </c>
      <c r="CG46" s="683"/>
      <c r="CH46" s="683"/>
      <c r="CI46" s="683"/>
      <c r="CJ46" s="683"/>
      <c r="CK46" s="683"/>
      <c r="CL46" s="683"/>
      <c r="CM46" s="683"/>
      <c r="CN46" s="683"/>
      <c r="CO46" s="683"/>
      <c r="CP46" s="683"/>
      <c r="CQ46" s="684"/>
      <c r="CR46" s="685">
        <v>966916</v>
      </c>
      <c r="CS46" s="686"/>
      <c r="CT46" s="686"/>
      <c r="CU46" s="686"/>
      <c r="CV46" s="686"/>
      <c r="CW46" s="686"/>
      <c r="CX46" s="686"/>
      <c r="CY46" s="687"/>
      <c r="CZ46" s="690">
        <v>7.2</v>
      </c>
      <c r="DA46" s="691"/>
      <c r="DB46" s="691"/>
      <c r="DC46" s="703"/>
      <c r="DD46" s="694">
        <v>592226</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369</v>
      </c>
      <c r="CG47" s="683"/>
      <c r="CH47" s="683"/>
      <c r="CI47" s="683"/>
      <c r="CJ47" s="683"/>
      <c r="CK47" s="683"/>
      <c r="CL47" s="683"/>
      <c r="CM47" s="683"/>
      <c r="CN47" s="683"/>
      <c r="CO47" s="683"/>
      <c r="CP47" s="683"/>
      <c r="CQ47" s="684"/>
      <c r="CR47" s="685">
        <v>27024</v>
      </c>
      <c r="CS47" s="710"/>
      <c r="CT47" s="710"/>
      <c r="CU47" s="710"/>
      <c r="CV47" s="710"/>
      <c r="CW47" s="710"/>
      <c r="CX47" s="710"/>
      <c r="CY47" s="711"/>
      <c r="CZ47" s="690">
        <v>0.2</v>
      </c>
      <c r="DA47" s="722"/>
      <c r="DB47" s="722"/>
      <c r="DC47" s="724"/>
      <c r="DD47" s="694">
        <v>20628</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370</v>
      </c>
      <c r="CG48" s="683"/>
      <c r="CH48" s="683"/>
      <c r="CI48" s="683"/>
      <c r="CJ48" s="683"/>
      <c r="CK48" s="683"/>
      <c r="CL48" s="683"/>
      <c r="CM48" s="683"/>
      <c r="CN48" s="683"/>
      <c r="CO48" s="683"/>
      <c r="CP48" s="683"/>
      <c r="CQ48" s="684"/>
      <c r="CR48" s="685" t="s">
        <v>233</v>
      </c>
      <c r="CS48" s="686"/>
      <c r="CT48" s="686"/>
      <c r="CU48" s="686"/>
      <c r="CV48" s="686"/>
      <c r="CW48" s="686"/>
      <c r="CX48" s="686"/>
      <c r="CY48" s="687"/>
      <c r="CZ48" s="690" t="s">
        <v>233</v>
      </c>
      <c r="DA48" s="691"/>
      <c r="DB48" s="691"/>
      <c r="DC48" s="703"/>
      <c r="DD48" s="694" t="s">
        <v>177</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371</v>
      </c>
      <c r="CE49" s="727"/>
      <c r="CF49" s="727"/>
      <c r="CG49" s="727"/>
      <c r="CH49" s="727"/>
      <c r="CI49" s="727"/>
      <c r="CJ49" s="727"/>
      <c r="CK49" s="727"/>
      <c r="CL49" s="727"/>
      <c r="CM49" s="727"/>
      <c r="CN49" s="727"/>
      <c r="CO49" s="727"/>
      <c r="CP49" s="727"/>
      <c r="CQ49" s="728"/>
      <c r="CR49" s="776">
        <v>13512487</v>
      </c>
      <c r="CS49" s="756"/>
      <c r="CT49" s="756"/>
      <c r="CU49" s="756"/>
      <c r="CV49" s="756"/>
      <c r="CW49" s="756"/>
      <c r="CX49" s="756"/>
      <c r="CY49" s="787"/>
      <c r="CZ49" s="781">
        <v>100</v>
      </c>
      <c r="DA49" s="788"/>
      <c r="DB49" s="788"/>
      <c r="DC49" s="789"/>
      <c r="DD49" s="790">
        <v>7622709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NP4rlt+IHOMed2AA/rl9/YtothXQsmlyCjF+ePZA7hA0SRttJMaeTHfN/Jin8LF8ilWRVvK8/ypPAjcytXbRpA==" saltValue="emndfcvQ8k6r3CulWIttN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373</v>
      </c>
      <c r="DK2" s="833"/>
      <c r="DL2" s="833"/>
      <c r="DM2" s="833"/>
      <c r="DN2" s="833"/>
      <c r="DO2" s="834"/>
      <c r="DP2" s="251"/>
      <c r="DQ2" s="832" t="s">
        <v>374</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375</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377</v>
      </c>
      <c r="B5" s="827"/>
      <c r="C5" s="827"/>
      <c r="D5" s="827"/>
      <c r="E5" s="827"/>
      <c r="F5" s="827"/>
      <c r="G5" s="827"/>
      <c r="H5" s="827"/>
      <c r="I5" s="827"/>
      <c r="J5" s="827"/>
      <c r="K5" s="827"/>
      <c r="L5" s="827"/>
      <c r="M5" s="827"/>
      <c r="N5" s="827"/>
      <c r="O5" s="827"/>
      <c r="P5" s="828"/>
      <c r="Q5" s="803" t="s">
        <v>378</v>
      </c>
      <c r="R5" s="804"/>
      <c r="S5" s="804"/>
      <c r="T5" s="804"/>
      <c r="U5" s="805"/>
      <c r="V5" s="803" t="s">
        <v>379</v>
      </c>
      <c r="W5" s="804"/>
      <c r="X5" s="804"/>
      <c r="Y5" s="804"/>
      <c r="Z5" s="805"/>
      <c r="AA5" s="803" t="s">
        <v>380</v>
      </c>
      <c r="AB5" s="804"/>
      <c r="AC5" s="804"/>
      <c r="AD5" s="804"/>
      <c r="AE5" s="804"/>
      <c r="AF5" s="836" t="s">
        <v>381</v>
      </c>
      <c r="AG5" s="804"/>
      <c r="AH5" s="804"/>
      <c r="AI5" s="804"/>
      <c r="AJ5" s="815"/>
      <c r="AK5" s="804" t="s">
        <v>382</v>
      </c>
      <c r="AL5" s="804"/>
      <c r="AM5" s="804"/>
      <c r="AN5" s="804"/>
      <c r="AO5" s="805"/>
      <c r="AP5" s="803" t="s">
        <v>383</v>
      </c>
      <c r="AQ5" s="804"/>
      <c r="AR5" s="804"/>
      <c r="AS5" s="804"/>
      <c r="AT5" s="805"/>
      <c r="AU5" s="803" t="s">
        <v>384</v>
      </c>
      <c r="AV5" s="804"/>
      <c r="AW5" s="804"/>
      <c r="AX5" s="804"/>
      <c r="AY5" s="815"/>
      <c r="AZ5" s="258"/>
      <c r="BA5" s="258"/>
      <c r="BB5" s="258"/>
      <c r="BC5" s="258"/>
      <c r="BD5" s="258"/>
      <c r="BE5" s="259"/>
      <c r="BF5" s="259"/>
      <c r="BG5" s="259"/>
      <c r="BH5" s="259"/>
      <c r="BI5" s="259"/>
      <c r="BJ5" s="259"/>
      <c r="BK5" s="259"/>
      <c r="BL5" s="259"/>
      <c r="BM5" s="259"/>
      <c r="BN5" s="259"/>
      <c r="BO5" s="259"/>
      <c r="BP5" s="259"/>
      <c r="BQ5" s="826" t="s">
        <v>385</v>
      </c>
      <c r="BR5" s="827"/>
      <c r="BS5" s="827"/>
      <c r="BT5" s="827"/>
      <c r="BU5" s="827"/>
      <c r="BV5" s="827"/>
      <c r="BW5" s="827"/>
      <c r="BX5" s="827"/>
      <c r="BY5" s="827"/>
      <c r="BZ5" s="827"/>
      <c r="CA5" s="827"/>
      <c r="CB5" s="827"/>
      <c r="CC5" s="827"/>
      <c r="CD5" s="827"/>
      <c r="CE5" s="827"/>
      <c r="CF5" s="827"/>
      <c r="CG5" s="828"/>
      <c r="CH5" s="803" t="s">
        <v>386</v>
      </c>
      <c r="CI5" s="804"/>
      <c r="CJ5" s="804"/>
      <c r="CK5" s="804"/>
      <c r="CL5" s="805"/>
      <c r="CM5" s="803" t="s">
        <v>387</v>
      </c>
      <c r="CN5" s="804"/>
      <c r="CO5" s="804"/>
      <c r="CP5" s="804"/>
      <c r="CQ5" s="805"/>
      <c r="CR5" s="803" t="s">
        <v>388</v>
      </c>
      <c r="CS5" s="804"/>
      <c r="CT5" s="804"/>
      <c r="CU5" s="804"/>
      <c r="CV5" s="805"/>
      <c r="CW5" s="803" t="s">
        <v>389</v>
      </c>
      <c r="CX5" s="804"/>
      <c r="CY5" s="804"/>
      <c r="CZ5" s="804"/>
      <c r="DA5" s="805"/>
      <c r="DB5" s="803" t="s">
        <v>390</v>
      </c>
      <c r="DC5" s="804"/>
      <c r="DD5" s="804"/>
      <c r="DE5" s="804"/>
      <c r="DF5" s="805"/>
      <c r="DG5" s="809" t="s">
        <v>391</v>
      </c>
      <c r="DH5" s="810"/>
      <c r="DI5" s="810"/>
      <c r="DJ5" s="810"/>
      <c r="DK5" s="811"/>
      <c r="DL5" s="809" t="s">
        <v>392</v>
      </c>
      <c r="DM5" s="810"/>
      <c r="DN5" s="810"/>
      <c r="DO5" s="810"/>
      <c r="DP5" s="811"/>
      <c r="DQ5" s="803" t="s">
        <v>393</v>
      </c>
      <c r="DR5" s="804"/>
      <c r="DS5" s="804"/>
      <c r="DT5" s="804"/>
      <c r="DU5" s="805"/>
      <c r="DV5" s="803" t="s">
        <v>384</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394</v>
      </c>
      <c r="C7" s="818"/>
      <c r="D7" s="818"/>
      <c r="E7" s="818"/>
      <c r="F7" s="818"/>
      <c r="G7" s="818"/>
      <c r="H7" s="818"/>
      <c r="I7" s="818"/>
      <c r="J7" s="818"/>
      <c r="K7" s="818"/>
      <c r="L7" s="818"/>
      <c r="M7" s="818"/>
      <c r="N7" s="818"/>
      <c r="O7" s="818"/>
      <c r="P7" s="819"/>
      <c r="Q7" s="820">
        <v>14066</v>
      </c>
      <c r="R7" s="821"/>
      <c r="S7" s="821"/>
      <c r="T7" s="821"/>
      <c r="U7" s="821"/>
      <c r="V7" s="821">
        <v>13524</v>
      </c>
      <c r="W7" s="821"/>
      <c r="X7" s="821"/>
      <c r="Y7" s="821"/>
      <c r="Z7" s="821"/>
      <c r="AA7" s="821">
        <v>542</v>
      </c>
      <c r="AB7" s="821"/>
      <c r="AC7" s="821"/>
      <c r="AD7" s="821"/>
      <c r="AE7" s="822"/>
      <c r="AF7" s="823">
        <v>534</v>
      </c>
      <c r="AG7" s="824"/>
      <c r="AH7" s="824"/>
      <c r="AI7" s="824"/>
      <c r="AJ7" s="825"/>
      <c r="AK7" s="860" t="s">
        <v>581</v>
      </c>
      <c r="AL7" s="861"/>
      <c r="AM7" s="861"/>
      <c r="AN7" s="861"/>
      <c r="AO7" s="861"/>
      <c r="AP7" s="861">
        <v>12374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587</v>
      </c>
      <c r="BT7" s="865"/>
      <c r="BU7" s="865"/>
      <c r="BV7" s="865"/>
      <c r="BW7" s="865"/>
      <c r="BX7" s="865"/>
      <c r="BY7" s="865"/>
      <c r="BZ7" s="865"/>
      <c r="CA7" s="865"/>
      <c r="CB7" s="865"/>
      <c r="CC7" s="865"/>
      <c r="CD7" s="865"/>
      <c r="CE7" s="865"/>
      <c r="CF7" s="865"/>
      <c r="CG7" s="866"/>
      <c r="CH7" s="857">
        <v>4</v>
      </c>
      <c r="CI7" s="858"/>
      <c r="CJ7" s="858"/>
      <c r="CK7" s="858"/>
      <c r="CL7" s="859"/>
      <c r="CM7" s="857">
        <v>42</v>
      </c>
      <c r="CN7" s="858"/>
      <c r="CO7" s="858"/>
      <c r="CP7" s="858"/>
      <c r="CQ7" s="859"/>
      <c r="CR7" s="857">
        <v>3</v>
      </c>
      <c r="CS7" s="858"/>
      <c r="CT7" s="858"/>
      <c r="CU7" s="858"/>
      <c r="CV7" s="859"/>
      <c r="CW7" s="857">
        <v>42</v>
      </c>
      <c r="CX7" s="858"/>
      <c r="CY7" s="858"/>
      <c r="CZ7" s="858"/>
      <c r="DA7" s="859"/>
      <c r="DB7" s="857" t="s">
        <v>581</v>
      </c>
      <c r="DC7" s="858"/>
      <c r="DD7" s="858"/>
      <c r="DE7" s="858"/>
      <c r="DF7" s="859"/>
      <c r="DG7" s="857" t="s">
        <v>581</v>
      </c>
      <c r="DH7" s="858"/>
      <c r="DI7" s="858"/>
      <c r="DJ7" s="858"/>
      <c r="DK7" s="859"/>
      <c r="DL7" s="857" t="s">
        <v>581</v>
      </c>
      <c r="DM7" s="858"/>
      <c r="DN7" s="858"/>
      <c r="DO7" s="858"/>
      <c r="DP7" s="859"/>
      <c r="DQ7" s="857" t="s">
        <v>581</v>
      </c>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588</v>
      </c>
      <c r="BT8" s="855"/>
      <c r="BU8" s="855"/>
      <c r="BV8" s="855"/>
      <c r="BW8" s="855"/>
      <c r="BX8" s="855"/>
      <c r="BY8" s="855"/>
      <c r="BZ8" s="855"/>
      <c r="CA8" s="855"/>
      <c r="CB8" s="855"/>
      <c r="CC8" s="855"/>
      <c r="CD8" s="855"/>
      <c r="CE8" s="855"/>
      <c r="CF8" s="855"/>
      <c r="CG8" s="856"/>
      <c r="CH8" s="867">
        <v>-16</v>
      </c>
      <c r="CI8" s="868"/>
      <c r="CJ8" s="868"/>
      <c r="CK8" s="868"/>
      <c r="CL8" s="869"/>
      <c r="CM8" s="867">
        <v>18</v>
      </c>
      <c r="CN8" s="868"/>
      <c r="CO8" s="868"/>
      <c r="CP8" s="868"/>
      <c r="CQ8" s="869"/>
      <c r="CR8" s="867">
        <v>13</v>
      </c>
      <c r="CS8" s="868"/>
      <c r="CT8" s="868"/>
      <c r="CU8" s="868"/>
      <c r="CV8" s="869"/>
      <c r="CW8" s="867">
        <v>0</v>
      </c>
      <c r="CX8" s="868"/>
      <c r="CY8" s="868"/>
      <c r="CZ8" s="868"/>
      <c r="DA8" s="869"/>
      <c r="DB8" s="867" t="s">
        <v>581</v>
      </c>
      <c r="DC8" s="868"/>
      <c r="DD8" s="868"/>
      <c r="DE8" s="868"/>
      <c r="DF8" s="869"/>
      <c r="DG8" s="867" t="s">
        <v>581</v>
      </c>
      <c r="DH8" s="868"/>
      <c r="DI8" s="868"/>
      <c r="DJ8" s="868"/>
      <c r="DK8" s="869"/>
      <c r="DL8" s="867" t="s">
        <v>581</v>
      </c>
      <c r="DM8" s="868"/>
      <c r="DN8" s="868"/>
      <c r="DO8" s="868"/>
      <c r="DP8" s="869"/>
      <c r="DQ8" s="867" t="s">
        <v>581</v>
      </c>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396</v>
      </c>
      <c r="B23" s="876" t="s">
        <v>397</v>
      </c>
      <c r="C23" s="877"/>
      <c r="D23" s="877"/>
      <c r="E23" s="877"/>
      <c r="F23" s="877"/>
      <c r="G23" s="877"/>
      <c r="H23" s="877"/>
      <c r="I23" s="877"/>
      <c r="J23" s="877"/>
      <c r="K23" s="877"/>
      <c r="L23" s="877"/>
      <c r="M23" s="877"/>
      <c r="N23" s="877"/>
      <c r="O23" s="877"/>
      <c r="P23" s="878"/>
      <c r="Q23" s="879">
        <v>14066</v>
      </c>
      <c r="R23" s="880"/>
      <c r="S23" s="880"/>
      <c r="T23" s="880"/>
      <c r="U23" s="880"/>
      <c r="V23" s="880">
        <v>13524</v>
      </c>
      <c r="W23" s="880"/>
      <c r="X23" s="880"/>
      <c r="Y23" s="880"/>
      <c r="Z23" s="880"/>
      <c r="AA23" s="880">
        <v>542</v>
      </c>
      <c r="AB23" s="880"/>
      <c r="AC23" s="880"/>
      <c r="AD23" s="880"/>
      <c r="AE23" s="881"/>
      <c r="AF23" s="882">
        <v>534</v>
      </c>
      <c r="AG23" s="880"/>
      <c r="AH23" s="880"/>
      <c r="AI23" s="880"/>
      <c r="AJ23" s="883"/>
      <c r="AK23" s="884"/>
      <c r="AL23" s="885"/>
      <c r="AM23" s="885"/>
      <c r="AN23" s="885"/>
      <c r="AO23" s="885"/>
      <c r="AP23" s="880">
        <v>12374</v>
      </c>
      <c r="AQ23" s="880"/>
      <c r="AR23" s="880"/>
      <c r="AS23" s="880"/>
      <c r="AT23" s="880"/>
      <c r="AU23" s="886"/>
      <c r="AV23" s="886"/>
      <c r="AW23" s="886"/>
      <c r="AX23" s="886"/>
      <c r="AY23" s="887"/>
      <c r="AZ23" s="895" t="s">
        <v>130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377</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384</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408</v>
      </c>
      <c r="C28" s="818"/>
      <c r="D28" s="818"/>
      <c r="E28" s="818"/>
      <c r="F28" s="818"/>
      <c r="G28" s="818"/>
      <c r="H28" s="818"/>
      <c r="I28" s="818"/>
      <c r="J28" s="818"/>
      <c r="K28" s="818"/>
      <c r="L28" s="818"/>
      <c r="M28" s="818"/>
      <c r="N28" s="818"/>
      <c r="O28" s="818"/>
      <c r="P28" s="819"/>
      <c r="Q28" s="908">
        <v>2232</v>
      </c>
      <c r="R28" s="909"/>
      <c r="S28" s="909"/>
      <c r="T28" s="909"/>
      <c r="U28" s="909"/>
      <c r="V28" s="909">
        <v>2151</v>
      </c>
      <c r="W28" s="909"/>
      <c r="X28" s="909"/>
      <c r="Y28" s="909"/>
      <c r="Z28" s="909"/>
      <c r="AA28" s="909">
        <v>81</v>
      </c>
      <c r="AB28" s="909"/>
      <c r="AC28" s="909"/>
      <c r="AD28" s="909"/>
      <c r="AE28" s="910"/>
      <c r="AF28" s="911">
        <v>81</v>
      </c>
      <c r="AG28" s="909"/>
      <c r="AH28" s="909"/>
      <c r="AI28" s="909"/>
      <c r="AJ28" s="912"/>
      <c r="AK28" s="913">
        <v>227</v>
      </c>
      <c r="AL28" s="904"/>
      <c r="AM28" s="904"/>
      <c r="AN28" s="904"/>
      <c r="AO28" s="904"/>
      <c r="AP28" s="904" t="s">
        <v>581</v>
      </c>
      <c r="AQ28" s="904"/>
      <c r="AR28" s="904"/>
      <c r="AS28" s="904"/>
      <c r="AT28" s="904"/>
      <c r="AU28" s="904" t="s">
        <v>581</v>
      </c>
      <c r="AV28" s="904"/>
      <c r="AW28" s="904"/>
      <c r="AX28" s="904"/>
      <c r="AY28" s="904"/>
      <c r="AZ28" s="905" t="s">
        <v>581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409</v>
      </c>
      <c r="C29" s="842"/>
      <c r="D29" s="842"/>
      <c r="E29" s="842"/>
      <c r="F29" s="842"/>
      <c r="G29" s="842"/>
      <c r="H29" s="842"/>
      <c r="I29" s="842"/>
      <c r="J29" s="842"/>
      <c r="K29" s="842"/>
      <c r="L29" s="842"/>
      <c r="M29" s="842"/>
      <c r="N29" s="842"/>
      <c r="O29" s="842"/>
      <c r="P29" s="843"/>
      <c r="Q29" s="844">
        <v>2795</v>
      </c>
      <c r="R29" s="845"/>
      <c r="S29" s="845"/>
      <c r="T29" s="845"/>
      <c r="U29" s="845"/>
      <c r="V29" s="845">
        <v>2720</v>
      </c>
      <c r="W29" s="845"/>
      <c r="X29" s="845"/>
      <c r="Y29" s="845"/>
      <c r="Z29" s="845"/>
      <c r="AA29" s="845">
        <v>74</v>
      </c>
      <c r="AB29" s="845"/>
      <c r="AC29" s="845"/>
      <c r="AD29" s="845"/>
      <c r="AE29" s="846"/>
      <c r="AF29" s="847">
        <v>74</v>
      </c>
      <c r="AG29" s="848"/>
      <c r="AH29" s="848"/>
      <c r="AI29" s="848"/>
      <c r="AJ29" s="849"/>
      <c r="AK29" s="916">
        <v>436</v>
      </c>
      <c r="AL29" s="917"/>
      <c r="AM29" s="917"/>
      <c r="AN29" s="917"/>
      <c r="AO29" s="917"/>
      <c r="AP29" s="917" t="s">
        <v>581</v>
      </c>
      <c r="AQ29" s="917"/>
      <c r="AR29" s="917"/>
      <c r="AS29" s="917"/>
      <c r="AT29" s="917"/>
      <c r="AU29" s="917" t="s">
        <v>581</v>
      </c>
      <c r="AV29" s="917"/>
      <c r="AW29" s="917"/>
      <c r="AX29" s="917"/>
      <c r="AY29" s="917"/>
      <c r="AZ29" s="918" t="s">
        <v>581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410</v>
      </c>
      <c r="C30" s="842"/>
      <c r="D30" s="842"/>
      <c r="E30" s="842"/>
      <c r="F30" s="842"/>
      <c r="G30" s="842"/>
      <c r="H30" s="842"/>
      <c r="I30" s="842"/>
      <c r="J30" s="842"/>
      <c r="K30" s="842"/>
      <c r="L30" s="842"/>
      <c r="M30" s="842"/>
      <c r="N30" s="842"/>
      <c r="O30" s="842"/>
      <c r="P30" s="843"/>
      <c r="Q30" s="844">
        <v>21</v>
      </c>
      <c r="R30" s="845"/>
      <c r="S30" s="845"/>
      <c r="T30" s="845"/>
      <c r="U30" s="845"/>
      <c r="V30" s="845">
        <v>15</v>
      </c>
      <c r="W30" s="845"/>
      <c r="X30" s="845"/>
      <c r="Y30" s="845"/>
      <c r="Z30" s="845"/>
      <c r="AA30" s="845">
        <v>6</v>
      </c>
      <c r="AB30" s="845"/>
      <c r="AC30" s="845"/>
      <c r="AD30" s="845"/>
      <c r="AE30" s="846"/>
      <c r="AF30" s="847">
        <v>6</v>
      </c>
      <c r="AG30" s="848"/>
      <c r="AH30" s="848"/>
      <c r="AI30" s="848"/>
      <c r="AJ30" s="849"/>
      <c r="AK30" s="916">
        <v>0</v>
      </c>
      <c r="AL30" s="917"/>
      <c r="AM30" s="917"/>
      <c r="AN30" s="917"/>
      <c r="AO30" s="917"/>
      <c r="AP30" s="917" t="s">
        <v>581</v>
      </c>
      <c r="AQ30" s="917"/>
      <c r="AR30" s="917"/>
      <c r="AS30" s="917"/>
      <c r="AT30" s="917"/>
      <c r="AU30" s="917" t="s">
        <v>581</v>
      </c>
      <c r="AV30" s="917"/>
      <c r="AW30" s="917"/>
      <c r="AX30" s="917"/>
      <c r="AY30" s="917"/>
      <c r="AZ30" s="918" t="s">
        <v>581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411</v>
      </c>
      <c r="C31" s="842"/>
      <c r="D31" s="842"/>
      <c r="E31" s="842"/>
      <c r="F31" s="842"/>
      <c r="G31" s="842"/>
      <c r="H31" s="842"/>
      <c r="I31" s="842"/>
      <c r="J31" s="842"/>
      <c r="K31" s="842"/>
      <c r="L31" s="842"/>
      <c r="M31" s="842"/>
      <c r="N31" s="842"/>
      <c r="O31" s="842"/>
      <c r="P31" s="843"/>
      <c r="Q31" s="844">
        <v>266</v>
      </c>
      <c r="R31" s="845"/>
      <c r="S31" s="845"/>
      <c r="T31" s="845"/>
      <c r="U31" s="845"/>
      <c r="V31" s="845">
        <v>262</v>
      </c>
      <c r="W31" s="845"/>
      <c r="X31" s="845"/>
      <c r="Y31" s="845"/>
      <c r="Z31" s="845"/>
      <c r="AA31" s="845">
        <v>4</v>
      </c>
      <c r="AB31" s="845"/>
      <c r="AC31" s="845"/>
      <c r="AD31" s="845"/>
      <c r="AE31" s="846"/>
      <c r="AF31" s="847">
        <v>4</v>
      </c>
      <c r="AG31" s="848"/>
      <c r="AH31" s="848"/>
      <c r="AI31" s="848"/>
      <c r="AJ31" s="849"/>
      <c r="AK31" s="916">
        <v>110</v>
      </c>
      <c r="AL31" s="917"/>
      <c r="AM31" s="917"/>
      <c r="AN31" s="917"/>
      <c r="AO31" s="917"/>
      <c r="AP31" s="917" t="s">
        <v>581</v>
      </c>
      <c r="AQ31" s="917"/>
      <c r="AR31" s="917"/>
      <c r="AS31" s="917"/>
      <c r="AT31" s="917"/>
      <c r="AU31" s="917" t="s">
        <v>581</v>
      </c>
      <c r="AV31" s="917"/>
      <c r="AW31" s="917"/>
      <c r="AX31" s="917"/>
      <c r="AY31" s="917"/>
      <c r="AZ31" s="918" t="s">
        <v>581</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412</v>
      </c>
      <c r="C32" s="842"/>
      <c r="D32" s="842"/>
      <c r="E32" s="842"/>
      <c r="F32" s="842"/>
      <c r="G32" s="842"/>
      <c r="H32" s="842"/>
      <c r="I32" s="842"/>
      <c r="J32" s="842"/>
      <c r="K32" s="842"/>
      <c r="L32" s="842"/>
      <c r="M32" s="842"/>
      <c r="N32" s="842"/>
      <c r="O32" s="842"/>
      <c r="P32" s="843"/>
      <c r="Q32" s="844">
        <v>285</v>
      </c>
      <c r="R32" s="845"/>
      <c r="S32" s="845"/>
      <c r="T32" s="845"/>
      <c r="U32" s="845"/>
      <c r="V32" s="845">
        <v>315</v>
      </c>
      <c r="W32" s="845"/>
      <c r="X32" s="845"/>
      <c r="Y32" s="845"/>
      <c r="Z32" s="845"/>
      <c r="AA32" s="845">
        <v>-30</v>
      </c>
      <c r="AB32" s="845"/>
      <c r="AC32" s="845"/>
      <c r="AD32" s="845"/>
      <c r="AE32" s="846"/>
      <c r="AF32" s="847">
        <v>702</v>
      </c>
      <c r="AG32" s="848"/>
      <c r="AH32" s="848"/>
      <c r="AI32" s="848"/>
      <c r="AJ32" s="849"/>
      <c r="AK32" s="916">
        <v>36</v>
      </c>
      <c r="AL32" s="917"/>
      <c r="AM32" s="917"/>
      <c r="AN32" s="917"/>
      <c r="AO32" s="917"/>
      <c r="AP32" s="917">
        <v>2270</v>
      </c>
      <c r="AQ32" s="917"/>
      <c r="AR32" s="917"/>
      <c r="AS32" s="917"/>
      <c r="AT32" s="917"/>
      <c r="AU32" s="917">
        <v>477</v>
      </c>
      <c r="AV32" s="917"/>
      <c r="AW32" s="917"/>
      <c r="AX32" s="917"/>
      <c r="AY32" s="917"/>
      <c r="AZ32" s="918" t="s">
        <v>581</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414</v>
      </c>
      <c r="C33" s="842"/>
      <c r="D33" s="842"/>
      <c r="E33" s="842"/>
      <c r="F33" s="842"/>
      <c r="G33" s="842"/>
      <c r="H33" s="842"/>
      <c r="I33" s="842"/>
      <c r="J33" s="842"/>
      <c r="K33" s="842"/>
      <c r="L33" s="842"/>
      <c r="M33" s="842"/>
      <c r="N33" s="842"/>
      <c r="O33" s="842"/>
      <c r="P33" s="843"/>
      <c r="Q33" s="844">
        <v>559</v>
      </c>
      <c r="R33" s="845"/>
      <c r="S33" s="845"/>
      <c r="T33" s="845"/>
      <c r="U33" s="845"/>
      <c r="V33" s="845">
        <v>552</v>
      </c>
      <c r="W33" s="845"/>
      <c r="X33" s="845"/>
      <c r="Y33" s="845"/>
      <c r="Z33" s="845"/>
      <c r="AA33" s="845">
        <v>7</v>
      </c>
      <c r="AB33" s="845"/>
      <c r="AC33" s="845"/>
      <c r="AD33" s="845"/>
      <c r="AE33" s="846"/>
      <c r="AF33" s="847">
        <v>159</v>
      </c>
      <c r="AG33" s="848"/>
      <c r="AH33" s="848"/>
      <c r="AI33" s="848"/>
      <c r="AJ33" s="849"/>
      <c r="AK33" s="916">
        <v>306</v>
      </c>
      <c r="AL33" s="917"/>
      <c r="AM33" s="917"/>
      <c r="AN33" s="917"/>
      <c r="AO33" s="917"/>
      <c r="AP33" s="917">
        <v>61</v>
      </c>
      <c r="AQ33" s="917"/>
      <c r="AR33" s="917"/>
      <c r="AS33" s="917"/>
      <c r="AT33" s="917"/>
      <c r="AU33" s="917">
        <v>46</v>
      </c>
      <c r="AV33" s="917"/>
      <c r="AW33" s="917"/>
      <c r="AX33" s="917"/>
      <c r="AY33" s="917"/>
      <c r="AZ33" s="918" t="s">
        <v>581</v>
      </c>
      <c r="BA33" s="918"/>
      <c r="BB33" s="918"/>
      <c r="BC33" s="918"/>
      <c r="BD33" s="918"/>
      <c r="BE33" s="914" t="s">
        <v>415</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396</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1026</v>
      </c>
      <c r="AG63" s="928"/>
      <c r="AH63" s="928"/>
      <c r="AI63" s="928"/>
      <c r="AJ63" s="929"/>
      <c r="AK63" s="930"/>
      <c r="AL63" s="925"/>
      <c r="AM63" s="925"/>
      <c r="AN63" s="925"/>
      <c r="AO63" s="925"/>
      <c r="AP63" s="928">
        <v>2331</v>
      </c>
      <c r="AQ63" s="928"/>
      <c r="AR63" s="928"/>
      <c r="AS63" s="928"/>
      <c r="AT63" s="928"/>
      <c r="AU63" s="928">
        <v>523</v>
      </c>
      <c r="AV63" s="928"/>
      <c r="AW63" s="928"/>
      <c r="AX63" s="928"/>
      <c r="AY63" s="928"/>
      <c r="AZ63" s="932"/>
      <c r="BA63" s="932"/>
      <c r="BB63" s="932"/>
      <c r="BC63" s="932"/>
      <c r="BD63" s="932"/>
      <c r="BE63" s="933"/>
      <c r="BF63" s="933"/>
      <c r="BG63" s="933"/>
      <c r="BH63" s="933"/>
      <c r="BI63" s="934"/>
      <c r="BJ63" s="935" t="s">
        <v>130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422</v>
      </c>
      <c r="AB66" s="804"/>
      <c r="AC66" s="804"/>
      <c r="AD66" s="804"/>
      <c r="AE66" s="805"/>
      <c r="AF66" s="938" t="s">
        <v>423</v>
      </c>
      <c r="AG66" s="899"/>
      <c r="AH66" s="899"/>
      <c r="AI66" s="899"/>
      <c r="AJ66" s="939"/>
      <c r="AK66" s="803" t="s">
        <v>424</v>
      </c>
      <c r="AL66" s="827"/>
      <c r="AM66" s="827"/>
      <c r="AN66" s="827"/>
      <c r="AO66" s="828"/>
      <c r="AP66" s="803" t="s">
        <v>425</v>
      </c>
      <c r="AQ66" s="804"/>
      <c r="AR66" s="804"/>
      <c r="AS66" s="804"/>
      <c r="AT66" s="805"/>
      <c r="AU66" s="803" t="s">
        <v>426</v>
      </c>
      <c r="AV66" s="804"/>
      <c r="AW66" s="804"/>
      <c r="AX66" s="804"/>
      <c r="AY66" s="805"/>
      <c r="AZ66" s="803" t="s">
        <v>384</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582</v>
      </c>
      <c r="C68" s="956"/>
      <c r="D68" s="956"/>
      <c r="E68" s="956"/>
      <c r="F68" s="956"/>
      <c r="G68" s="956"/>
      <c r="H68" s="956"/>
      <c r="I68" s="956"/>
      <c r="J68" s="956"/>
      <c r="K68" s="956"/>
      <c r="L68" s="956"/>
      <c r="M68" s="956"/>
      <c r="N68" s="956"/>
      <c r="O68" s="956"/>
      <c r="P68" s="957"/>
      <c r="Q68" s="958">
        <v>12990</v>
      </c>
      <c r="R68" s="952"/>
      <c r="S68" s="952"/>
      <c r="T68" s="952"/>
      <c r="U68" s="952"/>
      <c r="V68" s="952">
        <v>12426</v>
      </c>
      <c r="W68" s="952"/>
      <c r="X68" s="952"/>
      <c r="Y68" s="952"/>
      <c r="Z68" s="952"/>
      <c r="AA68" s="952">
        <v>564</v>
      </c>
      <c r="AB68" s="952"/>
      <c r="AC68" s="952"/>
      <c r="AD68" s="952"/>
      <c r="AE68" s="952"/>
      <c r="AF68" s="952">
        <v>564</v>
      </c>
      <c r="AG68" s="952"/>
      <c r="AH68" s="952"/>
      <c r="AI68" s="952"/>
      <c r="AJ68" s="952"/>
      <c r="AK68" s="952">
        <v>408</v>
      </c>
      <c r="AL68" s="952"/>
      <c r="AM68" s="952"/>
      <c r="AN68" s="952"/>
      <c r="AO68" s="952"/>
      <c r="AP68" s="952">
        <v>0</v>
      </c>
      <c r="AQ68" s="952"/>
      <c r="AR68" s="952"/>
      <c r="AS68" s="952"/>
      <c r="AT68" s="952"/>
      <c r="AU68" s="952" t="s">
        <v>581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583</v>
      </c>
      <c r="C69" s="960"/>
      <c r="D69" s="960"/>
      <c r="E69" s="960"/>
      <c r="F69" s="960"/>
      <c r="G69" s="960"/>
      <c r="H69" s="960"/>
      <c r="I69" s="960"/>
      <c r="J69" s="960"/>
      <c r="K69" s="960"/>
      <c r="L69" s="960"/>
      <c r="M69" s="960"/>
      <c r="N69" s="960"/>
      <c r="O69" s="960"/>
      <c r="P69" s="961"/>
      <c r="Q69" s="962">
        <v>2120</v>
      </c>
      <c r="R69" s="917"/>
      <c r="S69" s="917"/>
      <c r="T69" s="917"/>
      <c r="U69" s="917"/>
      <c r="V69" s="917">
        <v>2108</v>
      </c>
      <c r="W69" s="917"/>
      <c r="X69" s="917"/>
      <c r="Y69" s="917"/>
      <c r="Z69" s="917"/>
      <c r="AA69" s="917">
        <v>13</v>
      </c>
      <c r="AB69" s="917"/>
      <c r="AC69" s="917"/>
      <c r="AD69" s="917"/>
      <c r="AE69" s="917"/>
      <c r="AF69" s="917">
        <v>13</v>
      </c>
      <c r="AG69" s="917"/>
      <c r="AH69" s="917"/>
      <c r="AI69" s="917"/>
      <c r="AJ69" s="917"/>
      <c r="AK69" s="917">
        <v>11</v>
      </c>
      <c r="AL69" s="917"/>
      <c r="AM69" s="917"/>
      <c r="AN69" s="917"/>
      <c r="AO69" s="917"/>
      <c r="AP69" s="917">
        <v>675</v>
      </c>
      <c r="AQ69" s="917"/>
      <c r="AR69" s="917"/>
      <c r="AS69" s="917"/>
      <c r="AT69" s="917"/>
      <c r="AU69" s="917">
        <v>90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584</v>
      </c>
      <c r="C70" s="960"/>
      <c r="D70" s="960"/>
      <c r="E70" s="960"/>
      <c r="F70" s="960"/>
      <c r="G70" s="960"/>
      <c r="H70" s="960"/>
      <c r="I70" s="960"/>
      <c r="J70" s="960"/>
      <c r="K70" s="960"/>
      <c r="L70" s="960"/>
      <c r="M70" s="960"/>
      <c r="N70" s="960"/>
      <c r="O70" s="960"/>
      <c r="P70" s="961"/>
      <c r="Q70" s="962">
        <v>1771</v>
      </c>
      <c r="R70" s="917"/>
      <c r="S70" s="917"/>
      <c r="T70" s="917"/>
      <c r="U70" s="917"/>
      <c r="V70" s="917">
        <v>1707</v>
      </c>
      <c r="W70" s="917"/>
      <c r="X70" s="917"/>
      <c r="Y70" s="917"/>
      <c r="Z70" s="917"/>
      <c r="AA70" s="917">
        <v>65</v>
      </c>
      <c r="AB70" s="917"/>
      <c r="AC70" s="917"/>
      <c r="AD70" s="917"/>
      <c r="AE70" s="917"/>
      <c r="AF70" s="917">
        <v>65</v>
      </c>
      <c r="AG70" s="917"/>
      <c r="AH70" s="917"/>
      <c r="AI70" s="917"/>
      <c r="AJ70" s="917"/>
      <c r="AK70" s="917">
        <v>14</v>
      </c>
      <c r="AL70" s="917"/>
      <c r="AM70" s="917"/>
      <c r="AN70" s="917"/>
      <c r="AO70" s="917"/>
      <c r="AP70" s="917">
        <v>1048</v>
      </c>
      <c r="AQ70" s="917"/>
      <c r="AR70" s="917"/>
      <c r="AS70" s="917"/>
      <c r="AT70" s="917"/>
      <c r="AU70" s="917">
        <v>122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585</v>
      </c>
      <c r="C71" s="960"/>
      <c r="D71" s="960"/>
      <c r="E71" s="960"/>
      <c r="F71" s="960"/>
      <c r="G71" s="960"/>
      <c r="H71" s="960"/>
      <c r="I71" s="960"/>
      <c r="J71" s="960"/>
      <c r="K71" s="960"/>
      <c r="L71" s="960"/>
      <c r="M71" s="960"/>
      <c r="N71" s="960"/>
      <c r="O71" s="960"/>
      <c r="P71" s="961"/>
      <c r="Q71" s="962">
        <v>430</v>
      </c>
      <c r="R71" s="917"/>
      <c r="S71" s="917"/>
      <c r="T71" s="917"/>
      <c r="U71" s="917"/>
      <c r="V71" s="917">
        <v>425</v>
      </c>
      <c r="W71" s="917"/>
      <c r="X71" s="917"/>
      <c r="Y71" s="917"/>
      <c r="Z71" s="917"/>
      <c r="AA71" s="917">
        <v>5</v>
      </c>
      <c r="AB71" s="917"/>
      <c r="AC71" s="917"/>
      <c r="AD71" s="917"/>
      <c r="AE71" s="917"/>
      <c r="AF71" s="917">
        <v>5</v>
      </c>
      <c r="AG71" s="917"/>
      <c r="AH71" s="917"/>
      <c r="AI71" s="917"/>
      <c r="AJ71" s="917"/>
      <c r="AK71" s="917">
        <v>0</v>
      </c>
      <c r="AL71" s="917"/>
      <c r="AM71" s="917"/>
      <c r="AN71" s="917"/>
      <c r="AO71" s="917"/>
      <c r="AP71" s="917">
        <v>0</v>
      </c>
      <c r="AQ71" s="917"/>
      <c r="AR71" s="917"/>
      <c r="AS71" s="917"/>
      <c r="AT71" s="917"/>
      <c r="AU71" s="917" t="s">
        <v>581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586</v>
      </c>
      <c r="C72" s="960"/>
      <c r="D72" s="960"/>
      <c r="E72" s="960"/>
      <c r="F72" s="960"/>
      <c r="G72" s="960"/>
      <c r="H72" s="960"/>
      <c r="I72" s="960"/>
      <c r="J72" s="960"/>
      <c r="K72" s="960"/>
      <c r="L72" s="960"/>
      <c r="M72" s="960"/>
      <c r="N72" s="960"/>
      <c r="O72" s="960"/>
      <c r="P72" s="961"/>
      <c r="Q72" s="962">
        <v>285091</v>
      </c>
      <c r="R72" s="917"/>
      <c r="S72" s="917"/>
      <c r="T72" s="917"/>
      <c r="U72" s="917"/>
      <c r="V72" s="917">
        <v>273242</v>
      </c>
      <c r="W72" s="917"/>
      <c r="X72" s="917"/>
      <c r="Y72" s="917"/>
      <c r="Z72" s="917"/>
      <c r="AA72" s="917">
        <v>11849</v>
      </c>
      <c r="AB72" s="917"/>
      <c r="AC72" s="917"/>
      <c r="AD72" s="917"/>
      <c r="AE72" s="917"/>
      <c r="AF72" s="917">
        <v>11849</v>
      </c>
      <c r="AG72" s="917"/>
      <c r="AH72" s="917"/>
      <c r="AI72" s="917"/>
      <c r="AJ72" s="917"/>
      <c r="AK72" s="917">
        <v>343</v>
      </c>
      <c r="AL72" s="917"/>
      <c r="AM72" s="917"/>
      <c r="AN72" s="917"/>
      <c r="AO72" s="917"/>
      <c r="AP72" s="917">
        <v>0</v>
      </c>
      <c r="AQ72" s="917"/>
      <c r="AR72" s="917"/>
      <c r="AS72" s="917"/>
      <c r="AT72" s="917"/>
      <c r="AU72" s="917" t="s">
        <v>581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396</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12496</v>
      </c>
      <c r="AG88" s="928"/>
      <c r="AH88" s="928"/>
      <c r="AI88" s="928"/>
      <c r="AJ88" s="928"/>
      <c r="AK88" s="925"/>
      <c r="AL88" s="925"/>
      <c r="AM88" s="925"/>
      <c r="AN88" s="925"/>
      <c r="AO88" s="925"/>
      <c r="AP88" s="928">
        <v>1723</v>
      </c>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16</v>
      </c>
      <c r="CS102" s="936"/>
      <c r="CT102" s="936"/>
      <c r="CU102" s="936"/>
      <c r="CV102" s="979"/>
      <c r="CW102" s="978">
        <v>42</v>
      </c>
      <c r="CX102" s="936"/>
      <c r="CY102" s="936"/>
      <c r="CZ102" s="936"/>
      <c r="DA102" s="979"/>
      <c r="DB102" s="978" t="s">
        <v>581</v>
      </c>
      <c r="DC102" s="936"/>
      <c r="DD102" s="936"/>
      <c r="DE102" s="936"/>
      <c r="DF102" s="979"/>
      <c r="DG102" s="978" t="s">
        <v>581</v>
      </c>
      <c r="DH102" s="936"/>
      <c r="DI102" s="936"/>
      <c r="DJ102" s="936"/>
      <c r="DK102" s="979"/>
      <c r="DL102" s="978" t="s">
        <v>581</v>
      </c>
      <c r="DM102" s="936"/>
      <c r="DN102" s="936"/>
      <c r="DO102" s="936"/>
      <c r="DP102" s="979"/>
      <c r="DQ102" s="978" t="s">
        <v>581</v>
      </c>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312</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312</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312</v>
      </c>
      <c r="DR109" s="981"/>
      <c r="DS109" s="981"/>
      <c r="DT109" s="981"/>
      <c r="DU109" s="982"/>
      <c r="DV109" s="980" t="s">
        <v>438</v>
      </c>
      <c r="DW109" s="981"/>
      <c r="DX109" s="981"/>
      <c r="DY109" s="981"/>
      <c r="DZ109" s="983"/>
    </row>
    <row r="110" spans="1:131" s="248" customFormat="1" ht="26.25" customHeight="1">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1124155</v>
      </c>
      <c r="AB110" s="988"/>
      <c r="AC110" s="988"/>
      <c r="AD110" s="988"/>
      <c r="AE110" s="989"/>
      <c r="AF110" s="990">
        <v>1071966</v>
      </c>
      <c r="AG110" s="988"/>
      <c r="AH110" s="988"/>
      <c r="AI110" s="988"/>
      <c r="AJ110" s="989"/>
      <c r="AK110" s="990">
        <v>1084203</v>
      </c>
      <c r="AL110" s="988"/>
      <c r="AM110" s="988"/>
      <c r="AN110" s="988"/>
      <c r="AO110" s="989"/>
      <c r="AP110" s="991">
        <v>20.9</v>
      </c>
      <c r="AQ110" s="992"/>
      <c r="AR110" s="992"/>
      <c r="AS110" s="992"/>
      <c r="AT110" s="993"/>
      <c r="AU110" s="994" t="s">
        <v>73</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10402576</v>
      </c>
      <c r="BR110" s="1023"/>
      <c r="BS110" s="1023"/>
      <c r="BT110" s="1023"/>
      <c r="BU110" s="1023"/>
      <c r="BV110" s="1023">
        <v>11569465</v>
      </c>
      <c r="BW110" s="1023"/>
      <c r="BX110" s="1023"/>
      <c r="BY110" s="1023"/>
      <c r="BZ110" s="1023"/>
      <c r="CA110" s="1023">
        <v>12373681</v>
      </c>
      <c r="CB110" s="1023"/>
      <c r="CC110" s="1023"/>
      <c r="CD110" s="1023"/>
      <c r="CE110" s="1023"/>
      <c r="CF110" s="1037">
        <v>238.3</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444</v>
      </c>
      <c r="DH110" s="1023"/>
      <c r="DI110" s="1023"/>
      <c r="DJ110" s="1023"/>
      <c r="DK110" s="1023"/>
      <c r="DL110" s="1023" t="s">
        <v>444</v>
      </c>
      <c r="DM110" s="1023"/>
      <c r="DN110" s="1023"/>
      <c r="DO110" s="1023"/>
      <c r="DP110" s="1023"/>
      <c r="DQ110" s="1023" t="s">
        <v>444</v>
      </c>
      <c r="DR110" s="1023"/>
      <c r="DS110" s="1023"/>
      <c r="DT110" s="1023"/>
      <c r="DU110" s="1023"/>
      <c r="DV110" s="1024" t="s">
        <v>130</v>
      </c>
      <c r="DW110" s="1024"/>
      <c r="DX110" s="1024"/>
      <c r="DY110" s="1024"/>
      <c r="DZ110" s="1025"/>
    </row>
    <row r="111" spans="1:131" s="248" customFormat="1" ht="26.25" customHeight="1">
      <c r="A111" s="1026" t="s">
        <v>445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130</v>
      </c>
      <c r="AB111" s="1030"/>
      <c r="AC111" s="1030"/>
      <c r="AD111" s="1030"/>
      <c r="AE111" s="1031"/>
      <c r="AF111" s="1032" t="s">
        <v>130</v>
      </c>
      <c r="AG111" s="1030"/>
      <c r="AH111" s="1030"/>
      <c r="AI111" s="1030"/>
      <c r="AJ111" s="1031"/>
      <c r="AK111" s="1032" t="s">
        <v>130</v>
      </c>
      <c r="AL111" s="1030"/>
      <c r="AM111" s="1030"/>
      <c r="AN111" s="1030"/>
      <c r="AO111" s="1031"/>
      <c r="AP111" s="1033" t="s">
        <v>444</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t="s">
        <v>130</v>
      </c>
      <c r="BR111" s="1016"/>
      <c r="BS111" s="1016"/>
      <c r="BT111" s="1016"/>
      <c r="BU111" s="1016"/>
      <c r="BV111" s="1016" t="s">
        <v>130</v>
      </c>
      <c r="BW111" s="1016"/>
      <c r="BX111" s="1016"/>
      <c r="BY111" s="1016"/>
      <c r="BZ111" s="1016"/>
      <c r="CA111" s="1016" t="s">
        <v>130</v>
      </c>
      <c r="CB111" s="1016"/>
      <c r="CC111" s="1016"/>
      <c r="CD111" s="1016"/>
      <c r="CE111" s="1016"/>
      <c r="CF111" s="1010" t="s">
        <v>130</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130</v>
      </c>
      <c r="DH111" s="1016"/>
      <c r="DI111" s="1016"/>
      <c r="DJ111" s="1016"/>
      <c r="DK111" s="1016"/>
      <c r="DL111" s="1016" t="s">
        <v>130</v>
      </c>
      <c r="DM111" s="1016"/>
      <c r="DN111" s="1016"/>
      <c r="DO111" s="1016"/>
      <c r="DP111" s="1016"/>
      <c r="DQ111" s="1016" t="s">
        <v>130</v>
      </c>
      <c r="DR111" s="1016"/>
      <c r="DS111" s="1016"/>
      <c r="DT111" s="1016"/>
      <c r="DU111" s="1016"/>
      <c r="DV111" s="1017" t="s">
        <v>130</v>
      </c>
      <c r="DW111" s="1017"/>
      <c r="DX111" s="1017"/>
      <c r="DY111" s="1017"/>
      <c r="DZ111" s="1018"/>
    </row>
    <row r="112" spans="1:131" s="248" customFormat="1" ht="26.25" customHeight="1">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130</v>
      </c>
      <c r="AB112" s="1055"/>
      <c r="AC112" s="1055"/>
      <c r="AD112" s="1055"/>
      <c r="AE112" s="1056"/>
      <c r="AF112" s="1057" t="s">
        <v>130</v>
      </c>
      <c r="AG112" s="1055"/>
      <c r="AH112" s="1055"/>
      <c r="AI112" s="1055"/>
      <c r="AJ112" s="1056"/>
      <c r="AK112" s="1057" t="s">
        <v>130</v>
      </c>
      <c r="AL112" s="1055"/>
      <c r="AM112" s="1055"/>
      <c r="AN112" s="1055"/>
      <c r="AO112" s="1056"/>
      <c r="AP112" s="1058" t="s">
        <v>130</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402631</v>
      </c>
      <c r="BR112" s="1016"/>
      <c r="BS112" s="1016"/>
      <c r="BT112" s="1016"/>
      <c r="BU112" s="1016"/>
      <c r="BV112" s="1016">
        <v>544226</v>
      </c>
      <c r="BW112" s="1016"/>
      <c r="BX112" s="1016"/>
      <c r="BY112" s="1016"/>
      <c r="BZ112" s="1016"/>
      <c r="CA112" s="1016">
        <v>522961</v>
      </c>
      <c r="CB112" s="1016"/>
      <c r="CC112" s="1016"/>
      <c r="CD112" s="1016"/>
      <c r="CE112" s="1016"/>
      <c r="CF112" s="1010">
        <v>10.1</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130</v>
      </c>
      <c r="DH112" s="1016"/>
      <c r="DI112" s="1016"/>
      <c r="DJ112" s="1016"/>
      <c r="DK112" s="1016"/>
      <c r="DL112" s="1016" t="s">
        <v>130</v>
      </c>
      <c r="DM112" s="1016"/>
      <c r="DN112" s="1016"/>
      <c r="DO112" s="1016"/>
      <c r="DP112" s="1016"/>
      <c r="DQ112" s="1016" t="s">
        <v>130</v>
      </c>
      <c r="DR112" s="1016"/>
      <c r="DS112" s="1016"/>
      <c r="DT112" s="1016"/>
      <c r="DU112" s="1016"/>
      <c r="DV112" s="1017" t="s">
        <v>130</v>
      </c>
      <c r="DW112" s="1017"/>
      <c r="DX112" s="1017"/>
      <c r="DY112" s="1017"/>
      <c r="DZ112" s="1018"/>
    </row>
    <row r="113" spans="1:130" s="248" customFormat="1" ht="26.25" customHeight="1">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39787</v>
      </c>
      <c r="AB113" s="1030"/>
      <c r="AC113" s="1030"/>
      <c r="AD113" s="1030"/>
      <c r="AE113" s="1031"/>
      <c r="AF113" s="1032">
        <v>42568</v>
      </c>
      <c r="AG113" s="1030"/>
      <c r="AH113" s="1030"/>
      <c r="AI113" s="1030"/>
      <c r="AJ113" s="1031"/>
      <c r="AK113" s="1032">
        <v>42795</v>
      </c>
      <c r="AL113" s="1030"/>
      <c r="AM113" s="1030"/>
      <c r="AN113" s="1030"/>
      <c r="AO113" s="1031"/>
      <c r="AP113" s="1033">
        <v>0.8</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384496</v>
      </c>
      <c r="BR113" s="1016"/>
      <c r="BS113" s="1016"/>
      <c r="BT113" s="1016"/>
      <c r="BU113" s="1016"/>
      <c r="BV113" s="1016">
        <v>300242</v>
      </c>
      <c r="BW113" s="1016"/>
      <c r="BX113" s="1016"/>
      <c r="BY113" s="1016"/>
      <c r="BZ113" s="1016"/>
      <c r="CA113" s="1016">
        <v>211404</v>
      </c>
      <c r="CB113" s="1016"/>
      <c r="CC113" s="1016"/>
      <c r="CD113" s="1016"/>
      <c r="CE113" s="1016"/>
      <c r="CF113" s="1010">
        <v>4.0999999999999996</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130</v>
      </c>
      <c r="DH113" s="1055"/>
      <c r="DI113" s="1055"/>
      <c r="DJ113" s="1055"/>
      <c r="DK113" s="1056"/>
      <c r="DL113" s="1057" t="s">
        <v>130</v>
      </c>
      <c r="DM113" s="1055"/>
      <c r="DN113" s="1055"/>
      <c r="DO113" s="1055"/>
      <c r="DP113" s="1056"/>
      <c r="DQ113" s="1057" t="s">
        <v>130</v>
      </c>
      <c r="DR113" s="1055"/>
      <c r="DS113" s="1055"/>
      <c r="DT113" s="1055"/>
      <c r="DU113" s="1056"/>
      <c r="DV113" s="1058" t="s">
        <v>130</v>
      </c>
      <c r="DW113" s="1059"/>
      <c r="DX113" s="1059"/>
      <c r="DY113" s="1059"/>
      <c r="DZ113" s="1060"/>
    </row>
    <row r="114" spans="1:130" s="248" customFormat="1" ht="26.25" customHeight="1">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89814</v>
      </c>
      <c r="AB114" s="1055"/>
      <c r="AC114" s="1055"/>
      <c r="AD114" s="1055"/>
      <c r="AE114" s="1056"/>
      <c r="AF114" s="1057">
        <v>90615</v>
      </c>
      <c r="AG114" s="1055"/>
      <c r="AH114" s="1055"/>
      <c r="AI114" s="1055"/>
      <c r="AJ114" s="1056"/>
      <c r="AK114" s="1057">
        <v>90787</v>
      </c>
      <c r="AL114" s="1055"/>
      <c r="AM114" s="1055"/>
      <c r="AN114" s="1055"/>
      <c r="AO114" s="1056"/>
      <c r="AP114" s="1058">
        <v>1.7</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1629901</v>
      </c>
      <c r="BR114" s="1016"/>
      <c r="BS114" s="1016"/>
      <c r="BT114" s="1016"/>
      <c r="BU114" s="1016"/>
      <c r="BV114" s="1016">
        <v>1636297</v>
      </c>
      <c r="BW114" s="1016"/>
      <c r="BX114" s="1016"/>
      <c r="BY114" s="1016"/>
      <c r="BZ114" s="1016"/>
      <c r="CA114" s="1016">
        <v>1607072</v>
      </c>
      <c r="CB114" s="1016"/>
      <c r="CC114" s="1016"/>
      <c r="CD114" s="1016"/>
      <c r="CE114" s="1016"/>
      <c r="CF114" s="1010">
        <v>31</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130</v>
      </c>
      <c r="DH114" s="1055"/>
      <c r="DI114" s="1055"/>
      <c r="DJ114" s="1055"/>
      <c r="DK114" s="1056"/>
      <c r="DL114" s="1057" t="s">
        <v>130</v>
      </c>
      <c r="DM114" s="1055"/>
      <c r="DN114" s="1055"/>
      <c r="DO114" s="1055"/>
      <c r="DP114" s="1056"/>
      <c r="DQ114" s="1057" t="s">
        <v>130</v>
      </c>
      <c r="DR114" s="1055"/>
      <c r="DS114" s="1055"/>
      <c r="DT114" s="1055"/>
      <c r="DU114" s="1056"/>
      <c r="DV114" s="1058" t="s">
        <v>130</v>
      </c>
      <c r="DW114" s="1059"/>
      <c r="DX114" s="1059"/>
      <c r="DY114" s="1059"/>
      <c r="DZ114" s="1060"/>
    </row>
    <row r="115" spans="1:130" s="248" customFormat="1" ht="26.25" customHeight="1">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1508</v>
      </c>
      <c r="AB115" s="1030"/>
      <c r="AC115" s="1030"/>
      <c r="AD115" s="1030"/>
      <c r="AE115" s="1031"/>
      <c r="AF115" s="1032">
        <v>447</v>
      </c>
      <c r="AG115" s="1030"/>
      <c r="AH115" s="1030"/>
      <c r="AI115" s="1030"/>
      <c r="AJ115" s="1031"/>
      <c r="AK115" s="1032">
        <v>545</v>
      </c>
      <c r="AL115" s="1030"/>
      <c r="AM115" s="1030"/>
      <c r="AN115" s="1030"/>
      <c r="AO115" s="1031"/>
      <c r="AP115" s="1033">
        <v>0</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130</v>
      </c>
      <c r="BR115" s="1016"/>
      <c r="BS115" s="1016"/>
      <c r="BT115" s="1016"/>
      <c r="BU115" s="1016"/>
      <c r="BV115" s="1016" t="s">
        <v>130</v>
      </c>
      <c r="BW115" s="1016"/>
      <c r="BX115" s="1016"/>
      <c r="BY115" s="1016"/>
      <c r="BZ115" s="1016"/>
      <c r="CA115" s="1016" t="s">
        <v>130</v>
      </c>
      <c r="CB115" s="1016"/>
      <c r="CC115" s="1016"/>
      <c r="CD115" s="1016"/>
      <c r="CE115" s="1016"/>
      <c r="CF115" s="1010" t="s">
        <v>130</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130</v>
      </c>
      <c r="DH115" s="1055"/>
      <c r="DI115" s="1055"/>
      <c r="DJ115" s="1055"/>
      <c r="DK115" s="1056"/>
      <c r="DL115" s="1057" t="s">
        <v>130</v>
      </c>
      <c r="DM115" s="1055"/>
      <c r="DN115" s="1055"/>
      <c r="DO115" s="1055"/>
      <c r="DP115" s="1056"/>
      <c r="DQ115" s="1057" t="s">
        <v>130</v>
      </c>
      <c r="DR115" s="1055"/>
      <c r="DS115" s="1055"/>
      <c r="DT115" s="1055"/>
      <c r="DU115" s="1056"/>
      <c r="DV115" s="1058" t="s">
        <v>130</v>
      </c>
      <c r="DW115" s="1059"/>
      <c r="DX115" s="1059"/>
      <c r="DY115" s="1059"/>
      <c r="DZ115" s="1060"/>
    </row>
    <row r="116" spans="1:130" s="248" customFormat="1" ht="26.25" customHeight="1">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59</v>
      </c>
      <c r="AB116" s="1055"/>
      <c r="AC116" s="1055"/>
      <c r="AD116" s="1055"/>
      <c r="AE116" s="1056"/>
      <c r="AF116" s="1057">
        <v>57</v>
      </c>
      <c r="AG116" s="1055"/>
      <c r="AH116" s="1055"/>
      <c r="AI116" s="1055"/>
      <c r="AJ116" s="1056"/>
      <c r="AK116" s="1057">
        <v>188</v>
      </c>
      <c r="AL116" s="1055"/>
      <c r="AM116" s="1055"/>
      <c r="AN116" s="1055"/>
      <c r="AO116" s="1056"/>
      <c r="AP116" s="1058">
        <v>0</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130</v>
      </c>
      <c r="BR116" s="1016"/>
      <c r="BS116" s="1016"/>
      <c r="BT116" s="1016"/>
      <c r="BU116" s="1016"/>
      <c r="BV116" s="1016" t="s">
        <v>130</v>
      </c>
      <c r="BW116" s="1016"/>
      <c r="BX116" s="1016"/>
      <c r="BY116" s="1016"/>
      <c r="BZ116" s="1016"/>
      <c r="CA116" s="1016" t="s">
        <v>130</v>
      </c>
      <c r="CB116" s="1016"/>
      <c r="CC116" s="1016"/>
      <c r="CD116" s="1016"/>
      <c r="CE116" s="1016"/>
      <c r="CF116" s="1010" t="s">
        <v>130</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130</v>
      </c>
      <c r="DH116" s="1055"/>
      <c r="DI116" s="1055"/>
      <c r="DJ116" s="1055"/>
      <c r="DK116" s="1056"/>
      <c r="DL116" s="1057" t="s">
        <v>130</v>
      </c>
      <c r="DM116" s="1055"/>
      <c r="DN116" s="1055"/>
      <c r="DO116" s="1055"/>
      <c r="DP116" s="1056"/>
      <c r="DQ116" s="1057" t="s">
        <v>130</v>
      </c>
      <c r="DR116" s="1055"/>
      <c r="DS116" s="1055"/>
      <c r="DT116" s="1055"/>
      <c r="DU116" s="1056"/>
      <c r="DV116" s="1058" t="s">
        <v>130</v>
      </c>
      <c r="DW116" s="1059"/>
      <c r="DX116" s="1059"/>
      <c r="DY116" s="1059"/>
      <c r="DZ116" s="1060"/>
    </row>
    <row r="117" spans="1:130" s="248" customFormat="1" ht="26.25" customHeight="1">
      <c r="A117" s="1000" t="s">
        <v>191</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1255323</v>
      </c>
      <c r="AB117" s="1073"/>
      <c r="AC117" s="1073"/>
      <c r="AD117" s="1073"/>
      <c r="AE117" s="1074"/>
      <c r="AF117" s="1075">
        <v>1205653</v>
      </c>
      <c r="AG117" s="1073"/>
      <c r="AH117" s="1073"/>
      <c r="AI117" s="1073"/>
      <c r="AJ117" s="1074"/>
      <c r="AK117" s="1075">
        <v>1218518</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130</v>
      </c>
      <c r="BR117" s="1016"/>
      <c r="BS117" s="1016"/>
      <c r="BT117" s="1016"/>
      <c r="BU117" s="1016"/>
      <c r="BV117" s="1016" t="s">
        <v>130</v>
      </c>
      <c r="BW117" s="1016"/>
      <c r="BX117" s="1016"/>
      <c r="BY117" s="1016"/>
      <c r="BZ117" s="1016"/>
      <c r="CA117" s="1016" t="s">
        <v>130</v>
      </c>
      <c r="CB117" s="1016"/>
      <c r="CC117" s="1016"/>
      <c r="CD117" s="1016"/>
      <c r="CE117" s="1016"/>
      <c r="CF117" s="1010" t="s">
        <v>130</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130</v>
      </c>
      <c r="DH117" s="1055"/>
      <c r="DI117" s="1055"/>
      <c r="DJ117" s="1055"/>
      <c r="DK117" s="1056"/>
      <c r="DL117" s="1057" t="s">
        <v>130</v>
      </c>
      <c r="DM117" s="1055"/>
      <c r="DN117" s="1055"/>
      <c r="DO117" s="1055"/>
      <c r="DP117" s="1056"/>
      <c r="DQ117" s="1057" t="s">
        <v>130</v>
      </c>
      <c r="DR117" s="1055"/>
      <c r="DS117" s="1055"/>
      <c r="DT117" s="1055"/>
      <c r="DU117" s="1056"/>
      <c r="DV117" s="1058" t="s">
        <v>130</v>
      </c>
      <c r="DW117" s="1059"/>
      <c r="DX117" s="1059"/>
      <c r="DY117" s="1059"/>
      <c r="DZ117" s="1060"/>
    </row>
    <row r="118" spans="1:130" s="248" customFormat="1" ht="26.25" customHeight="1">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312</v>
      </c>
      <c r="AL118" s="981"/>
      <c r="AM118" s="981"/>
      <c r="AN118" s="981"/>
      <c r="AO118" s="982"/>
      <c r="AP118" s="1067" t="s">
        <v>438</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130</v>
      </c>
      <c r="BR118" s="1094"/>
      <c r="BS118" s="1094"/>
      <c r="BT118" s="1094"/>
      <c r="BU118" s="1094"/>
      <c r="BV118" s="1094" t="s">
        <v>130</v>
      </c>
      <c r="BW118" s="1094"/>
      <c r="BX118" s="1094"/>
      <c r="BY118" s="1094"/>
      <c r="BZ118" s="1094"/>
      <c r="CA118" s="1094" t="s">
        <v>130</v>
      </c>
      <c r="CB118" s="1094"/>
      <c r="CC118" s="1094"/>
      <c r="CD118" s="1094"/>
      <c r="CE118" s="1094"/>
      <c r="CF118" s="1010" t="s">
        <v>130</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130</v>
      </c>
      <c r="DH118" s="1055"/>
      <c r="DI118" s="1055"/>
      <c r="DJ118" s="1055"/>
      <c r="DK118" s="1056"/>
      <c r="DL118" s="1057" t="s">
        <v>130</v>
      </c>
      <c r="DM118" s="1055"/>
      <c r="DN118" s="1055"/>
      <c r="DO118" s="1055"/>
      <c r="DP118" s="1056"/>
      <c r="DQ118" s="1057" t="s">
        <v>130</v>
      </c>
      <c r="DR118" s="1055"/>
      <c r="DS118" s="1055"/>
      <c r="DT118" s="1055"/>
      <c r="DU118" s="1056"/>
      <c r="DV118" s="1058" t="s">
        <v>130</v>
      </c>
      <c r="DW118" s="1059"/>
      <c r="DX118" s="1059"/>
      <c r="DY118" s="1059"/>
      <c r="DZ118" s="1060"/>
    </row>
    <row r="119" spans="1:130" s="248" customFormat="1" ht="26.25" customHeight="1">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130</v>
      </c>
      <c r="AB119" s="988"/>
      <c r="AC119" s="988"/>
      <c r="AD119" s="988"/>
      <c r="AE119" s="989"/>
      <c r="AF119" s="990" t="s">
        <v>130</v>
      </c>
      <c r="AG119" s="988"/>
      <c r="AH119" s="988"/>
      <c r="AI119" s="988"/>
      <c r="AJ119" s="989"/>
      <c r="AK119" s="990" t="s">
        <v>130</v>
      </c>
      <c r="AL119" s="988"/>
      <c r="AM119" s="988"/>
      <c r="AN119" s="988"/>
      <c r="AO119" s="989"/>
      <c r="AP119" s="991" t="s">
        <v>130</v>
      </c>
      <c r="AQ119" s="992"/>
      <c r="AR119" s="992"/>
      <c r="AS119" s="992"/>
      <c r="AT119" s="993"/>
      <c r="AU119" s="998"/>
      <c r="AV119" s="999"/>
      <c r="AW119" s="999"/>
      <c r="AX119" s="999"/>
      <c r="AY119" s="999"/>
      <c r="AZ119" s="279" t="s">
        <v>191</v>
      </c>
      <c r="BA119" s="279"/>
      <c r="BB119" s="279"/>
      <c r="BC119" s="279"/>
      <c r="BD119" s="279"/>
      <c r="BE119" s="279"/>
      <c r="BF119" s="279"/>
      <c r="BG119" s="279"/>
      <c r="BH119" s="279"/>
      <c r="BI119" s="279"/>
      <c r="BJ119" s="279"/>
      <c r="BK119" s="279"/>
      <c r="BL119" s="279"/>
      <c r="BM119" s="279"/>
      <c r="BN119" s="279"/>
      <c r="BO119" s="1071" t="s">
        <v>469</v>
      </c>
      <c r="BP119" s="1102"/>
      <c r="BQ119" s="1093">
        <v>12819604</v>
      </c>
      <c r="BR119" s="1094"/>
      <c r="BS119" s="1094"/>
      <c r="BT119" s="1094"/>
      <c r="BU119" s="1094"/>
      <c r="BV119" s="1094">
        <v>14050230</v>
      </c>
      <c r="BW119" s="1094"/>
      <c r="BX119" s="1094"/>
      <c r="BY119" s="1094"/>
      <c r="BZ119" s="1094"/>
      <c r="CA119" s="1094">
        <v>14715118</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130</v>
      </c>
      <c r="DH119" s="1080"/>
      <c r="DI119" s="1080"/>
      <c r="DJ119" s="1080"/>
      <c r="DK119" s="1081"/>
      <c r="DL119" s="1079" t="s">
        <v>130</v>
      </c>
      <c r="DM119" s="1080"/>
      <c r="DN119" s="1080"/>
      <c r="DO119" s="1080"/>
      <c r="DP119" s="1081"/>
      <c r="DQ119" s="1079" t="s">
        <v>130</v>
      </c>
      <c r="DR119" s="1080"/>
      <c r="DS119" s="1080"/>
      <c r="DT119" s="1080"/>
      <c r="DU119" s="1081"/>
      <c r="DV119" s="1082" t="s">
        <v>130</v>
      </c>
      <c r="DW119" s="1083"/>
      <c r="DX119" s="1083"/>
      <c r="DY119" s="1083"/>
      <c r="DZ119" s="1084"/>
    </row>
    <row r="120" spans="1:130" s="248" customFormat="1" ht="26.25" customHeight="1">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130</v>
      </c>
      <c r="AB120" s="1055"/>
      <c r="AC120" s="1055"/>
      <c r="AD120" s="1055"/>
      <c r="AE120" s="1056"/>
      <c r="AF120" s="1057" t="s">
        <v>130</v>
      </c>
      <c r="AG120" s="1055"/>
      <c r="AH120" s="1055"/>
      <c r="AI120" s="1055"/>
      <c r="AJ120" s="1056"/>
      <c r="AK120" s="1057" t="s">
        <v>130</v>
      </c>
      <c r="AL120" s="1055"/>
      <c r="AM120" s="1055"/>
      <c r="AN120" s="1055"/>
      <c r="AO120" s="1056"/>
      <c r="AP120" s="1058" t="s">
        <v>130</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5807591</v>
      </c>
      <c r="BR120" s="1023"/>
      <c r="BS120" s="1023"/>
      <c r="BT120" s="1023"/>
      <c r="BU120" s="1023"/>
      <c r="BV120" s="1023">
        <v>5515336</v>
      </c>
      <c r="BW120" s="1023"/>
      <c r="BX120" s="1023"/>
      <c r="BY120" s="1023"/>
      <c r="BZ120" s="1023"/>
      <c r="CA120" s="1023">
        <v>5025033</v>
      </c>
      <c r="CB120" s="1023"/>
      <c r="CC120" s="1023"/>
      <c r="CD120" s="1023"/>
      <c r="CE120" s="1023"/>
      <c r="CF120" s="1037">
        <v>96.8</v>
      </c>
      <c r="CG120" s="1038"/>
      <c r="CH120" s="1038"/>
      <c r="CI120" s="1038"/>
      <c r="CJ120" s="1038"/>
      <c r="CK120" s="1103" t="s">
        <v>473</v>
      </c>
      <c r="CL120" s="1104"/>
      <c r="CM120" s="1104"/>
      <c r="CN120" s="1104"/>
      <c r="CO120" s="1105"/>
      <c r="CP120" s="1111" t="s">
        <v>412</v>
      </c>
      <c r="CQ120" s="1112"/>
      <c r="CR120" s="1112"/>
      <c r="CS120" s="1112"/>
      <c r="CT120" s="1112"/>
      <c r="CU120" s="1112"/>
      <c r="CV120" s="1112"/>
      <c r="CW120" s="1112"/>
      <c r="CX120" s="1112"/>
      <c r="CY120" s="1112"/>
      <c r="CZ120" s="1112"/>
      <c r="DA120" s="1112"/>
      <c r="DB120" s="1112"/>
      <c r="DC120" s="1112"/>
      <c r="DD120" s="1112"/>
      <c r="DE120" s="1112"/>
      <c r="DF120" s="1113"/>
      <c r="DG120" s="1022">
        <v>345135</v>
      </c>
      <c r="DH120" s="1023"/>
      <c r="DI120" s="1023"/>
      <c r="DJ120" s="1023"/>
      <c r="DK120" s="1023"/>
      <c r="DL120" s="1023">
        <v>488902</v>
      </c>
      <c r="DM120" s="1023"/>
      <c r="DN120" s="1023"/>
      <c r="DO120" s="1023"/>
      <c r="DP120" s="1023"/>
      <c r="DQ120" s="1023">
        <v>476674</v>
      </c>
      <c r="DR120" s="1023"/>
      <c r="DS120" s="1023"/>
      <c r="DT120" s="1023"/>
      <c r="DU120" s="1023"/>
      <c r="DV120" s="1024">
        <v>9.1999999999999993</v>
      </c>
      <c r="DW120" s="1024"/>
      <c r="DX120" s="1024"/>
      <c r="DY120" s="1024"/>
      <c r="DZ120" s="1025"/>
    </row>
    <row r="121" spans="1:130" s="248" customFormat="1" ht="26.25" customHeight="1">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130</v>
      </c>
      <c r="AB121" s="1055"/>
      <c r="AC121" s="1055"/>
      <c r="AD121" s="1055"/>
      <c r="AE121" s="1056"/>
      <c r="AF121" s="1057" t="s">
        <v>130</v>
      </c>
      <c r="AG121" s="1055"/>
      <c r="AH121" s="1055"/>
      <c r="AI121" s="1055"/>
      <c r="AJ121" s="1056"/>
      <c r="AK121" s="1057" t="s">
        <v>130</v>
      </c>
      <c r="AL121" s="1055"/>
      <c r="AM121" s="1055"/>
      <c r="AN121" s="1055"/>
      <c r="AO121" s="1056"/>
      <c r="AP121" s="1058" t="s">
        <v>130</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v>627154</v>
      </c>
      <c r="BR121" s="1016"/>
      <c r="BS121" s="1016"/>
      <c r="BT121" s="1016"/>
      <c r="BU121" s="1016"/>
      <c r="BV121" s="1016">
        <v>608607</v>
      </c>
      <c r="BW121" s="1016"/>
      <c r="BX121" s="1016"/>
      <c r="BY121" s="1016"/>
      <c r="BZ121" s="1016"/>
      <c r="CA121" s="1016">
        <v>674363</v>
      </c>
      <c r="CB121" s="1016"/>
      <c r="CC121" s="1016"/>
      <c r="CD121" s="1016"/>
      <c r="CE121" s="1016"/>
      <c r="CF121" s="1010">
        <v>13</v>
      </c>
      <c r="CG121" s="1011"/>
      <c r="CH121" s="1011"/>
      <c r="CI121" s="1011"/>
      <c r="CJ121" s="1011"/>
      <c r="CK121" s="1106"/>
      <c r="CL121" s="1107"/>
      <c r="CM121" s="1107"/>
      <c r="CN121" s="1107"/>
      <c r="CO121" s="1108"/>
      <c r="CP121" s="1116" t="s">
        <v>476</v>
      </c>
      <c r="CQ121" s="1117"/>
      <c r="CR121" s="1117"/>
      <c r="CS121" s="1117"/>
      <c r="CT121" s="1117"/>
      <c r="CU121" s="1117"/>
      <c r="CV121" s="1117"/>
      <c r="CW121" s="1117"/>
      <c r="CX121" s="1117"/>
      <c r="CY121" s="1117"/>
      <c r="CZ121" s="1117"/>
      <c r="DA121" s="1117"/>
      <c r="DB121" s="1117"/>
      <c r="DC121" s="1117"/>
      <c r="DD121" s="1117"/>
      <c r="DE121" s="1117"/>
      <c r="DF121" s="1118"/>
      <c r="DG121" s="1015">
        <v>57496</v>
      </c>
      <c r="DH121" s="1016"/>
      <c r="DI121" s="1016"/>
      <c r="DJ121" s="1016"/>
      <c r="DK121" s="1016"/>
      <c r="DL121" s="1016">
        <v>55324</v>
      </c>
      <c r="DM121" s="1016"/>
      <c r="DN121" s="1016"/>
      <c r="DO121" s="1016"/>
      <c r="DP121" s="1016"/>
      <c r="DQ121" s="1016">
        <v>46287</v>
      </c>
      <c r="DR121" s="1016"/>
      <c r="DS121" s="1016"/>
      <c r="DT121" s="1016"/>
      <c r="DU121" s="1016"/>
      <c r="DV121" s="1017">
        <v>0.9</v>
      </c>
      <c r="DW121" s="1017"/>
      <c r="DX121" s="1017"/>
      <c r="DY121" s="1017"/>
      <c r="DZ121" s="1018"/>
    </row>
    <row r="122" spans="1:130" s="248" customFormat="1" ht="26.25" customHeight="1">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130</v>
      </c>
      <c r="AB122" s="1055"/>
      <c r="AC122" s="1055"/>
      <c r="AD122" s="1055"/>
      <c r="AE122" s="1056"/>
      <c r="AF122" s="1057" t="s">
        <v>130</v>
      </c>
      <c r="AG122" s="1055"/>
      <c r="AH122" s="1055"/>
      <c r="AI122" s="1055"/>
      <c r="AJ122" s="1056"/>
      <c r="AK122" s="1057" t="s">
        <v>130</v>
      </c>
      <c r="AL122" s="1055"/>
      <c r="AM122" s="1055"/>
      <c r="AN122" s="1055"/>
      <c r="AO122" s="1056"/>
      <c r="AP122" s="1058" t="s">
        <v>130</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8453893</v>
      </c>
      <c r="BR122" s="1094"/>
      <c r="BS122" s="1094"/>
      <c r="BT122" s="1094"/>
      <c r="BU122" s="1094"/>
      <c r="BV122" s="1094">
        <v>9016803</v>
      </c>
      <c r="BW122" s="1094"/>
      <c r="BX122" s="1094"/>
      <c r="BY122" s="1094"/>
      <c r="BZ122" s="1094"/>
      <c r="CA122" s="1094">
        <v>9678613</v>
      </c>
      <c r="CB122" s="1094"/>
      <c r="CC122" s="1094"/>
      <c r="CD122" s="1094"/>
      <c r="CE122" s="1094"/>
      <c r="CF122" s="1114">
        <v>186.4</v>
      </c>
      <c r="CG122" s="1115"/>
      <c r="CH122" s="1115"/>
      <c r="CI122" s="1115"/>
      <c r="CJ122" s="1115"/>
      <c r="CK122" s="1106"/>
      <c r="CL122" s="1107"/>
      <c r="CM122" s="1107"/>
      <c r="CN122" s="1107"/>
      <c r="CO122" s="1108"/>
      <c r="CP122" s="1116" t="s">
        <v>410</v>
      </c>
      <c r="CQ122" s="1117"/>
      <c r="CR122" s="1117"/>
      <c r="CS122" s="1117"/>
      <c r="CT122" s="1117"/>
      <c r="CU122" s="1117"/>
      <c r="CV122" s="1117"/>
      <c r="CW122" s="1117"/>
      <c r="CX122" s="1117"/>
      <c r="CY122" s="1117"/>
      <c r="CZ122" s="1117"/>
      <c r="DA122" s="1117"/>
      <c r="DB122" s="1117"/>
      <c r="DC122" s="1117"/>
      <c r="DD122" s="1117"/>
      <c r="DE122" s="1117"/>
      <c r="DF122" s="1118"/>
      <c r="DG122" s="1015" t="s">
        <v>130</v>
      </c>
      <c r="DH122" s="1016"/>
      <c r="DI122" s="1016"/>
      <c r="DJ122" s="1016"/>
      <c r="DK122" s="1016"/>
      <c r="DL122" s="1016" t="s">
        <v>130</v>
      </c>
      <c r="DM122" s="1016"/>
      <c r="DN122" s="1016"/>
      <c r="DO122" s="1016"/>
      <c r="DP122" s="1016"/>
      <c r="DQ122" s="1016" t="s">
        <v>130</v>
      </c>
      <c r="DR122" s="1016"/>
      <c r="DS122" s="1016"/>
      <c r="DT122" s="1016"/>
      <c r="DU122" s="1016"/>
      <c r="DV122" s="1017" t="s">
        <v>130</v>
      </c>
      <c r="DW122" s="1017"/>
      <c r="DX122" s="1017"/>
      <c r="DY122" s="1017"/>
      <c r="DZ122" s="1018"/>
    </row>
    <row r="123" spans="1:130" s="248" customFormat="1" ht="26.25" customHeight="1">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130</v>
      </c>
      <c r="AB123" s="1055"/>
      <c r="AC123" s="1055"/>
      <c r="AD123" s="1055"/>
      <c r="AE123" s="1056"/>
      <c r="AF123" s="1057" t="s">
        <v>130</v>
      </c>
      <c r="AG123" s="1055"/>
      <c r="AH123" s="1055"/>
      <c r="AI123" s="1055"/>
      <c r="AJ123" s="1056"/>
      <c r="AK123" s="1057" t="s">
        <v>130</v>
      </c>
      <c r="AL123" s="1055"/>
      <c r="AM123" s="1055"/>
      <c r="AN123" s="1055"/>
      <c r="AO123" s="1056"/>
      <c r="AP123" s="1058" t="s">
        <v>130</v>
      </c>
      <c r="AQ123" s="1059"/>
      <c r="AR123" s="1059"/>
      <c r="AS123" s="1059"/>
      <c r="AT123" s="1060"/>
      <c r="AU123" s="1091"/>
      <c r="AV123" s="1092"/>
      <c r="AW123" s="1092"/>
      <c r="AX123" s="1092"/>
      <c r="AY123" s="1092"/>
      <c r="AZ123" s="279" t="s">
        <v>191</v>
      </c>
      <c r="BA123" s="279"/>
      <c r="BB123" s="279"/>
      <c r="BC123" s="279"/>
      <c r="BD123" s="279"/>
      <c r="BE123" s="279"/>
      <c r="BF123" s="279"/>
      <c r="BG123" s="279"/>
      <c r="BH123" s="279"/>
      <c r="BI123" s="279"/>
      <c r="BJ123" s="279"/>
      <c r="BK123" s="279"/>
      <c r="BL123" s="279"/>
      <c r="BM123" s="279"/>
      <c r="BN123" s="279"/>
      <c r="BO123" s="1071" t="s">
        <v>478</v>
      </c>
      <c r="BP123" s="1102"/>
      <c r="BQ123" s="1161">
        <v>14888638</v>
      </c>
      <c r="BR123" s="1162"/>
      <c r="BS123" s="1162"/>
      <c r="BT123" s="1162"/>
      <c r="BU123" s="1162"/>
      <c r="BV123" s="1162">
        <v>15140746</v>
      </c>
      <c r="BW123" s="1162"/>
      <c r="BX123" s="1162"/>
      <c r="BY123" s="1162"/>
      <c r="BZ123" s="1162"/>
      <c r="CA123" s="1162">
        <v>15378009</v>
      </c>
      <c r="CB123" s="1162"/>
      <c r="CC123" s="1162"/>
      <c r="CD123" s="1162"/>
      <c r="CE123" s="1162"/>
      <c r="CF123" s="1095"/>
      <c r="CG123" s="1096"/>
      <c r="CH123" s="1096"/>
      <c r="CI123" s="1096"/>
      <c r="CJ123" s="1097"/>
      <c r="CK123" s="1106"/>
      <c r="CL123" s="1107"/>
      <c r="CM123" s="1107"/>
      <c r="CN123" s="1107"/>
      <c r="CO123" s="1108"/>
      <c r="CP123" s="1116" t="s">
        <v>479</v>
      </c>
      <c r="CQ123" s="1117"/>
      <c r="CR123" s="1117"/>
      <c r="CS123" s="1117"/>
      <c r="CT123" s="1117"/>
      <c r="CU123" s="1117"/>
      <c r="CV123" s="1117"/>
      <c r="CW123" s="1117"/>
      <c r="CX123" s="1117"/>
      <c r="CY123" s="1117"/>
      <c r="CZ123" s="1117"/>
      <c r="DA123" s="1117"/>
      <c r="DB123" s="1117"/>
      <c r="DC123" s="1117"/>
      <c r="DD123" s="1117"/>
      <c r="DE123" s="1117"/>
      <c r="DF123" s="1118"/>
      <c r="DG123" s="1054" t="s">
        <v>130</v>
      </c>
      <c r="DH123" s="1055"/>
      <c r="DI123" s="1055"/>
      <c r="DJ123" s="1055"/>
      <c r="DK123" s="1056"/>
      <c r="DL123" s="1057" t="s">
        <v>130</v>
      </c>
      <c r="DM123" s="1055"/>
      <c r="DN123" s="1055"/>
      <c r="DO123" s="1055"/>
      <c r="DP123" s="1056"/>
      <c r="DQ123" s="1057" t="s">
        <v>130</v>
      </c>
      <c r="DR123" s="1055"/>
      <c r="DS123" s="1055"/>
      <c r="DT123" s="1055"/>
      <c r="DU123" s="1056"/>
      <c r="DV123" s="1058" t="s">
        <v>130</v>
      </c>
      <c r="DW123" s="1059"/>
      <c r="DX123" s="1059"/>
      <c r="DY123" s="1059"/>
      <c r="DZ123" s="1060"/>
    </row>
    <row r="124" spans="1:130" s="248" customFormat="1" ht="26.25" customHeight="1" thickBot="1">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130</v>
      </c>
      <c r="AB124" s="1055"/>
      <c r="AC124" s="1055"/>
      <c r="AD124" s="1055"/>
      <c r="AE124" s="1056"/>
      <c r="AF124" s="1057" t="s">
        <v>130</v>
      </c>
      <c r="AG124" s="1055"/>
      <c r="AH124" s="1055"/>
      <c r="AI124" s="1055"/>
      <c r="AJ124" s="1056"/>
      <c r="AK124" s="1057" t="s">
        <v>130</v>
      </c>
      <c r="AL124" s="1055"/>
      <c r="AM124" s="1055"/>
      <c r="AN124" s="1055"/>
      <c r="AO124" s="1056"/>
      <c r="AP124" s="1058" t="s">
        <v>130</v>
      </c>
      <c r="AQ124" s="1059"/>
      <c r="AR124" s="1059"/>
      <c r="AS124" s="1059"/>
      <c r="AT124" s="1060"/>
      <c r="AU124" s="1157" t="s">
        <v>480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130</v>
      </c>
      <c r="BR124" s="1124"/>
      <c r="BS124" s="1124"/>
      <c r="BT124" s="1124"/>
      <c r="BU124" s="1124"/>
      <c r="BV124" s="1124" t="s">
        <v>130</v>
      </c>
      <c r="BW124" s="1124"/>
      <c r="BX124" s="1124"/>
      <c r="BY124" s="1124"/>
      <c r="BZ124" s="1124"/>
      <c r="CA124" s="1124" t="s">
        <v>130</v>
      </c>
      <c r="CB124" s="1124"/>
      <c r="CC124" s="1124"/>
      <c r="CD124" s="1124"/>
      <c r="CE124" s="1124"/>
      <c r="CF124" s="1125"/>
      <c r="CG124" s="1126"/>
      <c r="CH124" s="1126"/>
      <c r="CI124" s="1126"/>
      <c r="CJ124" s="1127"/>
      <c r="CK124" s="1109"/>
      <c r="CL124" s="1109"/>
      <c r="CM124" s="1109"/>
      <c r="CN124" s="1109"/>
      <c r="CO124" s="1110"/>
      <c r="CP124" s="1116" t="s">
        <v>481</v>
      </c>
      <c r="CQ124" s="1117"/>
      <c r="CR124" s="1117"/>
      <c r="CS124" s="1117"/>
      <c r="CT124" s="1117"/>
      <c r="CU124" s="1117"/>
      <c r="CV124" s="1117"/>
      <c r="CW124" s="1117"/>
      <c r="CX124" s="1117"/>
      <c r="CY124" s="1117"/>
      <c r="CZ124" s="1117"/>
      <c r="DA124" s="1117"/>
      <c r="DB124" s="1117"/>
      <c r="DC124" s="1117"/>
      <c r="DD124" s="1117"/>
      <c r="DE124" s="1117"/>
      <c r="DF124" s="1118"/>
      <c r="DG124" s="1101" t="s">
        <v>130</v>
      </c>
      <c r="DH124" s="1080"/>
      <c r="DI124" s="1080"/>
      <c r="DJ124" s="1080"/>
      <c r="DK124" s="1081"/>
      <c r="DL124" s="1079" t="s">
        <v>130</v>
      </c>
      <c r="DM124" s="1080"/>
      <c r="DN124" s="1080"/>
      <c r="DO124" s="1080"/>
      <c r="DP124" s="1081"/>
      <c r="DQ124" s="1079" t="s">
        <v>130</v>
      </c>
      <c r="DR124" s="1080"/>
      <c r="DS124" s="1080"/>
      <c r="DT124" s="1080"/>
      <c r="DU124" s="1081"/>
      <c r="DV124" s="1082" t="s">
        <v>130</v>
      </c>
      <c r="DW124" s="1083"/>
      <c r="DX124" s="1083"/>
      <c r="DY124" s="1083"/>
      <c r="DZ124" s="1084"/>
    </row>
    <row r="125" spans="1:130" s="248" customFormat="1" ht="26.25" customHeight="1">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130</v>
      </c>
      <c r="AB125" s="1055"/>
      <c r="AC125" s="1055"/>
      <c r="AD125" s="1055"/>
      <c r="AE125" s="1056"/>
      <c r="AF125" s="1057" t="s">
        <v>130</v>
      </c>
      <c r="AG125" s="1055"/>
      <c r="AH125" s="1055"/>
      <c r="AI125" s="1055"/>
      <c r="AJ125" s="1056"/>
      <c r="AK125" s="1057" t="s">
        <v>130</v>
      </c>
      <c r="AL125" s="1055"/>
      <c r="AM125" s="1055"/>
      <c r="AN125" s="1055"/>
      <c r="AO125" s="1056"/>
      <c r="AP125" s="1058" t="s">
        <v>130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482</v>
      </c>
      <c r="CL125" s="1104"/>
      <c r="CM125" s="1104"/>
      <c r="CN125" s="1104"/>
      <c r="CO125" s="1105"/>
      <c r="CP125" s="1036" t="s">
        <v>483</v>
      </c>
      <c r="CQ125" s="985"/>
      <c r="CR125" s="985"/>
      <c r="CS125" s="985"/>
      <c r="CT125" s="985"/>
      <c r="CU125" s="985"/>
      <c r="CV125" s="985"/>
      <c r="CW125" s="985"/>
      <c r="CX125" s="985"/>
      <c r="CY125" s="985"/>
      <c r="CZ125" s="985"/>
      <c r="DA125" s="985"/>
      <c r="DB125" s="985"/>
      <c r="DC125" s="985"/>
      <c r="DD125" s="985"/>
      <c r="DE125" s="985"/>
      <c r="DF125" s="986"/>
      <c r="DG125" s="1022" t="s">
        <v>130</v>
      </c>
      <c r="DH125" s="1023"/>
      <c r="DI125" s="1023"/>
      <c r="DJ125" s="1023"/>
      <c r="DK125" s="1023"/>
      <c r="DL125" s="1023" t="s">
        <v>130</v>
      </c>
      <c r="DM125" s="1023"/>
      <c r="DN125" s="1023"/>
      <c r="DO125" s="1023"/>
      <c r="DP125" s="1023"/>
      <c r="DQ125" s="1023" t="s">
        <v>130</v>
      </c>
      <c r="DR125" s="1023"/>
      <c r="DS125" s="1023"/>
      <c r="DT125" s="1023"/>
      <c r="DU125" s="1023"/>
      <c r="DV125" s="1024" t="s">
        <v>130</v>
      </c>
      <c r="DW125" s="1024"/>
      <c r="DX125" s="1024"/>
      <c r="DY125" s="1024"/>
      <c r="DZ125" s="1025"/>
    </row>
    <row r="126" spans="1:130" s="248" customFormat="1" ht="26.25" customHeight="1" thickBot="1">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130</v>
      </c>
      <c r="AB126" s="1055"/>
      <c r="AC126" s="1055"/>
      <c r="AD126" s="1055"/>
      <c r="AE126" s="1056"/>
      <c r="AF126" s="1057" t="s">
        <v>130</v>
      </c>
      <c r="AG126" s="1055"/>
      <c r="AH126" s="1055"/>
      <c r="AI126" s="1055"/>
      <c r="AJ126" s="1056"/>
      <c r="AK126" s="1057" t="s">
        <v>130</v>
      </c>
      <c r="AL126" s="1055"/>
      <c r="AM126" s="1055"/>
      <c r="AN126" s="1055"/>
      <c r="AO126" s="1056"/>
      <c r="AP126" s="1058" t="s">
        <v>130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484</v>
      </c>
      <c r="CQ126" s="1046"/>
      <c r="CR126" s="1046"/>
      <c r="CS126" s="1046"/>
      <c r="CT126" s="1046"/>
      <c r="CU126" s="1046"/>
      <c r="CV126" s="1046"/>
      <c r="CW126" s="1046"/>
      <c r="CX126" s="1046"/>
      <c r="CY126" s="1046"/>
      <c r="CZ126" s="1046"/>
      <c r="DA126" s="1046"/>
      <c r="DB126" s="1046"/>
      <c r="DC126" s="1046"/>
      <c r="DD126" s="1046"/>
      <c r="DE126" s="1046"/>
      <c r="DF126" s="1047"/>
      <c r="DG126" s="1015" t="s">
        <v>130</v>
      </c>
      <c r="DH126" s="1016"/>
      <c r="DI126" s="1016"/>
      <c r="DJ126" s="1016"/>
      <c r="DK126" s="1016"/>
      <c r="DL126" s="1016" t="s">
        <v>130</v>
      </c>
      <c r="DM126" s="1016"/>
      <c r="DN126" s="1016"/>
      <c r="DO126" s="1016"/>
      <c r="DP126" s="1016"/>
      <c r="DQ126" s="1016" t="s">
        <v>130</v>
      </c>
      <c r="DR126" s="1016"/>
      <c r="DS126" s="1016"/>
      <c r="DT126" s="1016"/>
      <c r="DU126" s="1016"/>
      <c r="DV126" s="1017" t="s">
        <v>130</v>
      </c>
      <c r="DW126" s="1017"/>
      <c r="DX126" s="1017"/>
      <c r="DY126" s="1017"/>
      <c r="DZ126" s="1018"/>
    </row>
    <row r="127" spans="1:130" s="248" customFormat="1" ht="26.25" customHeight="1">
      <c r="A127" s="1156"/>
      <c r="B127" s="1044"/>
      <c r="C127" s="1098" t="s">
        <v>485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1508</v>
      </c>
      <c r="AB127" s="1055"/>
      <c r="AC127" s="1055"/>
      <c r="AD127" s="1055"/>
      <c r="AE127" s="1056"/>
      <c r="AF127" s="1057">
        <v>447</v>
      </c>
      <c r="AG127" s="1055"/>
      <c r="AH127" s="1055"/>
      <c r="AI127" s="1055"/>
      <c r="AJ127" s="1056"/>
      <c r="AK127" s="1057">
        <v>545</v>
      </c>
      <c r="AL127" s="1055"/>
      <c r="AM127" s="1055"/>
      <c r="AN127" s="1055"/>
      <c r="AO127" s="1056"/>
      <c r="AP127" s="1058">
        <v>0</v>
      </c>
      <c r="AQ127" s="1059"/>
      <c r="AR127" s="1059"/>
      <c r="AS127" s="1059"/>
      <c r="AT127" s="1060"/>
      <c r="AU127" s="284"/>
      <c r="AV127" s="284"/>
      <c r="AW127" s="284"/>
      <c r="AX127" s="1128" t="s">
        <v>486</v>
      </c>
      <c r="AY127" s="1129"/>
      <c r="AZ127" s="1129"/>
      <c r="BA127" s="1129"/>
      <c r="BB127" s="1129"/>
      <c r="BC127" s="1129"/>
      <c r="BD127" s="1129"/>
      <c r="BE127" s="1130"/>
      <c r="BF127" s="1131" t="s">
        <v>487</v>
      </c>
      <c r="BG127" s="1129"/>
      <c r="BH127" s="1129"/>
      <c r="BI127" s="1129"/>
      <c r="BJ127" s="1129"/>
      <c r="BK127" s="1129"/>
      <c r="BL127" s="1130"/>
      <c r="BM127" s="1131" t="s">
        <v>488</v>
      </c>
      <c r="BN127" s="1129"/>
      <c r="BO127" s="1129"/>
      <c r="BP127" s="1129"/>
      <c r="BQ127" s="1129"/>
      <c r="BR127" s="1129"/>
      <c r="BS127" s="1130"/>
      <c r="BT127" s="1131" t="s">
        <v>489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490</v>
      </c>
      <c r="CQ127" s="1046"/>
      <c r="CR127" s="1046"/>
      <c r="CS127" s="1046"/>
      <c r="CT127" s="1046"/>
      <c r="CU127" s="1046"/>
      <c r="CV127" s="1046"/>
      <c r="CW127" s="1046"/>
      <c r="CX127" s="1046"/>
      <c r="CY127" s="1046"/>
      <c r="CZ127" s="1046"/>
      <c r="DA127" s="1046"/>
      <c r="DB127" s="1046"/>
      <c r="DC127" s="1046"/>
      <c r="DD127" s="1046"/>
      <c r="DE127" s="1046"/>
      <c r="DF127" s="1047"/>
      <c r="DG127" s="1015" t="s">
        <v>130</v>
      </c>
      <c r="DH127" s="1016"/>
      <c r="DI127" s="1016"/>
      <c r="DJ127" s="1016"/>
      <c r="DK127" s="1016"/>
      <c r="DL127" s="1016" t="s">
        <v>130</v>
      </c>
      <c r="DM127" s="1016"/>
      <c r="DN127" s="1016"/>
      <c r="DO127" s="1016"/>
      <c r="DP127" s="1016"/>
      <c r="DQ127" s="1016" t="s">
        <v>130</v>
      </c>
      <c r="DR127" s="1016"/>
      <c r="DS127" s="1016"/>
      <c r="DT127" s="1016"/>
      <c r="DU127" s="1016"/>
      <c r="DV127" s="1017" t="s">
        <v>130</v>
      </c>
      <c r="DW127" s="1017"/>
      <c r="DX127" s="1017"/>
      <c r="DY127" s="1017"/>
      <c r="DZ127" s="1018"/>
    </row>
    <row r="128" spans="1:130" s="248" customFormat="1" ht="26.25" customHeight="1" thickBot="1">
      <c r="A128" s="1139" t="s">
        <v>491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492</v>
      </c>
      <c r="X128" s="1141"/>
      <c r="Y128" s="1141"/>
      <c r="Z128" s="1142"/>
      <c r="AA128" s="1143">
        <v>66585</v>
      </c>
      <c r="AB128" s="1144"/>
      <c r="AC128" s="1144"/>
      <c r="AD128" s="1144"/>
      <c r="AE128" s="1145"/>
      <c r="AF128" s="1146">
        <v>66585</v>
      </c>
      <c r="AG128" s="1144"/>
      <c r="AH128" s="1144"/>
      <c r="AI128" s="1144"/>
      <c r="AJ128" s="1145"/>
      <c r="AK128" s="1146">
        <v>66648</v>
      </c>
      <c r="AL128" s="1144"/>
      <c r="AM128" s="1144"/>
      <c r="AN128" s="1144"/>
      <c r="AO128" s="1145"/>
      <c r="AP128" s="1147"/>
      <c r="AQ128" s="1148"/>
      <c r="AR128" s="1148"/>
      <c r="AS128" s="1148"/>
      <c r="AT128" s="1149"/>
      <c r="AU128" s="284"/>
      <c r="AV128" s="284"/>
      <c r="AW128" s="284"/>
      <c r="AX128" s="984" t="s">
        <v>493</v>
      </c>
      <c r="AY128" s="985"/>
      <c r="AZ128" s="985"/>
      <c r="BA128" s="985"/>
      <c r="BB128" s="985"/>
      <c r="BC128" s="985"/>
      <c r="BD128" s="985"/>
      <c r="BE128" s="986"/>
      <c r="BF128" s="1150" t="s">
        <v>130</v>
      </c>
      <c r="BG128" s="1151"/>
      <c r="BH128" s="1151"/>
      <c r="BI128" s="1151"/>
      <c r="BJ128" s="1151"/>
      <c r="BK128" s="1151"/>
      <c r="BL128" s="1152"/>
      <c r="BM128" s="1150">
        <v>14.45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494</v>
      </c>
      <c r="CQ128" s="1133"/>
      <c r="CR128" s="1133"/>
      <c r="CS128" s="1133"/>
      <c r="CT128" s="1133"/>
      <c r="CU128" s="1133"/>
      <c r="CV128" s="1133"/>
      <c r="CW128" s="1133"/>
      <c r="CX128" s="1133"/>
      <c r="CY128" s="1133"/>
      <c r="CZ128" s="1133"/>
      <c r="DA128" s="1133"/>
      <c r="DB128" s="1133"/>
      <c r="DC128" s="1133"/>
      <c r="DD128" s="1133"/>
      <c r="DE128" s="1133"/>
      <c r="DF128" s="1134"/>
      <c r="DG128" s="1135" t="s">
        <v>130</v>
      </c>
      <c r="DH128" s="1136"/>
      <c r="DI128" s="1136"/>
      <c r="DJ128" s="1136"/>
      <c r="DK128" s="1136"/>
      <c r="DL128" s="1136" t="s">
        <v>130</v>
      </c>
      <c r="DM128" s="1136"/>
      <c r="DN128" s="1136"/>
      <c r="DO128" s="1136"/>
      <c r="DP128" s="1136"/>
      <c r="DQ128" s="1136" t="s">
        <v>130</v>
      </c>
      <c r="DR128" s="1136"/>
      <c r="DS128" s="1136"/>
      <c r="DT128" s="1136"/>
      <c r="DU128" s="1136"/>
      <c r="DV128" s="1137" t="s">
        <v>130</v>
      </c>
      <c r="DW128" s="1137"/>
      <c r="DX128" s="1137"/>
      <c r="DY128" s="1137"/>
      <c r="DZ128" s="1138"/>
    </row>
    <row r="129" spans="1:131" s="248" customFormat="1" ht="26.25" customHeight="1">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495</v>
      </c>
      <c r="X129" s="1170"/>
      <c r="Y129" s="1170"/>
      <c r="Z129" s="1171"/>
      <c r="AA129" s="1054">
        <v>5932379</v>
      </c>
      <c r="AB129" s="1055"/>
      <c r="AC129" s="1055"/>
      <c r="AD129" s="1055"/>
      <c r="AE129" s="1056"/>
      <c r="AF129" s="1057">
        <v>5830409</v>
      </c>
      <c r="AG129" s="1055"/>
      <c r="AH129" s="1055"/>
      <c r="AI129" s="1055"/>
      <c r="AJ129" s="1056"/>
      <c r="AK129" s="1057">
        <v>5990122</v>
      </c>
      <c r="AL129" s="1055"/>
      <c r="AM129" s="1055"/>
      <c r="AN129" s="1055"/>
      <c r="AO129" s="1056"/>
      <c r="AP129" s="1172"/>
      <c r="AQ129" s="1173"/>
      <c r="AR129" s="1173"/>
      <c r="AS129" s="1173"/>
      <c r="AT129" s="1174"/>
      <c r="AU129" s="286"/>
      <c r="AV129" s="286"/>
      <c r="AW129" s="286"/>
      <c r="AX129" s="1163" t="s">
        <v>496</v>
      </c>
      <c r="AY129" s="1046"/>
      <c r="AZ129" s="1046"/>
      <c r="BA129" s="1046"/>
      <c r="BB129" s="1046"/>
      <c r="BC129" s="1046"/>
      <c r="BD129" s="1046"/>
      <c r="BE129" s="1047"/>
      <c r="BF129" s="1164" t="s">
        <v>130</v>
      </c>
      <c r="BG129" s="1165"/>
      <c r="BH129" s="1165"/>
      <c r="BI129" s="1165"/>
      <c r="BJ129" s="1165"/>
      <c r="BK129" s="1165"/>
      <c r="BL129" s="1166"/>
      <c r="BM129" s="1164">
        <v>19.45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497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498</v>
      </c>
      <c r="X130" s="1170"/>
      <c r="Y130" s="1170"/>
      <c r="Z130" s="1171"/>
      <c r="AA130" s="1054">
        <v>903316</v>
      </c>
      <c r="AB130" s="1055"/>
      <c r="AC130" s="1055"/>
      <c r="AD130" s="1055"/>
      <c r="AE130" s="1056"/>
      <c r="AF130" s="1057">
        <v>838068</v>
      </c>
      <c r="AG130" s="1055"/>
      <c r="AH130" s="1055"/>
      <c r="AI130" s="1055"/>
      <c r="AJ130" s="1056"/>
      <c r="AK130" s="1057">
        <v>798495</v>
      </c>
      <c r="AL130" s="1055"/>
      <c r="AM130" s="1055"/>
      <c r="AN130" s="1055"/>
      <c r="AO130" s="1056"/>
      <c r="AP130" s="1172"/>
      <c r="AQ130" s="1173"/>
      <c r="AR130" s="1173"/>
      <c r="AS130" s="1173"/>
      <c r="AT130" s="1174"/>
      <c r="AU130" s="286"/>
      <c r="AV130" s="286"/>
      <c r="AW130" s="286"/>
      <c r="AX130" s="1163" t="s">
        <v>499</v>
      </c>
      <c r="AY130" s="1046"/>
      <c r="AZ130" s="1046"/>
      <c r="BA130" s="1046"/>
      <c r="BB130" s="1046"/>
      <c r="BC130" s="1046"/>
      <c r="BD130" s="1046"/>
      <c r="BE130" s="1047"/>
      <c r="BF130" s="1200">
        <v>6.1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500</v>
      </c>
      <c r="X131" s="1208"/>
      <c r="Y131" s="1208"/>
      <c r="Z131" s="1209"/>
      <c r="AA131" s="1101">
        <v>5029063</v>
      </c>
      <c r="AB131" s="1080"/>
      <c r="AC131" s="1080"/>
      <c r="AD131" s="1080"/>
      <c r="AE131" s="1081"/>
      <c r="AF131" s="1079">
        <v>4992341</v>
      </c>
      <c r="AG131" s="1080"/>
      <c r="AH131" s="1080"/>
      <c r="AI131" s="1080"/>
      <c r="AJ131" s="1081"/>
      <c r="AK131" s="1079">
        <v>5191627</v>
      </c>
      <c r="AL131" s="1080"/>
      <c r="AM131" s="1080"/>
      <c r="AN131" s="1080"/>
      <c r="AO131" s="1081"/>
      <c r="AP131" s="1210"/>
      <c r="AQ131" s="1211"/>
      <c r="AR131" s="1211"/>
      <c r="AS131" s="1211"/>
      <c r="AT131" s="1212"/>
      <c r="AU131" s="286"/>
      <c r="AV131" s="286"/>
      <c r="AW131" s="286"/>
      <c r="AX131" s="1182" t="s">
        <v>501</v>
      </c>
      <c r="AY131" s="1133"/>
      <c r="AZ131" s="1133"/>
      <c r="BA131" s="1133"/>
      <c r="BB131" s="1133"/>
      <c r="BC131" s="1133"/>
      <c r="BD131" s="1133"/>
      <c r="BE131" s="1134"/>
      <c r="BF131" s="1183" t="s">
        <v>130</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502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503</v>
      </c>
      <c r="W132" s="1193"/>
      <c r="X132" s="1193"/>
      <c r="Y132" s="1193"/>
      <c r="Z132" s="1194"/>
      <c r="AA132" s="1195">
        <v>5.675450874</v>
      </c>
      <c r="AB132" s="1196"/>
      <c r="AC132" s="1196"/>
      <c r="AD132" s="1196"/>
      <c r="AE132" s="1197"/>
      <c r="AF132" s="1198">
        <v>6.0292355830000002</v>
      </c>
      <c r="AG132" s="1196"/>
      <c r="AH132" s="1196"/>
      <c r="AI132" s="1196"/>
      <c r="AJ132" s="1197"/>
      <c r="AK132" s="1198">
        <v>6.8066330649999998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504</v>
      </c>
      <c r="W133" s="1176"/>
      <c r="X133" s="1176"/>
      <c r="Y133" s="1176"/>
      <c r="Z133" s="1177"/>
      <c r="AA133" s="1178">
        <v>6.1</v>
      </c>
      <c r="AB133" s="1179"/>
      <c r="AC133" s="1179"/>
      <c r="AD133" s="1179"/>
      <c r="AE133" s="1180"/>
      <c r="AF133" s="1178">
        <v>6</v>
      </c>
      <c r="AG133" s="1179"/>
      <c r="AH133" s="1179"/>
      <c r="AI133" s="1179"/>
      <c r="AJ133" s="1180"/>
      <c r="AK133" s="1178">
        <v>6.1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9q9VyIWOlq6RjK8eM2UP6205mub04BkzTlet2SsdKQRieZAy2MZuQTtYvOz8uppbTosf2UolVeYB6QiaLK+gA==" saltValue="YuqzIUqk9XIqyb0lWM7M7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32d9815GDYZML8CBjA4nydX6CwiSovMBQYGWS9uaO+gRhVzb4z4Nf4br2kWESw4VBHtXnM5id59gJNupo2vtag==" saltValue="TDG8q+cDsPy4v0qJEHMR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nIyNsIYwnWElUYW/kjvZWmTRBrW91/3X6CL3doorVMyUpa8V1+bn02RVb92ttXYzCuCAEhcCn8L+W6DwhNS3Q==" saltValue="XUkluyNbT6SGuJ5TXGaa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508</v>
      </c>
      <c r="AP7" s="305"/>
      <c r="AQ7" s="306" t="s">
        <v>509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510</v>
      </c>
      <c r="AQ8" s="312" t="s">
        <v>511</v>
      </c>
      <c r="AR8" s="313" t="s">
        <v>512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513</v>
      </c>
      <c r="AL9" s="1216"/>
      <c r="AM9" s="1216"/>
      <c r="AN9" s="1217"/>
      <c r="AO9" s="314">
        <v>1631756</v>
      </c>
      <c r="AP9" s="314">
        <v>109838</v>
      </c>
      <c r="AQ9" s="315">
        <v>105491</v>
      </c>
      <c r="AR9" s="316">
        <v>4.0999999999999996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514</v>
      </c>
      <c r="AL10" s="1216"/>
      <c r="AM10" s="1216"/>
      <c r="AN10" s="1217"/>
      <c r="AO10" s="317">
        <v>218699</v>
      </c>
      <c r="AP10" s="317">
        <v>14721</v>
      </c>
      <c r="AQ10" s="318">
        <v>15011</v>
      </c>
      <c r="AR10" s="319">
        <v>-1.9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515</v>
      </c>
      <c r="AL11" s="1216"/>
      <c r="AM11" s="1216"/>
      <c r="AN11" s="1217"/>
      <c r="AO11" s="317" t="s">
        <v>516</v>
      </c>
      <c r="AP11" s="317" t="s">
        <v>516</v>
      </c>
      <c r="AQ11" s="318">
        <v>1542</v>
      </c>
      <c r="AR11" s="319" t="s">
        <v>516</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516</v>
      </c>
      <c r="AP12" s="317" t="s">
        <v>516</v>
      </c>
      <c r="AQ12" s="318">
        <v>23</v>
      </c>
      <c r="AR12" s="319" t="s">
        <v>516</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518</v>
      </c>
      <c r="AL13" s="1216"/>
      <c r="AM13" s="1216"/>
      <c r="AN13" s="1217"/>
      <c r="AO13" s="317">
        <v>81150</v>
      </c>
      <c r="AP13" s="317">
        <v>5462</v>
      </c>
      <c r="AQ13" s="318">
        <v>4603</v>
      </c>
      <c r="AR13" s="319">
        <v>18.7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519</v>
      </c>
      <c r="AL14" s="1216"/>
      <c r="AM14" s="1216"/>
      <c r="AN14" s="1217"/>
      <c r="AO14" s="317">
        <v>193273</v>
      </c>
      <c r="AP14" s="317">
        <v>13010</v>
      </c>
      <c r="AQ14" s="318">
        <v>2567</v>
      </c>
      <c r="AR14" s="319">
        <v>406.8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520</v>
      </c>
      <c r="AL15" s="1222"/>
      <c r="AM15" s="1222"/>
      <c r="AN15" s="1223"/>
      <c r="AO15" s="317">
        <v>-188544</v>
      </c>
      <c r="AP15" s="317">
        <v>-12691</v>
      </c>
      <c r="AQ15" s="318">
        <v>-8232</v>
      </c>
      <c r="AR15" s="319">
        <v>54.2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191</v>
      </c>
      <c r="AL16" s="1222"/>
      <c r="AM16" s="1222"/>
      <c r="AN16" s="1223"/>
      <c r="AO16" s="317">
        <v>1936334</v>
      </c>
      <c r="AP16" s="317">
        <v>130340</v>
      </c>
      <c r="AQ16" s="318">
        <v>121006</v>
      </c>
      <c r="AR16" s="319">
        <v>7.7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525</v>
      </c>
      <c r="AL21" s="1225"/>
      <c r="AM21" s="1225"/>
      <c r="AN21" s="1226"/>
      <c r="AO21" s="330">
        <v>10.9</v>
      </c>
      <c r="AP21" s="331">
        <v>10.65</v>
      </c>
      <c r="AQ21" s="332">
        <v>0.25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526</v>
      </c>
      <c r="AL22" s="1225"/>
      <c r="AM22" s="1225"/>
      <c r="AN22" s="1226"/>
      <c r="AO22" s="335">
        <v>96.5</v>
      </c>
      <c r="AP22" s="336">
        <v>96.6</v>
      </c>
      <c r="AQ22" s="337">
        <v>-0.1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508</v>
      </c>
      <c r="AP30" s="305"/>
      <c r="AQ30" s="306" t="s">
        <v>509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510</v>
      </c>
      <c r="AQ31" s="312" t="s">
        <v>511</v>
      </c>
      <c r="AR31" s="313" t="s">
        <v>512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530</v>
      </c>
      <c r="AL32" s="1219"/>
      <c r="AM32" s="1219"/>
      <c r="AN32" s="1220"/>
      <c r="AO32" s="345">
        <v>1084203</v>
      </c>
      <c r="AP32" s="345">
        <v>72981</v>
      </c>
      <c r="AQ32" s="346">
        <v>57338</v>
      </c>
      <c r="AR32" s="347">
        <v>27.3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531</v>
      </c>
      <c r="AL33" s="1219"/>
      <c r="AM33" s="1219"/>
      <c r="AN33" s="1220"/>
      <c r="AO33" s="345" t="s">
        <v>516</v>
      </c>
      <c r="AP33" s="345" t="s">
        <v>516</v>
      </c>
      <c r="AQ33" s="346" t="s">
        <v>516</v>
      </c>
      <c r="AR33" s="347" t="s">
        <v>516</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532</v>
      </c>
      <c r="AL34" s="1219"/>
      <c r="AM34" s="1219"/>
      <c r="AN34" s="1220"/>
      <c r="AO34" s="345" t="s">
        <v>516</v>
      </c>
      <c r="AP34" s="345" t="s">
        <v>516</v>
      </c>
      <c r="AQ34" s="346" t="s">
        <v>516</v>
      </c>
      <c r="AR34" s="347" t="s">
        <v>516</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533</v>
      </c>
      <c r="AL35" s="1219"/>
      <c r="AM35" s="1219"/>
      <c r="AN35" s="1220"/>
      <c r="AO35" s="345">
        <v>42795</v>
      </c>
      <c r="AP35" s="345">
        <v>2881</v>
      </c>
      <c r="AQ35" s="346">
        <v>15348</v>
      </c>
      <c r="AR35" s="347">
        <v>-81.2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534</v>
      </c>
      <c r="AL36" s="1219"/>
      <c r="AM36" s="1219"/>
      <c r="AN36" s="1220"/>
      <c r="AO36" s="345">
        <v>90787</v>
      </c>
      <c r="AP36" s="345">
        <v>6111</v>
      </c>
      <c r="AQ36" s="346">
        <v>3535</v>
      </c>
      <c r="AR36" s="347">
        <v>72.900000000000006</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535</v>
      </c>
      <c r="AL37" s="1219"/>
      <c r="AM37" s="1219"/>
      <c r="AN37" s="1220"/>
      <c r="AO37" s="345">
        <v>545</v>
      </c>
      <c r="AP37" s="345">
        <v>37</v>
      </c>
      <c r="AQ37" s="346">
        <v>572</v>
      </c>
      <c r="AR37" s="347">
        <v>-93.5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536</v>
      </c>
      <c r="AL38" s="1228"/>
      <c r="AM38" s="1228"/>
      <c r="AN38" s="1229"/>
      <c r="AO38" s="348">
        <v>188</v>
      </c>
      <c r="AP38" s="348">
        <v>13</v>
      </c>
      <c r="AQ38" s="349">
        <v>6</v>
      </c>
      <c r="AR38" s="337">
        <v>116.7</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537</v>
      </c>
      <c r="AL39" s="1228"/>
      <c r="AM39" s="1228"/>
      <c r="AN39" s="1229"/>
      <c r="AO39" s="345">
        <v>-66648</v>
      </c>
      <c r="AP39" s="345">
        <v>-4486</v>
      </c>
      <c r="AQ39" s="346">
        <v>-3451</v>
      </c>
      <c r="AR39" s="347">
        <v>30</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538</v>
      </c>
      <c r="AL40" s="1219"/>
      <c r="AM40" s="1219"/>
      <c r="AN40" s="1220"/>
      <c r="AO40" s="345">
        <v>-798495</v>
      </c>
      <c r="AP40" s="345">
        <v>-53749</v>
      </c>
      <c r="AQ40" s="346">
        <v>-50518</v>
      </c>
      <c r="AR40" s="347">
        <v>6.4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304</v>
      </c>
      <c r="AL41" s="1231"/>
      <c r="AM41" s="1231"/>
      <c r="AN41" s="1232"/>
      <c r="AO41" s="345">
        <v>353375</v>
      </c>
      <c r="AP41" s="345">
        <v>23787</v>
      </c>
      <c r="AQ41" s="346">
        <v>22830</v>
      </c>
      <c r="AR41" s="347">
        <v>4.2</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508</v>
      </c>
      <c r="AN49" s="1235" t="s">
        <v>542</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543</v>
      </c>
      <c r="AO50" s="362" t="s">
        <v>544</v>
      </c>
      <c r="AP50" s="363" t="s">
        <v>545</v>
      </c>
      <c r="AQ50" s="364" t="s">
        <v>546</v>
      </c>
      <c r="AR50" s="365" t="s">
        <v>547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1471889</v>
      </c>
      <c r="AN51" s="367">
        <v>91308</v>
      </c>
      <c r="AO51" s="368">
        <v>13.1</v>
      </c>
      <c r="AP51" s="369">
        <v>67293</v>
      </c>
      <c r="AQ51" s="370">
        <v>-13.3</v>
      </c>
      <c r="AR51" s="371">
        <v>26.4</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818342</v>
      </c>
      <c r="AN52" s="375">
        <v>50766</v>
      </c>
      <c r="AO52" s="376">
        <v>9.6</v>
      </c>
      <c r="AP52" s="377">
        <v>35076</v>
      </c>
      <c r="AQ52" s="378">
        <v>-14.2</v>
      </c>
      <c r="AR52" s="379">
        <v>23.8</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1751413</v>
      </c>
      <c r="AN53" s="367">
        <v>111032</v>
      </c>
      <c r="AO53" s="368">
        <v>21.6</v>
      </c>
      <c r="AP53" s="369">
        <v>67343</v>
      </c>
      <c r="AQ53" s="370">
        <v>0.1</v>
      </c>
      <c r="AR53" s="371">
        <v>21.5</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1143828</v>
      </c>
      <c r="AN54" s="375">
        <v>72514</v>
      </c>
      <c r="AO54" s="376">
        <v>42.8</v>
      </c>
      <c r="AP54" s="377">
        <v>32865</v>
      </c>
      <c r="AQ54" s="378">
        <v>-6.3</v>
      </c>
      <c r="AR54" s="379">
        <v>49.1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2189841</v>
      </c>
      <c r="AN55" s="367">
        <v>141581</v>
      </c>
      <c r="AO55" s="368">
        <v>27.5</v>
      </c>
      <c r="AP55" s="369">
        <v>73475</v>
      </c>
      <c r="AQ55" s="370">
        <v>9.1</v>
      </c>
      <c r="AR55" s="371">
        <v>18.399999999999999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1342741</v>
      </c>
      <c r="AN56" s="375">
        <v>86813</v>
      </c>
      <c r="AO56" s="376">
        <v>19.7</v>
      </c>
      <c r="AP56" s="377">
        <v>43072</v>
      </c>
      <c r="AQ56" s="378">
        <v>31.1</v>
      </c>
      <c r="AR56" s="379">
        <v>-11.4</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1898081</v>
      </c>
      <c r="AN57" s="367">
        <v>125377</v>
      </c>
      <c r="AO57" s="368">
        <v>-11.4</v>
      </c>
      <c r="AP57" s="369">
        <v>87464</v>
      </c>
      <c r="AQ57" s="370">
        <v>19</v>
      </c>
      <c r="AR57" s="371">
        <v>-30.4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1142371</v>
      </c>
      <c r="AN58" s="375">
        <v>75459</v>
      </c>
      <c r="AO58" s="376">
        <v>-13.1</v>
      </c>
      <c r="AP58" s="377">
        <v>47479</v>
      </c>
      <c r="AQ58" s="378">
        <v>10.199999999999999</v>
      </c>
      <c r="AR58" s="379">
        <v>-23.3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2064996</v>
      </c>
      <c r="AN59" s="367">
        <v>139001</v>
      </c>
      <c r="AO59" s="368">
        <v>10.9</v>
      </c>
      <c r="AP59" s="369">
        <v>117234</v>
      </c>
      <c r="AQ59" s="370">
        <v>34</v>
      </c>
      <c r="AR59" s="371">
        <v>-23.1</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966916</v>
      </c>
      <c r="AN60" s="375">
        <v>65086</v>
      </c>
      <c r="AO60" s="376">
        <v>-13.7</v>
      </c>
      <c r="AP60" s="377">
        <v>59796</v>
      </c>
      <c r="AQ60" s="378">
        <v>25.9</v>
      </c>
      <c r="AR60" s="379">
        <v>-39.6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1875244</v>
      </c>
      <c r="AN61" s="382">
        <v>121660</v>
      </c>
      <c r="AO61" s="383">
        <v>12.3</v>
      </c>
      <c r="AP61" s="384">
        <v>82562</v>
      </c>
      <c r="AQ61" s="385">
        <v>9.8000000000000007</v>
      </c>
      <c r="AR61" s="371">
        <v>2.5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1082840</v>
      </c>
      <c r="AN62" s="375">
        <v>70128</v>
      </c>
      <c r="AO62" s="376">
        <v>9.1</v>
      </c>
      <c r="AP62" s="377">
        <v>43658</v>
      </c>
      <c r="AQ62" s="378">
        <v>9.3000000000000007</v>
      </c>
      <c r="AR62" s="379">
        <v>-0.2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Eyzno8z4R8edwAqFKSMj7DVYzoxIzxkCMuYVo3zCNMJatuGqcB9CK9XPVesdJUMKIR9DcCop+sv1rFh8+UhhKw==" saltValue="rtEgP00itwIWdqlx/bFtS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556</v>
      </c>
    </row>
    <row r="120" spans="125:125" ht="13.5" hidden="1" customHeight="1"/>
    <row r="121" spans="125:125" ht="13.5" hidden="1" customHeight="1">
      <c r="DU121" s="292"/>
    </row>
  </sheetData>
  <sheetProtection algorithmName="SHA-512" hashValue="c3lItVIRqpfwb3iGxajUMedinan+vB/s6gD5H1cIrZrG9Tc/RfiB2lyViiknbIKHgrJPxOSx/aa31UkfH3FuGQ==" saltValue="DK1o+8tx7JyKKaZFKdFL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557</v>
      </c>
    </row>
  </sheetData>
  <sheetProtection algorithmName="SHA-512" hashValue="plJyIxW6av4r0SPL1HpUbjEGpt64KyHo5ZSqxf5mSsqOKEvMNP+MfKGXoPHhZ8lIUyE3rC1feukTnWtw4wn2FA==" saltValue="Hm+O1uEp2wOAiRZgNfGo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38" t="s">
        <v>3</v>
      </c>
      <c r="D47" s="1238"/>
      <c r="E47" s="1239"/>
      <c r="F47" s="11">
        <v>53.95</v>
      </c>
      <c r="G47" s="12">
        <v>52.44</v>
      </c>
      <c r="H47" s="12">
        <v>56.21</v>
      </c>
      <c r="I47" s="12">
        <v>52.39</v>
      </c>
      <c r="J47" s="13">
        <v>44.07</v>
      </c>
    </row>
    <row r="48" spans="2:10" ht="57.75" customHeight="1">
      <c r="B48" s="14"/>
      <c r="C48" s="1240" t="s">
        <v>4</v>
      </c>
      <c r="D48" s="1240"/>
      <c r="E48" s="1241"/>
      <c r="F48" s="15">
        <v>4.6100000000000003</v>
      </c>
      <c r="G48" s="16">
        <v>5.23</v>
      </c>
      <c r="H48" s="16">
        <v>3.93</v>
      </c>
      <c r="I48" s="16">
        <v>5.71</v>
      </c>
      <c r="J48" s="17">
        <v>8.92</v>
      </c>
    </row>
    <row r="49" spans="2:10" ht="57.75" customHeight="1" thickBot="1">
      <c r="B49" s="18"/>
      <c r="C49" s="1242" t="s">
        <v>5</v>
      </c>
      <c r="D49" s="1242"/>
      <c r="E49" s="1243"/>
      <c r="F49" s="19" t="s">
        <v>563</v>
      </c>
      <c r="G49" s="20" t="s">
        <v>564</v>
      </c>
      <c r="H49" s="20">
        <v>1.48</v>
      </c>
      <c r="I49" s="20" t="s">
        <v>564</v>
      </c>
      <c r="J49" s="21" t="s">
        <v>565</v>
      </c>
    </row>
    <row r="50" spans="2:10" ht="13.5" customHeight="1"/>
  </sheetData>
  <sheetProtection algorithmName="SHA-512" hashValue="I96SbcSTBRa6ixA/fQyKVnsRPi6Fk5aN51bd4Z9IndGW5gwo8I5THHow3I16uFpS8qWOS2N91C1UhtK7HTY8Pw==" saltValue="e16RdRrQ3ciLef2sV2oY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2022-09-08T04:50:21Z</cp:lastPrinted>
  <dcterms:created xsi:type="dcterms:W3CDTF">2022-02-02T07:40:59Z</dcterms:created>
  <dcterms:modified xsi:type="dcterms:W3CDTF">2022-09-22T09:48:16Z</dcterms:modified>
  <cp:category/>
</cp:coreProperties>
</file>