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2係員確認後データ\"/>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E34" i="10"/>
  <c r="BE35" i="10" s="1"/>
</calcChain>
</file>

<file path=xl/sharedStrings.xml><?xml version="1.0" encoding="utf-8"?>
<sst xmlns="http://schemas.openxmlformats.org/spreadsheetml/2006/main" count="1107" uniqueCount="604">
  <si>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</si>
  <si>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</si>
  <si>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</si>
  <si>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</si>
  <si>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</si>
  <si>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</si>
  <si>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</si>
  <si>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</si>
  <si>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</si>
  <si>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</si>
  <si>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</si>
  <si>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</si>
  <si>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</si>
  <si>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</si>
  <si>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</si>
  <si>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</si>
  <si>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</si>
  <si>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</si>
  <si>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</si>
  <si>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</si>
  <si>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</si>
  <si>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</si>
  <si>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</si>
  <si>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</si>
  <si>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</si>
  <si>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</si>
  <si>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</si>
  <si>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</si>
  <si>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</si>
  <si>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</si>
  <si>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</si>
  <si>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</si>
  <si>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</si>
  <si>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</si>
  <si>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</si>
  <si>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</si>
  <si>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</si>
  <si>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</si>
  <si>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</si>
  <si>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</si>
  <si>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</si>
  <si>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</si>
  <si>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</si>
  <si>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</si>
  <si>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</si>
  <si>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</si>
  <si>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</si>
  <si>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</si>
  <si>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</si>
  <si>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</si>
  <si>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</si>
  <si>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</si>
  <si>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</si>
  <si>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</si>
  <si>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</si>
  <si>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</si>
  <si>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</si>
  <si>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</si>
  <si>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</si>
  <si>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</si>
  <si>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</si>
  <si>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</si>
  <si>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</si>
  <si>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</si>
  <si>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</si>
  <si>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</si>
  <si>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</si>
  <si>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</si>
  <si>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</si>
  <si>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</si>
  <si>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</si>
  <si>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</si>
  <si>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</si>
  <si>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</si>
  <si>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</si>
  <si>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</si>
  <si>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</si>
  <si>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</si>
  <si>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</si>
  <si>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</si>
  <si>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</si>
  <si>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</si>
  <si>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</si>
  <si>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</si>
  <si>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</si>
  <si>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</si>
  <si>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</si>
  <si>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</si>
  <si>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</si>
  <si>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</si>
  <si>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</si>
  <si>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</si>
  <si>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</si>
  <si>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</si>
  <si>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</si>
  <si>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</si>
  <si>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</si>
  <si>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</si>
  <si>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</si>
  <si>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</si>
  <si>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</si>
  <si>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</si>
  <si>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</si>
  <si>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</si>
  <si>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</si>
  <si>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</si>
  <si>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</si>
  <si>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</si>
  <si>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</si>
  <si>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</si>
  <si>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</si>
  <si>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</si>
  <si>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</si>
  <si>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</si>
  <si>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</si>
  <si>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</si>
  <si>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</si>
  <si>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</si>
  <si>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</si>
  <si>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</si>
  <si>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</si>
  <si>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</si>
  <si>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</si>
  <si>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</si>
  <si>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</si>
  <si>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</si>
  <si>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</si>
  <si>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</si>
  <si>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</si>
  <si>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</si>
  <si>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</si>
  <si>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</si>
  <si>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</si>
  <si>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</si>
  <si>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</si>
  <si>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</si>
  <si>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</si>
  <si>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</si>
  <si>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</si>
  <si>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</si>
  <si>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</si>
  <si>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</si>
  <si>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</si>
  <si>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</si>
  <si>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</si>
  <si>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</si>
  <si>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</si>
  <si>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</si>
  <si>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</si>
  <si>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</si>
  <si>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</si>
  <si>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</si>
  <si>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</si>
  <si>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</si>
  <si>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</si>
  <si>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</si>
  <si>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</si>
  <si>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</si>
  <si>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</si>
  <si>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</si>
  <si>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</si>
  <si>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</si>
  <si>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</si>
  <si>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</si>
  <si>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</si>
  <si>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</si>
  <si>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</si>
  <si>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</si>
  <si>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</si>
  <si>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</si>
  <si>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</si>
  <si>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</si>
  <si>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</si>
  <si>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</si>
  <si>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</si>
  <si>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</si>
  <si>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</si>
  <si>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</si>
  <si>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</si>
  <si>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</si>
  <si>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</si>
  <si>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</si>
  <si>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</si>
  <si>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</si>
  <si>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</si>
  <si>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</si>
  <si>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</si>
  <si>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</si>
  <si>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</si>
  <si>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</si>
  <si>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</si>
  <si>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</si>
  <si>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</si>
  <si>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</si>
  <si>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</si>
  <si>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</si>
  <si>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</si>
  <si>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</si>
  <si>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</si>
  <si>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</si>
  <si>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</si>
  <si>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</si>
  <si>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</si>
  <si>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</si>
  <si>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</si>
  <si>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</si>
  <si>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</si>
  <si>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</si>
  <si>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</si>
  <si>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</si>
  <si>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</si>
  <si>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鹿児島県徳之島町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</si>
  <si>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</si>
  <si>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</si>
  <si>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</si>
  <si>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</si>
  <si>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</si>
  <si>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</si>
  <si>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</si>
  <si>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</si>
  <si>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</si>
  <si>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</si>
  <si>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</si>
  <si>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</si>
  <si>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</si>
  <si>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</si>
  <si>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</si>
  <si>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</si>
  <si>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</si>
  <si>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</si>
  <si>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</si>
  <si>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</si>
  <si>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</si>
  <si>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</si>
  <si>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</si>
  <si>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</si>
  <si>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</si>
  <si>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</si>
  <si>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</si>
  <si>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</si>
  <si>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</si>
  <si>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</si>
  <si>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</si>
  <si>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</si>
  <si>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</si>
  <si>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</si>
  <si>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</si>
  <si>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</si>
  <si>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</si>
  <si>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</si>
  <si>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</si>
  <si>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</si>
  <si>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</si>
  <si>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</si>
  <si>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</si>
  <si>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</si>
  <si>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</si>
  <si>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</si>
  <si>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</si>
  <si>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</si>
  <si>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</si>
  <si>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</si>
  <si>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</si>
  <si>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</si>
  <si>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</si>
  <si>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</si>
  <si>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</si>
  <si>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</si>
  <si>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</si>
  <si>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</si>
  <si>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</si>
  <si>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</si>
  <si>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</si>
  <si>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</si>
  <si>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</si>
  <si>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</si>
  <si>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</si>
  <si>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</si>
  <si>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</si>
  <si>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</si>
  <si>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</si>
  <si>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</si>
  <si>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</si>
  <si>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</si>
  <si>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</si>
  <si>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</si>
  <si>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</si>
  <si>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</si>
  <si>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</si>
  <si>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</si>
  <si>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</si>
  <si>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</si>
  <si>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</si>
  <si>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</si>
  <si>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</si>
  <si>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</si>
  <si>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</si>
  <si>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</si>
  <si>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</si>
  <si>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</si>
  <si>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</si>
  <si>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</si>
  <si>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</si>
  <si>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</si>
  <si>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</si>
  <si>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</si>
  <si>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</si>
  <si>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</si>
  <si>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</si>
  <si>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</si>
  <si>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</si>
  <si>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</si>
  <si>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</si>
  <si>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</si>
  <si>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</si>
  <si>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</si>
  <si>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</si>
  <si>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</si>
  <si>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</si>
  <si>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</si>
  <si>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</si>
  <si>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</si>
  <si>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</si>
  <si>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</si>
  <si>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</si>
  <si>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</si>
  <si>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</si>
  <si>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</si>
  <si>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</si>
  <si>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</si>
  <si>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</si>
  <si>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</si>
  <si>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</si>
  <si>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</si>
  <si>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</si>
  <si>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</si>
  <si>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</si>
  <si>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</si>
  <si>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</si>
  <si>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</si>
  <si>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</si>
  <si>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</si>
  <si>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</si>
  <si>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</si>
  <si>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</si>
  <si>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</si>
  <si>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</si>
  <si>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</si>
  <si>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</si>
  <si>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</si>
  <si>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</si>
  <si>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</si>
  <si>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</si>
  <si>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</si>
  <si>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</si>
  <si>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</si>
  <si>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</si>
  <si>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</si>
  <si>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</si>
  <si>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</si>
  <si>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</si>
  <si>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</si>
  <si>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</si>
  <si>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</si>
  <si>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</si>
  <si>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</si>
  <si>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鹿児島県徳之島町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</si>
  <si>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</si>
  <si>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</si>
  <si>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</si>
  <si>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</si>
  <si>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</si>
  <si>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</si>
  <si>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</si>
  <si>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</si>
  <si>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</si>
  <si>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</si>
  <si>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</si>
  <si>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</si>
  <si>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</si>
  <si>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</si>
  <si>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</si>
  <si>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</si>
  <si>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</si>
  <si>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</si>
  <si>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</si>
  <si>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</si>
  <si>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</si>
  <si>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</si>
  <si>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</si>
  <si>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</si>
  <si>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</si>
  <si>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</si>
  <si>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</si>
  <si>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</si>
  <si>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</si>
  <si>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</si>
  <si>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</si>
  <si>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</si>
  <si>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</si>
  <si>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</si>
  <si>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</si>
  <si>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</si>
  <si>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</si>
  <si>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水道事業特別会計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</si>
  <si>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</si>
  <si>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</si>
  <si>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</si>
  <si>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</si>
  <si>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</si>
  <si>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</si>
  <si>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</si>
  <si>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</si>
  <si>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</si>
  <si>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</si>
  <si>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</si>
  <si>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</si>
  <si>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</si>
  <si>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</si>
  <si>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</si>
  <si>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</si>
  <si>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</si>
  <si>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</si>
  <si>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</si>
  <si>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</si>
  <si>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</si>
  <si>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</si>
  <si>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</si>
  <si>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</si>
  <si>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</si>
  <si>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</si>
  <si>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</si>
  <si>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</si>
  <si>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</si>
  <si>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</si>
  <si>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</si>
  <si>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</si>
  <si>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</si>
  <si>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</si>
  <si>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</si>
  <si>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</si>
  <si>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</si>
  <si>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</si>
  <si>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</si>
  <si>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</si>
  <si>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</si>
  <si>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</si>
  <si>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</si>
  <si>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</si>
  <si>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</si>
  <si>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</si>
  <si>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</si>
  <si>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</si>
  <si>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</si>
  <si>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</si>
  <si>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</si>
  <si>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</si>
  <si>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</si>
  <si>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</si>
  <si>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</si>
  <si>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</si>
  <si>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</si>
  <si>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</si>
  <si>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</si>
  <si>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</si>
  <si>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</si>
  <si>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</si>
  <si>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</si>
  <si>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</si>
  <si>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</si>
  <si>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</si>
  <si>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</si>
  <si>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</si>
  <si>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</si>
  <si>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</si>
  <si>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</si>
  <si>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</si>
  <si>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</si>
  <si>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</si>
  <si>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</si>
  <si>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</si>
  <si>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</si>
  <si>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</si>
  <si>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</si>
  <si>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</si>
  <si>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</si>
  <si>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</si>
  <si>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</si>
  <si>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</si>
  <si>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</si>
  <si>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</si>
  <si>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</si>
  <si>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</si>
  <si>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</si>
  <si>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</si>
  <si>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</si>
  <si>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</si>
  <si>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</si>
  <si>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</si>
  <si>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</si>
  <si>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</si>
  <si>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</si>
  <si>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</si>
  <si>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</si>
  <si>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</si>
  <si>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</si>
  <si>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</si>
  <si>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</si>
  <si>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</si>
  <si>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</si>
  <si>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</si>
  <si>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</si>
  <si>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</si>
  <si>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</si>
  <si>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</si>
  <si>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</si>
  <si>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</si>
  <si>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</si>
  <si>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</si>
  <si>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</si>
  <si>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</si>
  <si>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</si>
  <si>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</si>
  <si>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</si>
  <si>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</si>
  <si>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</si>
  <si>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</si>
  <si>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</si>
  <si>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</si>
  <si>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</si>
  <si>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</si>
  <si>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</si>
  <si>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</si>
  <si>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</si>
  <si>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</si>
  <si>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</si>
  <si>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</si>
  <si>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</si>
  <si>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</si>
  <si>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</si>
  <si>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</si>
  <si>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</si>
  <si>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</si>
  <si>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</si>
  <si>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</si>
  <si>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</si>
  <si>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</si>
  <si>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</si>
  <si>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</si>
  <si>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</si>
  <si>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</si>
  <si>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</si>
  <si>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</si>
  <si>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</si>
  <si>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</si>
  <si>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</si>
  <si>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</si>
  <si>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2.38</t>
  </si>
  <si>
    <t>▲ 2.68</t>
  </si>
  <si>
    <t>▲ 2.80</t>
  </si>
  <si>
    <t>▲ 0.12</t>
  </si>
  <si>
    <t>水道事業特別会計</t>
  </si>
  <si>
    <t>一般会計</t>
  </si>
  <si>
    <t>介護保険事業特別会計</t>
  </si>
  <si>
    <t>国民健康保険特別会計</t>
  </si>
  <si>
    <t>後期高齢者医療特別会計</t>
  </si>
  <si>
    <t>公共下水道事業特別会計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</si>
  <si>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</si>
  <si>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</si>
  <si>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</si>
  <si>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</si>
  <si>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</si>
  <si>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</si>
  <si>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</si>
  <si>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</si>
  <si>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</si>
  <si>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</si>
  <si>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</si>
  <si>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</si>
  <si>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</si>
  <si>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</si>
  <si>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徳之島愛ランド広域連合（徳之島食肉センター特別会計）</t>
    <rPh sb="0" eb="3">
      <t>トクノシマ</t>
    </rPh>
    <rPh sb="3" eb="4">
      <t>アイ</t>
    </rPh>
    <rPh sb="7" eb="9">
      <t>コウイキ</t>
    </rPh>
    <rPh sb="9" eb="11">
      <t>レンゴウ</t>
    </rPh>
    <rPh sb="12" eb="15">
      <t>トクノシマ</t>
    </rPh>
    <rPh sb="15" eb="17">
      <t>ショクニク</t>
    </rPh>
    <rPh sb="21" eb="23">
      <t>トクベツ</t>
    </rPh>
    <rPh sb="23" eb="25">
      <t>カイケイ</t>
    </rPh>
    <phoneticPr fontId="2"/>
  </si>
  <si>
    <t>鹿児島県後期高齢者医療広域連合（一般会計）</t>
    <rPh sb="0" eb="3">
      <t>カゴシマ</t>
    </rPh>
    <rPh sb="3" eb="4">
      <t>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</si>
  <si>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</si>
  <si>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</si>
  <si>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ふるさと思いやり基金</t>
    <rPh sb="4" eb="5">
      <t>オモ</t>
    </rPh>
    <rPh sb="8" eb="10">
      <t>キキン</t>
    </rPh>
    <phoneticPr fontId="5"/>
  </si>
  <si>
    <t>庁舎整備基金</t>
    <rPh sb="0" eb="2">
      <t>チョウシャ</t>
    </rPh>
    <rPh sb="2" eb="4">
      <t>セイビ</t>
    </rPh>
    <rPh sb="4" eb="6">
      <t>キキン</t>
    </rPh>
    <phoneticPr fontId="5"/>
  </si>
  <si>
    <t>徳之島用水基金</t>
    <rPh sb="0" eb="3">
      <t>トクノシマ</t>
    </rPh>
    <rPh sb="3" eb="5">
      <t>ヨウスイ</t>
    </rPh>
    <rPh sb="5" eb="7">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</si>
  <si>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</si>
  <si>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</si>
  <si>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</si>
  <si>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</si>
  <si>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</si>
  <si>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</si>
  <si>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</si>
  <si>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</si>
  <si>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</si>
  <si>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</si>
  <si>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</si>
  <si>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</si>
  <si>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</si>
  <si>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</si>
  <si>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将来負担比率については、地方債の新規発行を抑制した結果、年々低下している。
一方で、有形固定資産減価償却率は年々増加しており、主に道路、幼稚園・保育所、本庁舎の有形固定資産減価償却率が高い水準となっている。特に、本庁舎においては、建設より約50年が経過しており、令和2年度より新庁舎建設事業を開始している。また、幼稚園・保育所においては新規事業を優先しているため、十分な老朽化対策が実施できていない状況である。公共施設等総合管理計画や個別施設計画に基づき、老朽化対策及び除却を実施する。</t>
    <rPh sb="0" eb="2">
      <t>ショウライ</t>
    </rPh>
    <rPh sb="2" eb="4">
      <t>フタン</t>
    </rPh>
    <rPh sb="4" eb="6">
      <t>ヒリツ</t>
    </rPh>
    <rPh sb="12" eb="15">
      <t>チホウサイ</t>
    </rPh>
    <rPh sb="16" eb="18">
      <t>シンキ</t>
    </rPh>
    <rPh sb="18" eb="20">
      <t>ハッコウ</t>
    </rPh>
    <rPh sb="21" eb="23">
      <t>ヨクセイ</t>
    </rPh>
    <rPh sb="25" eb="27">
      <t>ケッカ</t>
    </rPh>
    <rPh sb="28" eb="30">
      <t>ネンネン</t>
    </rPh>
    <rPh sb="30" eb="32">
      <t>テイカ</t>
    </rPh>
    <rPh sb="38" eb="40">
      <t>イッポウ</t>
    </rPh>
    <rPh sb="42" eb="44">
      <t>ユウケイ</t>
    </rPh>
    <rPh sb="44" eb="48">
      <t>コテイシサン</t>
    </rPh>
    <rPh sb="48" eb="50">
      <t>ゲンカ</t>
    </rPh>
    <rPh sb="50" eb="53">
      <t>ショウキャクリツ</t>
    </rPh>
    <rPh sb="54" eb="56">
      <t>ネンネン</t>
    </rPh>
    <rPh sb="56" eb="58">
      <t>ゾウカ</t>
    </rPh>
    <rPh sb="63" eb="64">
      <t>オモ</t>
    </rPh>
    <rPh sb="65" eb="67">
      <t>ドウロ</t>
    </rPh>
    <rPh sb="68" eb="71">
      <t>ヨウチエン</t>
    </rPh>
    <rPh sb="72" eb="75">
      <t>ホイクショ</t>
    </rPh>
    <rPh sb="76" eb="79">
      <t>ホンチョウシャ</t>
    </rPh>
    <rPh sb="80" eb="82">
      <t>ユウケイ</t>
    </rPh>
    <rPh sb="82" eb="86">
      <t>コテイシサン</t>
    </rPh>
    <rPh sb="86" eb="91">
      <t>ゲンカショウキャクリツ</t>
    </rPh>
    <rPh sb="92" eb="93">
      <t>タカ</t>
    </rPh>
    <rPh sb="94" eb="96">
      <t>スイジュン</t>
    </rPh>
    <rPh sb="103" eb="104">
      <t>トク</t>
    </rPh>
    <rPh sb="106" eb="109">
      <t>ホンチョウシャ</t>
    </rPh>
    <rPh sb="115" eb="117">
      <t>ケンセツ</t>
    </rPh>
    <rPh sb="119" eb="120">
      <t>ヤク</t>
    </rPh>
    <rPh sb="122" eb="123">
      <t>ネン</t>
    </rPh>
    <rPh sb="124" eb="126">
      <t>ケイカ</t>
    </rPh>
    <rPh sb="131" eb="133">
      <t>レイワ</t>
    </rPh>
    <rPh sb="134" eb="136">
      <t>ネンド</t>
    </rPh>
    <rPh sb="138" eb="141">
      <t>シンチョウシャ</t>
    </rPh>
    <rPh sb="141" eb="143">
      <t>ケンセツ</t>
    </rPh>
    <rPh sb="143" eb="145">
      <t>ジギョウ</t>
    </rPh>
    <rPh sb="146" eb="148">
      <t>カイシ</t>
    </rPh>
    <rPh sb="156" eb="159">
      <t>ヨウチエン</t>
    </rPh>
    <rPh sb="160" eb="163">
      <t>ホイクショ</t>
    </rPh>
    <rPh sb="168" eb="170">
      <t>シンキ</t>
    </rPh>
    <rPh sb="170" eb="172">
      <t>ジギョウ</t>
    </rPh>
    <rPh sb="173" eb="175">
      <t>ユウセン</t>
    </rPh>
    <rPh sb="182" eb="184">
      <t>ジュウブン</t>
    </rPh>
    <rPh sb="185" eb="188">
      <t>ロウキュウカ</t>
    </rPh>
    <rPh sb="188" eb="190">
      <t>タイサク</t>
    </rPh>
    <rPh sb="191" eb="193">
      <t>ジッシ</t>
    </rPh>
    <rPh sb="199" eb="201">
      <t>ジョウキョウ</t>
    </rPh>
    <rPh sb="205" eb="207">
      <t>コウキョウ</t>
    </rPh>
    <rPh sb="207" eb="209">
      <t>シセツ</t>
    </rPh>
    <rPh sb="209" eb="210">
      <t>ナド</t>
    </rPh>
    <rPh sb="210" eb="212">
      <t>ソウゴウ</t>
    </rPh>
    <rPh sb="212" eb="214">
      <t>カンリ</t>
    </rPh>
    <rPh sb="214" eb="216">
      <t>ケイカク</t>
    </rPh>
    <rPh sb="217" eb="219">
      <t>コベツ</t>
    </rPh>
    <rPh sb="219" eb="221">
      <t>シセツ</t>
    </rPh>
    <rPh sb="221" eb="223">
      <t>ケイカク</t>
    </rPh>
    <rPh sb="224" eb="225">
      <t>モト</t>
    </rPh>
    <rPh sb="228" eb="231">
      <t>ロウキュウカ</t>
    </rPh>
    <rPh sb="231" eb="233">
      <t>タイサク</t>
    </rPh>
    <rPh sb="233" eb="234">
      <t>オヨ</t>
    </rPh>
    <rPh sb="235" eb="237">
      <t>ジョキャク</t>
    </rPh>
    <rPh sb="238" eb="240">
      <t>ジッシ</t>
    </rPh>
    <phoneticPr fontId="5"/>
  </si>
  <si>
    <t>地方債の新規発行抑制等により、実質公債比率及び将来負担比率は年々減少しており、類似団体平均より下回っている。
今後は、新庁舎建設事業や東天城中学校建設事業、観光拠点施設整備事業などの新規大型事業が複数年にわたり実施されるため数値は増加することが予想され、中長期的な事業計画に基づき交付税措置のある地方債の発行に努め、これまで以上に公債費の適正化に取り組む。</t>
    <rPh sb="0" eb="3">
      <t>チホウサイ</t>
    </rPh>
    <rPh sb="4" eb="6">
      <t>シンキ</t>
    </rPh>
    <rPh sb="6" eb="8">
      <t>ハッコウ</t>
    </rPh>
    <rPh sb="8" eb="10">
      <t>ヨクセイ</t>
    </rPh>
    <rPh sb="10" eb="11">
      <t>ナド</t>
    </rPh>
    <rPh sb="15" eb="17">
      <t>ジッシツ</t>
    </rPh>
    <rPh sb="32" eb="34">
      <t>ゲンショウ</t>
    </rPh>
    <rPh sb="59" eb="62">
      <t>シンチョウシャ</t>
    </rPh>
    <rPh sb="62" eb="64">
      <t>ケンセツ</t>
    </rPh>
    <rPh sb="64" eb="66">
      <t>ジギョウ</t>
    </rPh>
    <rPh sb="67" eb="70">
      <t>ヒガシアマギ</t>
    </rPh>
    <rPh sb="70" eb="73">
      <t>チュウガッコウ</t>
    </rPh>
    <rPh sb="73" eb="75">
      <t>ケンセツ</t>
    </rPh>
    <rPh sb="75" eb="77">
      <t>ジギョウ</t>
    </rPh>
    <rPh sb="78" eb="80">
      <t>カンコウ</t>
    </rPh>
    <rPh sb="80" eb="82">
      <t>キョテン</t>
    </rPh>
    <rPh sb="82" eb="84">
      <t>シセツ</t>
    </rPh>
    <rPh sb="84" eb="86">
      <t>セイビ</t>
    </rPh>
    <rPh sb="86" eb="88">
      <t>ジギョウ</t>
    </rPh>
    <rPh sb="115" eb="11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</si>
</sst>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2B22-4532-B338-E73A5DA434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62511</c:v>
                </c:pt>
                <c:pt idx="1">
                  <c:v>107491</c:v>
                </c:pt>
                <c:pt idx="2">
                  <c:v>99851</c:v>
                </c:pt>
                <c:pt idx="3">
                  <c:v>99695</c:v>
                </c:pt>
                <c:pt idx="4">
                  <c:v>195162</c:v>
                </c:pt>
              </c:numCache>
            </c:numRef>
          </c:val>
          <c:smooth val="0"/>
          <c:extLst>
            <c:ext xmlns:c16="http://schemas.microsoft.com/office/drawing/2014/chart" uri="{C3380CC4-5D6E-409C-BE32-E72D297353CC}">
              <c16:uniqueId val="{00000001-2B22-4532-B338-E73A5DA434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5.91</c:v>
                </c:pt>
                <c:pt idx="1">
                  <c:v>3.2</c:v>
                </c:pt>
                <c:pt idx="2">
                  <c:v>3.92</c:v>
                </c:pt>
                <c:pt idx="3">
                  <c:v>3.36</c:v>
                </c:pt>
                <c:pt idx="4">
                  <c:v>4.08</c:v>
                </c:pt>
              </c:numCache>
            </c:numRef>
          </c:val>
          <c:extLst>
            <c:ext xmlns:c16="http://schemas.microsoft.com/office/drawing/2014/chart" uri="{C3380CC4-5D6E-409C-BE32-E72D297353CC}">
              <c16:uniqueId val="{00000000-17FC-4F4A-B58B-7727FA566F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19.57</c:v>
                </c:pt>
                <c:pt idx="1">
                  <c:v>22.58</c:v>
                </c:pt>
                <c:pt idx="2">
                  <c:v>23.83</c:v>
                </c:pt>
                <c:pt idx="3">
                  <c:v>24.21</c:v>
                </c:pt>
                <c:pt idx="4">
                  <c:v>23.58</c:v>
                </c:pt>
              </c:numCache>
            </c:numRef>
          </c:val>
          <c:extLst>
            <c:ext xmlns:c16="http://schemas.microsoft.com/office/drawing/2014/chart" uri="{C3380CC4-5D6E-409C-BE32-E72D297353CC}">
              <c16:uniqueId val="{00000001-17FC-4F4A-B58B-7727FA566F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-2.38</c:v>
                </c:pt>
                <c:pt idx="1">
                  <c:v>-2.68</c:v>
                </c:pt>
                <c:pt idx="2">
                  <c:v>0.78</c:v>
                </c:pt>
                <c:pt idx="3">
                  <c:v>-2.8</c:v>
                </c:pt>
                <c:pt idx="4">
                  <c:v>-0.12</c:v>
                </c:pt>
              </c:numCache>
            </c:numRef>
          </c:val>
          <c:smooth val="0"/>
          <c:extLst>
            <c:ext xmlns:c16="http://schemas.microsoft.com/office/drawing/2014/chart" uri="{C3380CC4-5D6E-409C-BE32-E72D297353CC}">
              <c16:uniqueId val="{00000002-17FC-4F4A-B58B-7727FA566F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0.02</c:v>
                </c:pt>
                <c:pt idx="4">
                  <c:v>#N/A</c:v>
                </c:pt>
                <c:pt idx="5">
                  <c:v>0.08</c:v>
                </c:pt>
                <c:pt idx="6">
                  <c:v>#N/A</c:v>
                </c:pt>
                <c:pt idx="7">
                  <c:v>0</c:v>
                </c:pt>
                <c:pt idx="8">
                  <c:v>0</c:v>
                </c:pt>
                <c:pt idx="9">
                  <c:v>0</c:v>
                </c:pt>
              </c:numCache>
            </c:numRef>
          </c:val>
          <c:extLst>
            <c:ext xmlns:c16="http://schemas.microsoft.com/office/drawing/2014/chart" uri="{C3380CC4-5D6E-409C-BE32-E72D297353CC}">
              <c16:uniqueId val="{00000000-0B9F-4B60-A992-E7F4DF48FA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9F-4B60-A992-E7F4DF48FA9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9F-4B60-A992-E7F4DF48FA9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B9F-4B60-A992-E7F4DF48FA9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0B9F-4B60-A992-E7F4DF48FA9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5-0B9F-4B60-A992-E7F4DF48FA9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0.57999999999999996</c:v>
                </c:pt>
                <c:pt idx="2">
                  <c:v>#N/A</c:v>
                </c:pt>
                <c:pt idx="3">
                  <c:v>0.66</c:v>
                </c:pt>
                <c:pt idx="4">
                  <c:v>#N/A</c:v>
                </c:pt>
                <c:pt idx="5">
                  <c:v>0.67</c:v>
                </c:pt>
                <c:pt idx="6">
                  <c:v>#N/A</c:v>
                </c:pt>
                <c:pt idx="7">
                  <c:v>0.31</c:v>
                </c:pt>
                <c:pt idx="8">
                  <c:v>#N/A</c:v>
                </c:pt>
                <c:pt idx="9">
                  <c:v>0.42</c:v>
                </c:pt>
              </c:numCache>
            </c:numRef>
          </c:val>
          <c:extLst>
            <c:ext xmlns:c16="http://schemas.microsoft.com/office/drawing/2014/chart" uri="{C3380CC4-5D6E-409C-BE32-E72D297353CC}">
              <c16:uniqueId val="{00000006-0B9F-4B60-A992-E7F4DF48FA9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c:v>
                </c:pt>
                <c:pt idx="2">
                  <c:v>#N/A</c:v>
                </c:pt>
                <c:pt idx="3">
                  <c:v>1.07</c:v>
                </c:pt>
                <c:pt idx="4">
                  <c:v>#N/A</c:v>
                </c:pt>
                <c:pt idx="5">
                  <c:v>0.99</c:v>
                </c:pt>
                <c:pt idx="6">
                  <c:v>#N/A</c:v>
                </c:pt>
                <c:pt idx="7">
                  <c:v>0.93</c:v>
                </c:pt>
                <c:pt idx="8">
                  <c:v>#N/A</c:v>
                </c:pt>
                <c:pt idx="9">
                  <c:v>0.73</c:v>
                </c:pt>
              </c:numCache>
            </c:numRef>
          </c:val>
          <c:extLst>
            <c:ext xmlns:c16="http://schemas.microsoft.com/office/drawing/2014/chart" uri="{C3380CC4-5D6E-409C-BE32-E72D297353CC}">
              <c16:uniqueId val="{00000007-0B9F-4B60-A992-E7F4DF48FA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c:v>
                </c:pt>
                <c:pt idx="2">
                  <c:v>#N/A</c:v>
                </c:pt>
                <c:pt idx="3">
                  <c:v>3.19</c:v>
                </c:pt>
                <c:pt idx="4">
                  <c:v>#N/A</c:v>
                </c:pt>
                <c:pt idx="5">
                  <c:v>3.92</c:v>
                </c:pt>
                <c:pt idx="6">
                  <c:v>#N/A</c:v>
                </c:pt>
                <c:pt idx="7">
                  <c:v>3.35</c:v>
                </c:pt>
                <c:pt idx="8">
                  <c:v>#N/A</c:v>
                </c:pt>
                <c:pt idx="9">
                  <c:v>4.07</c:v>
                </c:pt>
              </c:numCache>
            </c:numRef>
          </c:val>
          <c:extLst>
            <c:ext xmlns:c16="http://schemas.microsoft.com/office/drawing/2014/chart" uri="{C3380CC4-5D6E-409C-BE32-E72D297353CC}">
              <c16:uniqueId val="{00000008-0B9F-4B60-A992-E7F4DF48FA95}"/>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4.13</c:v>
                </c:pt>
                <c:pt idx="2">
                  <c:v>#N/A</c:v>
                </c:pt>
                <c:pt idx="3">
                  <c:v>4.13</c:v>
                </c:pt>
                <c:pt idx="4">
                  <c:v>#N/A</c:v>
                </c:pt>
                <c:pt idx="5">
                  <c:v>5.0199999999999996</c:v>
                </c:pt>
                <c:pt idx="6">
                  <c:v>#N/A</c:v>
                </c:pt>
                <c:pt idx="7">
                  <c:v>4.54</c:v>
                </c:pt>
                <c:pt idx="8">
                  <c:v>#N/A</c:v>
                </c:pt>
                <c:pt idx="9">
                  <c:v>5.79</c:v>
                </c:pt>
              </c:numCache>
            </c:numRef>
          </c:val>
          <c:extLst>
            <c:ext xmlns:c16="http://schemas.microsoft.com/office/drawing/2014/chart" uri="{C3380CC4-5D6E-409C-BE32-E72D297353CC}">
              <c16:uniqueId val="{00000009-0B9F-4B60-A992-E7F4DF48FA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799</c:v>
                </c:pt>
                <c:pt idx="5">
                  <c:v>765</c:v>
                </c:pt>
                <c:pt idx="8">
                  <c:v>1094</c:v>
                </c:pt>
                <c:pt idx="11">
                  <c:v>745</c:v>
                </c:pt>
                <c:pt idx="14">
                  <c:v>748</c:v>
                </c:pt>
              </c:numCache>
            </c:numRef>
          </c:val>
          <c:extLst>
            <c:ext xmlns:c16="http://schemas.microsoft.com/office/drawing/2014/chart" uri="{C3380CC4-5D6E-409C-BE32-E72D297353CC}">
              <c16:uniqueId val="{00000000-607A-489F-B94B-273F6BE218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7A-489F-B94B-273F6BE218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277</c:v>
                </c:pt>
                <c:pt idx="9">
                  <c:v>0</c:v>
                </c:pt>
                <c:pt idx="12">
                  <c:v>0</c:v>
                </c:pt>
              </c:numCache>
            </c:numRef>
          </c:val>
          <c:extLst>
            <c:ext xmlns:c16="http://schemas.microsoft.com/office/drawing/2014/chart" uri="{C3380CC4-5D6E-409C-BE32-E72D297353CC}">
              <c16:uniqueId val="{00000002-607A-489F-B94B-273F6BE218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169</c:v>
                </c:pt>
                <c:pt idx="3">
                  <c:v>124</c:v>
                </c:pt>
                <c:pt idx="6">
                  <c:v>36</c:v>
                </c:pt>
                <c:pt idx="9">
                  <c:v>35</c:v>
                </c:pt>
                <c:pt idx="12">
                  <c:v>30</c:v>
                </c:pt>
              </c:numCache>
            </c:numRef>
          </c:val>
          <c:extLst>
            <c:ext xmlns:c16="http://schemas.microsoft.com/office/drawing/2014/chart" uri="{C3380CC4-5D6E-409C-BE32-E72D297353CC}">
              <c16:uniqueId val="{00000003-607A-489F-B94B-273F6BE218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154</c:v>
                </c:pt>
                <c:pt idx="3">
                  <c:v>157</c:v>
                </c:pt>
                <c:pt idx="6">
                  <c:v>172</c:v>
                </c:pt>
                <c:pt idx="9">
                  <c:v>179</c:v>
                </c:pt>
                <c:pt idx="12">
                  <c:v>227</c:v>
                </c:pt>
              </c:numCache>
            </c:numRef>
          </c:val>
          <c:extLst>
            <c:ext xmlns:c16="http://schemas.microsoft.com/office/drawing/2014/chart" uri="{C3380CC4-5D6E-409C-BE32-E72D297353CC}">
              <c16:uniqueId val="{00000004-607A-489F-B94B-273F6BE218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7A-489F-B94B-273F6BE218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7A-489F-B94B-273F6BE218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833</c:v>
                </c:pt>
                <c:pt idx="3">
                  <c:v>817</c:v>
                </c:pt>
                <c:pt idx="6">
                  <c:v>823</c:v>
                </c:pt>
                <c:pt idx="9">
                  <c:v>812</c:v>
                </c:pt>
                <c:pt idx="12">
                  <c:v>807</c:v>
                </c:pt>
              </c:numCache>
            </c:numRef>
          </c:val>
          <c:extLst>
            <c:ext xmlns:c16="http://schemas.microsoft.com/office/drawing/2014/chart" uri="{C3380CC4-5D6E-409C-BE32-E72D297353CC}">
              <c16:uniqueId val="{00000007-607A-489F-B94B-273F6BE218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358</c:v>
                </c:pt>
                <c:pt idx="2">
                  <c:v>#N/A</c:v>
                </c:pt>
                <c:pt idx="3">
                  <c:v>#N/A</c:v>
                </c:pt>
                <c:pt idx="4">
                  <c:v>334</c:v>
                </c:pt>
                <c:pt idx="5">
                  <c:v>#N/A</c:v>
                </c:pt>
                <c:pt idx="6">
                  <c:v>#N/A</c:v>
                </c:pt>
                <c:pt idx="7">
                  <c:v>214</c:v>
                </c:pt>
                <c:pt idx="8">
                  <c:v>#N/A</c:v>
                </c:pt>
                <c:pt idx="9">
                  <c:v>#N/A</c:v>
                </c:pt>
                <c:pt idx="10">
                  <c:v>281</c:v>
                </c:pt>
                <c:pt idx="11">
                  <c:v>#N/A</c:v>
                </c:pt>
                <c:pt idx="12">
                  <c:v>#N/A</c:v>
                </c:pt>
                <c:pt idx="13">
                  <c:v>316</c:v>
                </c:pt>
                <c:pt idx="14">
                  <c:v>#N/A</c:v>
                </c:pt>
              </c:numCache>
            </c:numRef>
          </c:val>
          <c:smooth val="0"/>
          <c:extLst>
            <c:ext xmlns:c16="http://schemas.microsoft.com/office/drawing/2014/chart" uri="{C3380CC4-5D6E-409C-BE32-E72D297353CC}">
              <c16:uniqueId val="{00000008-607A-489F-B94B-273F6BE218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6418</c:v>
                </c:pt>
                <c:pt idx="5">
                  <c:v>6311</c:v>
                </c:pt>
                <c:pt idx="8">
                  <c:v>6294</c:v>
                </c:pt>
                <c:pt idx="11">
                  <c:v>6349</c:v>
                </c:pt>
                <c:pt idx="14">
                  <c:v>7178</c:v>
                </c:pt>
              </c:numCache>
            </c:numRef>
          </c:val>
          <c:extLst>
            <c:ext xmlns:c16="http://schemas.microsoft.com/office/drawing/2014/chart" uri="{C3380CC4-5D6E-409C-BE32-E72D297353CC}">
              <c16:uniqueId val="{00000000-48E8-47E3-93B0-0A9B7E9F59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966</c:v>
                </c:pt>
                <c:pt idx="5">
                  <c:v>921</c:v>
                </c:pt>
                <c:pt idx="8">
                  <c:v>854</c:v>
                </c:pt>
                <c:pt idx="11">
                  <c:v>828</c:v>
                </c:pt>
                <c:pt idx="14">
                  <c:v>846</c:v>
                </c:pt>
              </c:numCache>
            </c:numRef>
          </c:val>
          <c:extLst>
            <c:ext xmlns:c16="http://schemas.microsoft.com/office/drawing/2014/chart" uri="{C3380CC4-5D6E-409C-BE32-E72D297353CC}">
              <c16:uniqueId val="{00000001-48E8-47E3-93B0-0A9B7E9F59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2278</c:v>
                </c:pt>
                <c:pt idx="5">
                  <c:v>2642</c:v>
                </c:pt>
                <c:pt idx="8">
                  <c:v>2766</c:v>
                </c:pt>
                <c:pt idx="11">
                  <c:v>3203</c:v>
                </c:pt>
                <c:pt idx="14">
                  <c:v>3462</c:v>
                </c:pt>
              </c:numCache>
            </c:numRef>
          </c:val>
          <c:extLst>
            <c:ext xmlns:c16="http://schemas.microsoft.com/office/drawing/2014/chart" uri="{C3380CC4-5D6E-409C-BE32-E72D297353CC}">
              <c16:uniqueId val="{00000002-48E8-47E3-93B0-0A9B7E9F59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E8-47E3-93B0-0A9B7E9F59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E8-47E3-93B0-0A9B7E9F59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E8-47E3-93B0-0A9B7E9F59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565</c:v>
                </c:pt>
                <c:pt idx="3">
                  <c:v>470</c:v>
                </c:pt>
                <c:pt idx="6">
                  <c:v>357</c:v>
                </c:pt>
                <c:pt idx="9">
                  <c:v>306</c:v>
                </c:pt>
                <c:pt idx="12">
                  <c:v>189</c:v>
                </c:pt>
              </c:numCache>
            </c:numRef>
          </c:val>
          <c:extLst>
            <c:ext xmlns:c16="http://schemas.microsoft.com/office/drawing/2014/chart" uri="{C3380CC4-5D6E-409C-BE32-E72D297353CC}">
              <c16:uniqueId val="{00000006-48E8-47E3-93B0-0A9B7E9F59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266</c:v>
                </c:pt>
                <c:pt idx="3">
                  <c:v>152</c:v>
                </c:pt>
                <c:pt idx="6">
                  <c:v>119</c:v>
                </c:pt>
                <c:pt idx="9">
                  <c:v>122</c:v>
                </c:pt>
                <c:pt idx="12">
                  <c:v>90</c:v>
                </c:pt>
              </c:numCache>
            </c:numRef>
          </c:val>
          <c:extLst>
            <c:ext xmlns:c16="http://schemas.microsoft.com/office/drawing/2014/chart" uri="{C3380CC4-5D6E-409C-BE32-E72D297353CC}">
              <c16:uniqueId val="{00000007-48E8-47E3-93B0-0A9B7E9F59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2013</c:v>
                </c:pt>
                <c:pt idx="3">
                  <c:v>1970</c:v>
                </c:pt>
                <c:pt idx="6">
                  <c:v>1863</c:v>
                </c:pt>
                <c:pt idx="9">
                  <c:v>1837</c:v>
                </c:pt>
                <c:pt idx="12">
                  <c:v>1714</c:v>
                </c:pt>
              </c:numCache>
            </c:numRef>
          </c:val>
          <c:extLst>
            <c:ext xmlns:c16="http://schemas.microsoft.com/office/drawing/2014/chart" uri="{C3380CC4-5D6E-409C-BE32-E72D297353CC}">
              <c16:uniqueId val="{00000008-48E8-47E3-93B0-0A9B7E9F59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585</c:v>
                </c:pt>
                <c:pt idx="3">
                  <c:v>584</c:v>
                </c:pt>
                <c:pt idx="6">
                  <c:v>245</c:v>
                </c:pt>
                <c:pt idx="9">
                  <c:v>244</c:v>
                </c:pt>
                <c:pt idx="12">
                  <c:v>244</c:v>
                </c:pt>
              </c:numCache>
            </c:numRef>
          </c:val>
          <c:extLst>
            <c:ext xmlns:c16="http://schemas.microsoft.com/office/drawing/2014/chart" uri="{C3380CC4-5D6E-409C-BE32-E72D297353CC}">
              <c16:uniqueId val="{00000009-48E8-47E3-93B0-0A9B7E9F59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8043</c:v>
                </c:pt>
                <c:pt idx="3">
                  <c:v>7946</c:v>
                </c:pt>
                <c:pt idx="6">
                  <c:v>7990</c:v>
                </c:pt>
                <c:pt idx="9">
                  <c:v>7880</c:v>
                </c:pt>
                <c:pt idx="12">
                  <c:v>8297</c:v>
                </c:pt>
              </c:numCache>
            </c:numRef>
          </c:val>
          <c:extLst>
            <c:ext xmlns:c16="http://schemas.microsoft.com/office/drawing/2014/chart" uri="{C3380CC4-5D6E-409C-BE32-E72D297353CC}">
              <c16:uniqueId val="{0000000A-48E8-47E3-93B0-0A9B7E9F59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1810</c:v>
                </c:pt>
                <c:pt idx="2">
                  <c:v>#N/A</c:v>
                </c:pt>
                <c:pt idx="3">
                  <c:v>#N/A</c:v>
                </c:pt>
                <c:pt idx="4">
                  <c:v>1248</c:v>
                </c:pt>
                <c:pt idx="5">
                  <c:v>#N/A</c:v>
                </c:pt>
                <c:pt idx="6">
                  <c:v>#N/A</c:v>
                </c:pt>
                <c:pt idx="7">
                  <c:v>660</c:v>
                </c:pt>
                <c:pt idx="8">
                  <c:v>#N/A</c:v>
                </c:pt>
                <c:pt idx="9">
                  <c:v>#N/A</c:v>
                </c:pt>
                <c:pt idx="10">
                  <c:v>10</c:v>
                </c:pt>
                <c:pt idx="11">
                  <c:v>#N/A</c:v>
                </c:pt>
                <c:pt idx="12">
                  <c:v>#N/A</c:v>
                </c:pt>
                <c:pt idx="13">
                  <c:v>0</c:v>
                </c:pt>
                <c:pt idx="14">
                  <c:v>#N/A</c:v>
                </c:pt>
              </c:numCache>
            </c:numRef>
          </c:val>
          <c:smooth val="0"/>
          <c:extLst>
            <c:ext xmlns:c16="http://schemas.microsoft.com/office/drawing/2014/chart" uri="{C3380CC4-5D6E-409C-BE32-E72D297353CC}">
              <c16:uniqueId val="{0000000B-48E8-47E3-93B0-0A9B7E9F59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1128</c:v>
                </c:pt>
                <c:pt idx="1">
                  <c:v>1121</c:v>
                </c:pt>
                <c:pt idx="2">
                  <c:v>1150</c:v>
                </c:pt>
              </c:numCache>
            </c:numRef>
          </c:val>
          <c:extLst>
            <c:ext xmlns:c16="http://schemas.microsoft.com/office/drawing/2014/chart" uri="{C3380CC4-5D6E-409C-BE32-E72D297353CC}">
              <c16:uniqueId val="{00000000-7CB9-42C4-8F21-BE3382F92E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261</c:v>
                </c:pt>
                <c:pt idx="1">
                  <c:v>261</c:v>
                </c:pt>
                <c:pt idx="2">
                  <c:v>261</c:v>
                </c:pt>
              </c:numCache>
            </c:numRef>
          </c:val>
          <c:extLst>
            <c:ext xmlns:c16="http://schemas.microsoft.com/office/drawing/2014/chart" uri="{C3380CC4-5D6E-409C-BE32-E72D297353CC}">
              <c16:uniqueId val="{00000001-7CB9-42C4-8F21-BE3382F92E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976</c:v>
                </c:pt>
                <c:pt idx="1">
                  <c:v>1422</c:v>
                </c:pt>
                <c:pt idx="2">
                  <c:v>1674</c:v>
                </c:pt>
              </c:numCache>
            </c:numRef>
          </c:val>
          <c:extLst>
            <c:ext xmlns:c16="http://schemas.microsoft.com/office/drawing/2014/chart" uri="{C3380CC4-5D6E-409C-BE32-E72D297353CC}">
              <c16:uniqueId val="{00000002-7CB9-42C4-8F21-BE3382F92E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{C01EBDCD-D67F-4C85-8786-6DA4C64E7131}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A2A-4EA6-A3BF-F3AC3AB61D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{15A84655-6DF9-4324-AC15-B4562FB29148}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2A-4EA6-A3BF-F3AC3AB61D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{ECC608B4-59AD-4264-A9B7-B9065433647A}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2A-4EA6-A3BF-F3AC3AB61D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{3E5F6A48-F7FB-42E2-9EA7-05DCF854C134}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2A-4EA6-A3BF-F3AC3AB61D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{B3F526F4-B871-4A2E-9EDD-0FD8C35B9E9A}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2A-4EA6-A3BF-F3AC3AB61D12}"/>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{2233B5D6-179F-4C27-9C5B-A31B32216F4E}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A2A-4EA6-A3BF-F3AC3AB61D12}"/>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{D32B83EA-18C7-4BC6-BA70-26E00C4152C0}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A2A-4EA6-A3BF-F3AC3AB61D12}"/>
                </c:ext>
              </c:extLst>
            </c:dLbl>
            <c:dLbl>
              <c:idx val="24"/>
              <c:layout>
                <c:manualLayout>
                  <c:x val="0"/>
                  <c:y val="3.403644170964051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{6EA43A1D-D541-4C57-9209-1A15F4873F44}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A2A-4EA6-A3BF-F3AC3AB61D1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{6A9F3A3F-E3C2-4FAE-B865-28EAA01E23C4}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A2A-4EA6-A3BF-F3AC3AB61D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60.7</c:v>
                </c:pt>
                <c:pt idx="16">
                  <c:v>61</c:v>
                </c:pt>
                <c:pt idx="24">
                  <c:v>61.2</c:v>
                </c:pt>
                <c:pt idx="32">
                  <c:v>61.4</c:v>
                </c:pt>
              </c:numCache>
            </c:numRef>
          </c:xVal>
          <c:yVal>
            <c:numRef>
              <c:f>公会計指標分析・財政指標組合せ分析表!$BP$51:$DC$51</c:f>
              <c:numCache>
                <c:formatCode>#,##0.0;"▲ "#,##0.0</c:formatCode>
                <c:ptCount val="40"/>
                <c:pt idx="0">
                  <c:v>45.7</c:v>
                </c:pt>
                <c:pt idx="8">
                  <c:v>31.2</c:v>
                </c:pt>
                <c:pt idx="16">
                  <c:v>16.399999999999999</c:v>
                </c:pt>
                <c:pt idx="24">
                  <c:v>0.2</c:v>
                </c:pt>
              </c:numCache>
            </c:numRef>
          </c:yVal>
          <c:smooth val="0"/>
          <c:extLst>
            <c:ext xmlns:c16="http://schemas.microsoft.com/office/drawing/2014/chart" uri="{C3380CC4-5D6E-409C-BE32-E72D297353CC}">
              <c16:uniqueId val="{00000009-DA2A-4EA6-A3BF-F3AC3AB61D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{4F771F3F-5673-4CAD-A28C-7BD95318CC8B}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A2A-4EA6-A3BF-F3AC3AB61D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{A7A71A76-2911-408E-A480-92FEF60B6431}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2A-4EA6-A3BF-F3AC3AB61D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{BEDA3F36-3DD2-44AE-A8A5-F9E81C6D7996}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2A-4EA6-A3BF-F3AC3AB61D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{646F8591-DB27-4E99-8CDD-E9F1A2D674B3}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2A-4EA6-A3BF-F3AC3AB61D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{DCE69D07-8681-4857-B499-2D6F2D055CB4}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2A-4EA6-A3BF-F3AC3AB61D1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{B12D3D18-BE6A-4397-B4EC-1CAC17CA9245}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A2A-4EA6-A3BF-F3AC3AB61D1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{153FAD14-26C9-4A49-8322-939651466901}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A2A-4EA6-A3BF-F3AC3AB61D12}"/>
                </c:ext>
              </c:extLst>
            </c:dLbl>
            <c:dLbl>
              <c:idx val="24"/>
              <c:layout>
                <c:manualLayout>
                  <c:x val="-3.2015750650234161E-2"/>
                  <c:y val="-6.814268627682924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{97C8EF3F-FCB7-4A14-9BEF-45535802AF9A}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A2A-4EA6-A3BF-F3AC3AB61D1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{DEB788F8-8C82-40BB-94B1-95927AFF3E76}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A2A-4EA6-A3BF-F3AC3AB61D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DA2A-4EA6-A3BF-F3AC3AB61D12}"/>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{AD418604-4F1D-4DD4-9311-F90F641C4BD4}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EA9-4B81-ADCF-38A814E5A7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{07F26C02-3318-4C7C-87CE-2C52011C6965}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A9-4B81-ADCF-38A814E5A7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{D0F70F17-BD02-4C93-8312-68E5B130023C}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A9-4B81-ADCF-38A814E5A7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{E80D42F8-C644-44E4-8C61-C41A36493CAA}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A9-4B81-ADCF-38A814E5A7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{629B49B6-F83E-4B02-BC83-53AC5551C3F6}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A9-4B81-ADCF-38A814E5A7E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{560E03B3-602E-4F3A-875F-25D921E30D81}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EA9-4B81-ADCF-38A814E5A7ED}"/>
                </c:ext>
              </c:extLst>
            </c:dLbl>
            <c:dLbl>
              <c:idx val="16"/>
              <c:layout>
                <c:manualLayout>
                  <c:x val="-2.7812669432727741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{FECE6424-6E31-447F-BB35-232E6D9928BF}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EA9-4B81-ADCF-38A814E5A7E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{91A55ACC-39B2-4F9A-B418-7E154DF77011}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EA9-4B81-ADCF-38A814E5A7E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{4ABDB122-2200-4F90-89D1-A9A5AA932B4F}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EA9-4B81-ADCF-38A814E5A7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9.6</c:v>
                </c:pt>
                <c:pt idx="16">
                  <c:v>7.6</c:v>
                </c:pt>
                <c:pt idx="24">
                  <c:v>6.9</c:v>
                </c:pt>
                <c:pt idx="32">
                  <c:v>6.6</c:v>
                </c:pt>
              </c:numCache>
            </c:numRef>
          </c:xVal>
          <c:yVal>
            <c:numRef>
              <c:f>公会計指標分析・財政指標組合せ分析表!$BP$73:$DC$73</c:f>
              <c:numCache>
                <c:formatCode>#,##0.0;"▲ "#,##0.0</c:formatCode>
                <c:ptCount val="40"/>
                <c:pt idx="0">
                  <c:v>45.7</c:v>
                </c:pt>
                <c:pt idx="8">
                  <c:v>31.2</c:v>
                </c:pt>
                <c:pt idx="16">
                  <c:v>16.399999999999999</c:v>
                </c:pt>
                <c:pt idx="24">
                  <c:v>0.2</c:v>
                </c:pt>
              </c:numCache>
            </c:numRef>
          </c:yVal>
          <c:smooth val="0"/>
          <c:extLst>
            <c:ext xmlns:c16="http://schemas.microsoft.com/office/drawing/2014/chart" uri="{C3380CC4-5D6E-409C-BE32-E72D297353CC}">
              <c16:uniqueId val="{00000009-BEA9-4B81-ADCF-38A814E5A7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497101527700052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{BB8B87CB-51BE-4A03-BECA-2F9555A31F0E}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EA9-4B81-ADCF-38A814E5A7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{D5823CC9-1255-4A4E-91D8-5D5AC0D0912F}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A9-4B81-ADCF-38A814E5A7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{0D23768F-B3D9-4586-B9E7-F2C352EBBC70}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A9-4B81-ADCF-38A814E5A7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{A924192F-4933-44A8-9D39-5EE42E2AB36B}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A9-4B81-ADCF-38A814E5A7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{9D318DAC-4427-407F-AEA9-3238BA91AA0C}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A9-4B81-ADCF-38A814E5A7ED}"/>
                </c:ext>
              </c:extLst>
            </c:dLbl>
            <c:dLbl>
              <c:idx val="8"/>
              <c:layout>
                <c:manualLayout>
                  <c:x val="0"/>
                  <c:y val="2.5964496368604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{9FF94D2A-8E40-4A25-9B25-213CC22F7802}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EA9-4B81-ADCF-38A814E5A7ED}"/>
                </c:ext>
              </c:extLst>
            </c:dLbl>
            <c:dLbl>
              <c:idx val="16"/>
              <c:layout>
                <c:manualLayout>
                  <c:x val="0"/>
                  <c:y val="-1.029449136143603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{3B97B3F0-5083-4F00-A1FF-5C2F5AE6489C}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EA9-4B81-ADCF-38A814E5A7ED}"/>
                </c:ext>
              </c:extLst>
            </c:dLbl>
            <c:dLbl>
              <c:idx val="24"/>
              <c:layout>
                <c:manualLayout>
                  <c:x val="0"/>
                  <c:y val="2.930101026983221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{C07EE526-FB1F-4BD7-A1AC-5F5652BAF8CA}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EA9-4B81-ADCF-38A814E5A7ED}"/>
                </c:ext>
              </c:extLst>
            </c:dLbl>
            <c:dLbl>
              <c:idx val="32"/>
              <c:layout>
                <c:manualLayout>
                  <c:x val="-3.8853221863828927E-3"/>
                  <c:y val="0"/>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{FB8CC806-8553-4128-BD23-105BB3126DB1}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EA9-4B81-ADCF-38A814E5A7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BEA9-4B81-ADCF-38A814E5A7ED}"/>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の抑制・既発債の償還終了などにより元利償還金が減少したことで、実質公債費比率は改善されている。しかし今後、元利償還金については、近年の大型事業の実施により、増加していくもの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共下水道事業をはじめとする公営企業の元利償還金に対する一般会計からの繰出金は今後も増加すると予想されており、実質公債費比率の分子の増加につながることが懸念されるため、今後も中長期的な事業計画に基づき、交付税措置率の高い地方債の発行をするなど、実質公債費比率の軽減を図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減債基金残高のうち、実質公債費比率の算定に用いる満期一括償還地方債の償還の財源して積み立てた額はないため「</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」を記載している。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組合等負担等見込額や退職手当負担見込額は減少したが、地方債現在高は増加となった。また、公営企業の近年の事業実施により、元利償還金に対する一般会計の繰出金は今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決算剰余金処分による財政調整基金の積み立て及びふるさと納税の推進によるふるさと思いやり基金の増で、増額となっているが、今後も歳出削減に努め、基金への積み立てを行い、将来負担比率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鹿児島県徳之島町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百万円の取崩しを行ったが、決算剰余金を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庁舎整備基金については、本庁舎建替に向けて、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近年のふるさと納税の推進により、ふるさと思いやり基金を積立てた一方、各事業に基金を活用したため、最終的な増加額は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基金の使途明確化を図るために、今後は財政調整基金を取崩し、その他特定目的基金に積み立てを予定している。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ふるさと思いやり基金：寄付を通じた住民参加型の地方自治の実現をするとともに、個性あるまちづくりのため。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庁舎整備基金：庁舎整備に係る資金の積立て。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徳之島用水基金：徳之島用水事業に係る町負担分の償還のため。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ふるさと思いやり基金：ふるさと納税による積立額の増加（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百万円）、基金を活用した各事業への充当のための取崩し（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庁舎整備基金：庁舎建替えに向け、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ふるさと思いやり基金：多くの寄付をいただいているところであり、充当事業を十分に検討して、有効的に活用していく。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庁舎整備基金：本庁舎建替えに向け、令和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年度には取崩しをするため、減額となる見込み。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徳之島用水基金：徳之島用水事業の町負担分の、最終償還が令和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年度に行われるため皆減となる。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百万円の取崩しを行ったが、決算剰余金を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基金の使途明確化を図るために、今後は財政調整基金を取崩し、その他特定目的基金に積み立てを予定している。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運用益のみを積立てているため、増減はほぼなし。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現在のところ今後も活用予定なしのため、現在の額を推移する見込み。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9FBF535-A05F-49C0-B6C2-38B57AB15D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D4BCA06-BA73-40DC-9C86-F48B59A6D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CB6D6601-1875-42BD-A0E9-511ECAD410B8}"/>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677EC5B6-B4BB-4C9C-8B67-FCFB5723E6A8}"/>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C22A2872-94FD-42C5-A6BB-61CA6147726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8BBECCF-F25F-4701-B561-8B685711D6EB}"/>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4C8DC8C8-2700-476B-B699-3298CFD8840B}"/>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C737832F-6238-47A7-86B6-2322AD7A839A}"/>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620E073D-A65A-4370-89AA-C118E17F1695}"/>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EAB05ECA-C43C-4D7A-8A0A-303B851DE34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2954A9D5-C6FD-4D20-981C-F4B360C7CE56}"/>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F1227A60-7F69-45F8-A549-D7F41EC52E0F}"/>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D38F8500-C291-44C9-9E01-53A8A00F0EC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B97E68D4-1174-41ED-93C2-C35088CAF1D9}"/>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
10,527
104.92
10,660,806
10,377,472
198,729
4,876,000
8,296,765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55ACC457-F997-4D4F-B56C-5AC506F30941}"/>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4181AE64-9424-4510-B300-E19E5ED2C01D}"/>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B20958F5-A6EB-47BE-B164-16EE3587A862}"/>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73B4E513-F481-46EE-AB00-830334CD40B2}"/>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E101B8CA-9385-4ECC-91CA-25CDE596E562}"/>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1098077A-B569-48C5-82A9-948454E8462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B5856683-FA48-462C-B6C1-3BAE279BF319}"/>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70928FE1-2DD3-4D0C-889A-259E91600AE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9B4E8D7E-FB57-4D51-AB61-E83326B15FA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36E9F3AA-06CC-4D09-9459-21BA094C9A26}"/>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5310736D-D54A-4E40-946F-BBA9A4304DF3}"/>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3B2D4030-010A-4CC6-ADB2-33289336451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497E9BDE-4F10-43C7-98CB-B8E38AA1AFA2}"/>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3A3404CA-39DC-456B-A98A-46200B476F6B}"/>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C8E4A694-E8BB-4ACE-8A17-7846ADA7C701}"/>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94D07E82-B0A5-45EE-9AEF-F04834DEB652}"/>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7DABA4BD-80F9-4EA2-B959-D223A5DD506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9A78B739-6653-4162-BF9C-B5F1C2FC7273}"/>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FC0B00C5-4776-4A23-B81D-021D41103AF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35214369-70EE-4BDD-993E-449E492BF427}"/>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1BDA00E3-84D0-44B3-A2A0-A901A295F41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61F8C148-A370-4831-9AAB-78B2F94DB3C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9FBAF264-5997-4C32-AAD2-1DA4A264944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BCC938ED-2816-44A2-929E-9B43779ED4C5}"/>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BD723ACB-DAA1-4F42-8DF5-0CB3104493DB}"/>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FAC50452-7C3D-4F8D-B2C6-9F8EC14E44F2}"/>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13726624-C4C8-4796-A6D1-1BF050AA05BE}"/>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7C9FA25B-B44E-4A9F-8652-5DD0E0C5558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FF598A7C-D7BA-4963-A409-CC6B7E30AE6F}"/>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1B0822F6-851F-46BB-BFE6-9C6D264290B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6171A474-B4B3-4A55-9728-DFE67F1E1B1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2E7D4DEE-01A3-4699-86F3-DDEED01A4245}"/>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500F6186-1B03-49D7-9CBD-6722F666C02F}"/>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16E9126-1EEF-40FD-8D23-69300B096A74}"/>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4530DC1B-4375-4C57-8E9D-95F6EE047F2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有形固定資産減価償却率は、類似団体平均と同等程度となっている。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公共施設等総合管理計画や個別施設計画に基づき、施設の重要度や劣化状況に応じて中長期的な視点で優先度をつけて、計画的な改修・更新整備及び除却を実施する。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1AFB727E-DE41-401D-BB87-5C159864A62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7AB39050-600E-4E30-B3AF-463C4BAA8563}"/>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AF3D8304-EAB7-411C-ABCE-7C8A36EBAFB3}"/>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4" name="直線コネクタ 53">
          <a:extLst>
            <a:ext uri="{FF2B5EF4-FFF2-40B4-BE49-F238E27FC236}">
              <a16:creationId xmlns:a16="http://schemas.microsoft.com/office/drawing/2014/main" id="{925CFB72-C4FA-4D93-A50A-790B945636E4}"/>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5" name="テキスト ボックス 54">
          <a:extLst>
            <a:ext uri="{FF2B5EF4-FFF2-40B4-BE49-F238E27FC236}">
              <a16:creationId xmlns:a16="http://schemas.microsoft.com/office/drawing/2014/main" id="{D3190400-82C8-461F-9389-FBACE36EB3E2}"/>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a:extLst>
            <a:ext uri="{FF2B5EF4-FFF2-40B4-BE49-F238E27FC236}">
              <a16:creationId xmlns:a16="http://schemas.microsoft.com/office/drawing/2014/main" id="{4469DB63-3AAE-45FB-B6EC-8EA4B65E79FC}"/>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a:extLst>
            <a:ext uri="{FF2B5EF4-FFF2-40B4-BE49-F238E27FC236}">
              <a16:creationId xmlns:a16="http://schemas.microsoft.com/office/drawing/2014/main" id="{549A7A97-B23F-43D9-9275-3ACE54F96092}"/>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8" name="直線コネクタ 57">
          <a:extLst>
            <a:ext uri="{FF2B5EF4-FFF2-40B4-BE49-F238E27FC236}">
              <a16:creationId xmlns:a16="http://schemas.microsoft.com/office/drawing/2014/main" id="{D15E30C9-BC29-42AC-A71F-F97D7F41FC54}"/>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9" name="テキスト ボックス 58">
          <a:extLst>
            <a:ext uri="{FF2B5EF4-FFF2-40B4-BE49-F238E27FC236}">
              <a16:creationId xmlns:a16="http://schemas.microsoft.com/office/drawing/2014/main" id="{CF2AA379-5681-4CF8-99BD-AF24F96F6F54}"/>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8087D313-054E-46DE-A52C-B39212FD78FE}"/>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548CB6B7-755D-4D76-9F8E-20F90CCB780A}"/>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2" name="直線コネクタ 61">
          <a:extLst>
            <a:ext uri="{FF2B5EF4-FFF2-40B4-BE49-F238E27FC236}">
              <a16:creationId xmlns:a16="http://schemas.microsoft.com/office/drawing/2014/main" id="{89EE7F6B-28A7-4ADB-B247-61A3AB593351}"/>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3" name="テキスト ボックス 62">
          <a:extLst>
            <a:ext uri="{FF2B5EF4-FFF2-40B4-BE49-F238E27FC236}">
              <a16:creationId xmlns:a16="http://schemas.microsoft.com/office/drawing/2014/main" id="{E86BFD4A-4C51-4128-A954-83E39C0009EB}"/>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4" name="直線コネクタ 63">
          <a:extLst>
            <a:ext uri="{FF2B5EF4-FFF2-40B4-BE49-F238E27FC236}">
              <a16:creationId xmlns:a16="http://schemas.microsoft.com/office/drawing/2014/main" id="{96BC0024-900E-40A5-8C3D-9AC01F074063}"/>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5" name="テキスト ボックス 64">
          <a:extLst>
            <a:ext uri="{FF2B5EF4-FFF2-40B4-BE49-F238E27FC236}">
              <a16:creationId xmlns:a16="http://schemas.microsoft.com/office/drawing/2014/main" id="{D6F4EAD8-EB2C-4423-B69C-DB5A4E1C813E}"/>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6" name="直線コネクタ 65">
          <a:extLst>
            <a:ext uri="{FF2B5EF4-FFF2-40B4-BE49-F238E27FC236}">
              <a16:creationId xmlns:a16="http://schemas.microsoft.com/office/drawing/2014/main" id="{6D89389F-84D2-49E5-BE84-7EE4693B5AAC}"/>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7" name="テキスト ボックス 66">
          <a:extLst>
            <a:ext uri="{FF2B5EF4-FFF2-40B4-BE49-F238E27FC236}">
              <a16:creationId xmlns:a16="http://schemas.microsoft.com/office/drawing/2014/main" id="{DF8AD513-32C1-4D96-899F-9B6FECD77DF1}"/>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8319A8A9-78B4-4C65-BCA5-6F7FA7B994F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DDDB3766-C825-496B-83ED-AA49598B94C2}"/>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DF71C179-7AB7-4067-BA4E-3D9B7AE6E70F}"/>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1" name="直線コネクタ 70">
          <a:extLst>
            <a:ext uri="{FF2B5EF4-FFF2-40B4-BE49-F238E27FC236}">
              <a16:creationId xmlns:a16="http://schemas.microsoft.com/office/drawing/2014/main" id="{F20ED9F5-8774-41C9-BBF4-69E02BCB0DEA}"/>
            </a:ext>
          </a:extLst>
        </xdr:cNvPr>
        <xdr:cNvCxnSpPr/>
      </xdr:nvCxnSpPr>
      <xdr:spPr>
        <a:xfrm flipV="1">
          <a:off x="4760595" y="463486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2" name="有形固定資産減価償却率最小値テキスト">
          <a:extLst>
            <a:ext uri="{FF2B5EF4-FFF2-40B4-BE49-F238E27FC236}">
              <a16:creationId xmlns:a16="http://schemas.microsoft.com/office/drawing/2014/main" id="{650E2013-3367-4389-9E97-F38F1BA93054}"/>
            </a:ext>
          </a:extLst>
        </xdr:cNvPr>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3" name="直線コネクタ 72">
          <a:extLst>
            <a:ext uri="{FF2B5EF4-FFF2-40B4-BE49-F238E27FC236}">
              <a16:creationId xmlns:a16="http://schemas.microsoft.com/office/drawing/2014/main" id="{B0BDC7B9-BFA2-49C0-91FB-66F6FA7FB96B}"/>
            </a:ext>
          </a:extLst>
        </xdr:cNvPr>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4" name="有形固定資産減価償却率最大値テキスト">
          <a:extLst>
            <a:ext uri="{FF2B5EF4-FFF2-40B4-BE49-F238E27FC236}">
              <a16:creationId xmlns:a16="http://schemas.microsoft.com/office/drawing/2014/main" id="{8D91C817-B7A5-4768-B9F4-F225D39141DF}"/>
            </a:ext>
          </a:extLst>
        </xdr:cNvPr>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5" name="直線コネクタ 74">
          <a:extLst>
            <a:ext uri="{FF2B5EF4-FFF2-40B4-BE49-F238E27FC236}">
              <a16:creationId xmlns:a16="http://schemas.microsoft.com/office/drawing/2014/main" id="{B1BEF0DC-326D-442E-8CC6-BE6102ED2EFE}"/>
            </a:ext>
          </a:extLst>
        </xdr:cNvPr>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6" name="有形固定資産減価償却率平均値テキスト">
          <a:extLst>
            <a:ext uri="{FF2B5EF4-FFF2-40B4-BE49-F238E27FC236}">
              <a16:creationId xmlns:a16="http://schemas.microsoft.com/office/drawing/2014/main" id="{4498E406-6A3D-4B69-AE8E-7F8DDA754BFF}"/>
            </a:ext>
          </a:extLst>
        </xdr:cNvPr>
        <xdr:cNvSpPr txBox="1"/>
      </xdr:nvSpPr>
      <xdr:spPr>
        <a:xfrm>
          <a:off x="4813300" y="52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7" name="フローチャート: 判断 76">
          <a:extLst>
            <a:ext uri="{FF2B5EF4-FFF2-40B4-BE49-F238E27FC236}">
              <a16:creationId xmlns:a16="http://schemas.microsoft.com/office/drawing/2014/main" id="{3015AFEB-AC36-4DA5-8DB3-53D32450F72E}"/>
            </a:ext>
          </a:extLst>
        </xdr:cNvPr>
        <xdr:cNvSpPr/>
      </xdr:nvSpPr>
      <xdr:spPr>
        <a:xfrm>
          <a:off x="4711700" y="52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8" name="フローチャート: 判断 77">
          <a:extLst>
            <a:ext uri="{FF2B5EF4-FFF2-40B4-BE49-F238E27FC236}">
              <a16:creationId xmlns:a16="http://schemas.microsoft.com/office/drawing/2014/main" id="{342865BC-CC54-4D86-982F-E52CFC27029A}"/>
            </a:ext>
          </a:extLst>
        </xdr:cNvPr>
        <xdr:cNvSpPr/>
      </xdr:nvSpPr>
      <xdr:spPr>
        <a:xfrm>
          <a:off x="4000500" y="523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9" name="フローチャート: 判断 78">
          <a:extLst>
            <a:ext uri="{FF2B5EF4-FFF2-40B4-BE49-F238E27FC236}">
              <a16:creationId xmlns:a16="http://schemas.microsoft.com/office/drawing/2014/main" id="{936E8789-7840-46D5-9B01-6F93A5BC7735}"/>
            </a:ext>
          </a:extLst>
        </xdr:cNvPr>
        <xdr:cNvSpPr/>
      </xdr:nvSpPr>
      <xdr:spPr>
        <a:xfrm>
          <a:off x="3238500" y="52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0" name="フローチャート: 判断 79">
          <a:extLst>
            <a:ext uri="{FF2B5EF4-FFF2-40B4-BE49-F238E27FC236}">
              <a16:creationId xmlns:a16="http://schemas.microsoft.com/office/drawing/2014/main" id="{CB57B1D3-7C1D-4F5F-ABDD-0A6CB3D7B289}"/>
            </a:ext>
          </a:extLst>
        </xdr:cNvPr>
        <xdr:cNvSpPr/>
      </xdr:nvSpPr>
      <xdr:spPr>
        <a:xfrm>
          <a:off x="2476500" y="519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1" name="フローチャート: 判断 80">
          <a:extLst>
            <a:ext uri="{FF2B5EF4-FFF2-40B4-BE49-F238E27FC236}">
              <a16:creationId xmlns:a16="http://schemas.microsoft.com/office/drawing/2014/main" id="{6C40C67D-A030-404D-8D71-15786D0250AF}"/>
            </a:ext>
          </a:extLst>
        </xdr:cNvPr>
        <xdr:cNvSpPr/>
      </xdr:nvSpPr>
      <xdr:spPr>
        <a:xfrm>
          <a:off x="1714500" y="500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F050633-FF2D-4699-8C57-0BBFBC7B694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4F7E50F-5387-42BB-A3BD-0D4873935467}"/>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306BB8E-D9F2-4775-B658-D34B4D584761}"/>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AAC042D-93E3-42BC-ADCC-FCCDFBFBDCF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F22C0D8-356A-4DF9-83CD-F9F43100946E}"/>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104458</xdr:rowOff>
    </xdr:from>
    <xdr:to>
      <xdr:col>23</xdr:col>
      <xdr:colOff>136525</xdr:colOff>
      <xdr:row>31</xdr:row>
      <xdr:rowOff>34608</xdr:rowOff>
    </xdr:to>
    <xdr:sp macro="" textlink="">
      <xdr:nvSpPr>
        <xdr:cNvPr id="87" name="楕円 86">
          <a:extLst>
            <a:ext uri="{FF2B5EF4-FFF2-40B4-BE49-F238E27FC236}">
              <a16:creationId xmlns:a16="http://schemas.microsoft.com/office/drawing/2014/main" id="{B99C0571-17B6-486D-97D6-90EB33A79313}"/>
            </a:ext>
          </a:extLst>
        </xdr:cNvPr>
        <xdr:cNvSpPr/>
      </xdr:nvSpPr>
      <xdr:spPr>
        <a:xfrm>
          <a:off x="4711700" y="52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127335</xdr:rowOff>
    </xdr:from>
    <xdr:ext cx="405111" cy="259045"/>
    <xdr:sp macro="" textlink="">
      <xdr:nvSpPr>
        <xdr:cNvPr id="88" name="有形固定資産減価償却率該当値テキスト">
          <a:extLst>
            <a:ext uri="{FF2B5EF4-FFF2-40B4-BE49-F238E27FC236}">
              <a16:creationId xmlns:a16="http://schemas.microsoft.com/office/drawing/2014/main" id="{FBEA9E50-B3DF-4CDF-B5A3-E1DB671C3CD1}"/>
            </a:ext>
          </a:extLst>
        </xdr:cNvPr>
        <xdr:cNvSpPr txBox="1"/>
      </xdr:nvSpPr>
      <xdr:spPr>
        <a:xfrm>
          <a:off x="4813300" y="5099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89" name="楕円 88">
          <a:extLst>
            <a:ext uri="{FF2B5EF4-FFF2-40B4-BE49-F238E27FC236}">
              <a16:creationId xmlns:a16="http://schemas.microsoft.com/office/drawing/2014/main" id="{5570475E-F1A2-4DF8-B543-EB32A6F7C44E}"/>
            </a:ext>
          </a:extLst>
        </xdr:cNvPr>
        <xdr:cNvSpPr/>
      </xdr:nvSpPr>
      <xdr:spPr>
        <a:xfrm>
          <a:off x="40005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30</xdr:row>
      <xdr:rowOff>155258</xdr:rowOff>
    </xdr:to>
    <xdr:cxnSp macro="">
      <xdr:nvCxnSpPr>
        <xdr:cNvPr id="90" name="直線コネクタ 89">
          <a:extLst>
            <a:ext uri="{FF2B5EF4-FFF2-40B4-BE49-F238E27FC236}">
              <a16:creationId xmlns:a16="http://schemas.microsoft.com/office/drawing/2014/main" id="{A063FBD6-E588-4A6D-A4D4-62693B3956D9}"/>
            </a:ext>
          </a:extLst>
        </xdr:cNvPr>
        <xdr:cNvCxnSpPr/>
      </xdr:nvCxnSpPr>
      <xdr:spPr>
        <a:xfrm>
          <a:off x="4051300" y="5293360"/>
          <a:ext cx="711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93663</xdr:rowOff>
    </xdr:from>
    <xdr:to>
      <xdr:col>15</xdr:col>
      <xdr:colOff>187325</xdr:colOff>
      <xdr:row>31</xdr:row>
      <xdr:rowOff>23813</xdr:rowOff>
    </xdr:to>
    <xdr:sp macro="" textlink="">
      <xdr:nvSpPr>
        <xdr:cNvPr id="91" name="楕円 90">
          <a:extLst>
            <a:ext uri="{FF2B5EF4-FFF2-40B4-BE49-F238E27FC236}">
              <a16:creationId xmlns:a16="http://schemas.microsoft.com/office/drawing/2014/main" id="{50F84DD8-4E87-4DE4-BD01-8BD490635ABC}"/>
            </a:ext>
          </a:extLst>
        </xdr:cNvPr>
        <xdr:cNvSpPr/>
      </xdr:nvSpPr>
      <xdr:spPr>
        <a:xfrm>
          <a:off x="3238500" y="523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144463</xdr:rowOff>
    </xdr:from>
    <xdr:to>
      <xdr:col>19</xdr:col>
      <xdr:colOff>136525</xdr:colOff>
      <xdr:row>30</xdr:row>
      <xdr:rowOff>149860</xdr:rowOff>
    </xdr:to>
    <xdr:cxnSp macro="">
      <xdr:nvCxnSpPr>
        <xdr:cNvPr id="92" name="直線コネクタ 91">
          <a:extLst>
            <a:ext uri="{FF2B5EF4-FFF2-40B4-BE49-F238E27FC236}">
              <a16:creationId xmlns:a16="http://schemas.microsoft.com/office/drawing/2014/main" id="{0C521947-4C6F-4452-B365-3F81F4644071}"/>
            </a:ext>
          </a:extLst>
        </xdr:cNvPr>
        <xdr:cNvCxnSpPr/>
      </xdr:nvCxnSpPr>
      <xdr:spPr>
        <a:xfrm>
          <a:off x="3289300" y="5287963"/>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85566</xdr:rowOff>
    </xdr:from>
    <xdr:to>
      <xdr:col>11</xdr:col>
      <xdr:colOff>187325</xdr:colOff>
      <xdr:row>31</xdr:row>
      <xdr:rowOff>15716</xdr:rowOff>
    </xdr:to>
    <xdr:sp macro="" textlink="">
      <xdr:nvSpPr>
        <xdr:cNvPr id="93" name="楕円 92">
          <a:extLst>
            <a:ext uri="{FF2B5EF4-FFF2-40B4-BE49-F238E27FC236}">
              <a16:creationId xmlns:a16="http://schemas.microsoft.com/office/drawing/2014/main" id="{7CCC4F02-D9E6-4896-9094-9177DC264D96}"/>
            </a:ext>
          </a:extLst>
        </xdr:cNvPr>
        <xdr:cNvSpPr/>
      </xdr:nvSpPr>
      <xdr:spPr>
        <a:xfrm>
          <a:off x="2476500" y="522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136366</xdr:rowOff>
    </xdr:from>
    <xdr:to>
      <xdr:col>15</xdr:col>
      <xdr:colOff>136525</xdr:colOff>
      <xdr:row>30</xdr:row>
      <xdr:rowOff>144463</xdr:rowOff>
    </xdr:to>
    <xdr:cxnSp macro="">
      <xdr:nvCxnSpPr>
        <xdr:cNvPr id="94" name="直線コネクタ 93">
          <a:extLst>
            <a:ext uri="{FF2B5EF4-FFF2-40B4-BE49-F238E27FC236}">
              <a16:creationId xmlns:a16="http://schemas.microsoft.com/office/drawing/2014/main" id="{8F8A1592-D5C9-4278-BC8A-5BCE0E3825F4}"/>
            </a:ext>
          </a:extLst>
        </xdr:cNvPr>
        <xdr:cNvCxnSpPr/>
      </xdr:nvCxnSpPr>
      <xdr:spPr>
        <a:xfrm>
          <a:off x="2527300" y="5279866"/>
          <a:ext cx="762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77470</xdr:rowOff>
    </xdr:from>
    <xdr:to>
      <xdr:col>7</xdr:col>
      <xdr:colOff>187325</xdr:colOff>
      <xdr:row>31</xdr:row>
      <xdr:rowOff>7620</xdr:rowOff>
    </xdr:to>
    <xdr:sp macro="" textlink="">
      <xdr:nvSpPr>
        <xdr:cNvPr id="95" name="楕円 94">
          <a:extLst>
            <a:ext uri="{FF2B5EF4-FFF2-40B4-BE49-F238E27FC236}">
              <a16:creationId xmlns:a16="http://schemas.microsoft.com/office/drawing/2014/main" id="{320D1391-7626-4ECB-89F0-3BB863D97899}"/>
            </a:ext>
          </a:extLst>
        </xdr:cNvPr>
        <xdr:cNvSpPr/>
      </xdr:nvSpPr>
      <xdr:spPr>
        <a:xfrm>
          <a:off x="1714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128270</xdr:rowOff>
    </xdr:from>
    <xdr:to>
      <xdr:col>11</xdr:col>
      <xdr:colOff>136525</xdr:colOff>
      <xdr:row>30</xdr:row>
      <xdr:rowOff>136366</xdr:rowOff>
    </xdr:to>
    <xdr:cxnSp macro="">
      <xdr:nvCxnSpPr>
        <xdr:cNvPr id="96" name="直線コネクタ 95">
          <a:extLst>
            <a:ext uri="{FF2B5EF4-FFF2-40B4-BE49-F238E27FC236}">
              <a16:creationId xmlns:a16="http://schemas.microsoft.com/office/drawing/2014/main" id="{E287569D-197E-4100-B91F-0BFA602F8BE8}"/>
            </a:ext>
          </a:extLst>
        </xdr:cNvPr>
        <xdr:cNvCxnSpPr/>
      </xdr:nvCxnSpPr>
      <xdr:spPr>
        <a:xfrm>
          <a:off x="1765300" y="5271770"/>
          <a:ext cx="762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7" name="n_1aveValue有形固定資産減価償却率">
          <a:extLst>
            <a:ext uri="{FF2B5EF4-FFF2-40B4-BE49-F238E27FC236}">
              <a16:creationId xmlns:a16="http://schemas.microsoft.com/office/drawing/2014/main" id="{2B89CC2B-EA82-4349-8E57-380AB79D1CC0}"/>
            </a:ext>
          </a:extLst>
        </xdr:cNvPr>
        <xdr:cNvSpPr txBox="1"/>
      </xdr:nvSpPr>
      <xdr:spPr>
        <a:xfrm>
          <a:off x="3836044" y="501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8" name="n_2aveValue有形固定資産減価償却率">
          <a:extLst>
            <a:ext uri="{FF2B5EF4-FFF2-40B4-BE49-F238E27FC236}">
              <a16:creationId xmlns:a16="http://schemas.microsoft.com/office/drawing/2014/main" id="{86E50867-88BB-417E-89F9-D54A2EBFC4E2}"/>
            </a:ext>
          </a:extLst>
        </xdr:cNvPr>
        <xdr:cNvSpPr txBox="1"/>
      </xdr:nvSpPr>
      <xdr:spPr>
        <a:xfrm>
          <a:off x="3086744" y="498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9" name="n_3aveValue有形固定資産減価償却率">
          <a:extLst>
            <a:ext uri="{FF2B5EF4-FFF2-40B4-BE49-F238E27FC236}">
              <a16:creationId xmlns:a16="http://schemas.microsoft.com/office/drawing/2014/main" id="{4E1566D2-364C-499A-9657-26F91062648B}"/>
            </a:ext>
          </a:extLst>
        </xdr:cNvPr>
        <xdr:cNvSpPr txBox="1"/>
      </xdr:nvSpPr>
      <xdr:spPr>
        <a:xfrm>
          <a:off x="2324744" y="4966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100" name="n_4aveValue有形固定資産減価償却率">
          <a:extLst>
            <a:ext uri="{FF2B5EF4-FFF2-40B4-BE49-F238E27FC236}">
              <a16:creationId xmlns:a16="http://schemas.microsoft.com/office/drawing/2014/main" id="{5472ED5F-BCE8-4F4E-8A55-9667BD86FCF8}"/>
            </a:ext>
          </a:extLst>
        </xdr:cNvPr>
        <xdr:cNvSpPr txBox="1"/>
      </xdr:nvSpPr>
      <xdr:spPr>
        <a:xfrm>
          <a:off x="1562744" y="4777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20337</xdr:rowOff>
    </xdr:from>
    <xdr:ext cx="405111" cy="259045"/>
    <xdr:sp macro="" textlink="">
      <xdr:nvSpPr>
        <xdr:cNvPr id="101" name="n_1mainValue有形固定資産減価償却率">
          <a:extLst>
            <a:ext uri="{FF2B5EF4-FFF2-40B4-BE49-F238E27FC236}">
              <a16:creationId xmlns:a16="http://schemas.microsoft.com/office/drawing/2014/main" id="{46A5DF9B-94BE-4739-B630-4D536192CCA1}"/>
            </a:ext>
          </a:extLst>
        </xdr:cNvPr>
        <xdr:cNvSpPr txBox="1"/>
      </xdr:nvSpPr>
      <xdr:spPr>
        <a:xfrm>
          <a:off x="38360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14940</xdr:rowOff>
    </xdr:from>
    <xdr:ext cx="405111" cy="259045"/>
    <xdr:sp macro="" textlink="">
      <xdr:nvSpPr>
        <xdr:cNvPr id="102" name="n_2mainValue有形固定資産減価償却率">
          <a:extLst>
            <a:ext uri="{FF2B5EF4-FFF2-40B4-BE49-F238E27FC236}">
              <a16:creationId xmlns:a16="http://schemas.microsoft.com/office/drawing/2014/main" id="{75E52DCC-00BE-4DC4-B955-04AC9C1614AE}"/>
            </a:ext>
          </a:extLst>
        </xdr:cNvPr>
        <xdr:cNvSpPr txBox="1"/>
      </xdr:nvSpPr>
      <xdr:spPr>
        <a:xfrm>
          <a:off x="3086744" y="532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6843</xdr:rowOff>
    </xdr:from>
    <xdr:ext cx="405111" cy="259045"/>
    <xdr:sp macro="" textlink="">
      <xdr:nvSpPr>
        <xdr:cNvPr id="103" name="n_3mainValue有形固定資産減価償却率">
          <a:extLst>
            <a:ext uri="{FF2B5EF4-FFF2-40B4-BE49-F238E27FC236}">
              <a16:creationId xmlns:a16="http://schemas.microsoft.com/office/drawing/2014/main" id="{EF61D388-359C-4865-8D7A-C1E9482E7392}"/>
            </a:ext>
          </a:extLst>
        </xdr:cNvPr>
        <xdr:cNvSpPr txBox="1"/>
      </xdr:nvSpPr>
      <xdr:spPr>
        <a:xfrm>
          <a:off x="2324744" y="532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170197</xdr:rowOff>
    </xdr:from>
    <xdr:ext cx="405111" cy="259045"/>
    <xdr:sp macro="" textlink="">
      <xdr:nvSpPr>
        <xdr:cNvPr id="104" name="n_4mainValue有形固定資産減価償却率">
          <a:extLst>
            <a:ext uri="{FF2B5EF4-FFF2-40B4-BE49-F238E27FC236}">
              <a16:creationId xmlns:a16="http://schemas.microsoft.com/office/drawing/2014/main" id="{E0BCD9E6-A9CD-4FDB-817C-F862D16FE81C}"/>
            </a:ext>
          </a:extLst>
        </xdr:cNvPr>
        <xdr:cNvSpPr txBox="1"/>
      </xdr:nvSpPr>
      <xdr:spPr>
        <a:xfrm>
          <a:off x="15627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6E3651E9-C830-462B-AFB7-D2E4EC34D0D2}"/>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B48605D5-9506-4BCA-BAF1-C4C7DA4EFA6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97224D4E-7F46-4B81-920F-D78F28C4F7F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3CBC9A38-C712-43B0-A85D-93FDDC7041C4}"/>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57889566-9DBF-4969-8F04-78BE2F1D014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7A60313A-1BB8-437C-BA87-ED1976A2449F}"/>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387BC680-9641-452D-86AD-33C1B7444D0E}"/>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6FAC5368-A97E-4CE5-A00F-C24DC20EF70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53C8B15A-22B9-4D77-BE7B-887D7D903A77}"/>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7769C854-52D5-485E-81F6-97902A8A54F5}"/>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B845F026-3730-4601-9DF8-9BF2B83C0B21}"/>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4433427-C118-4DEE-974E-3A6AE5F85DB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239FEC2C-D1F4-44C4-8326-D19906FC58E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充当可能財源の増加等に伴い、債務償還比率は年々減少傾向で、前年度比</a:t>
          </a:r>
          <a:r>
            <a:rPr kumimoji="1" lang="en-US" altLang="ja-JP" sz="1100">
              <a:latin typeface="ＭＳ Ｐゴシック" panose="020B0600070205080204" pitchFamily="50" charset="-128"/>
              <a:ea typeface="ＭＳ Ｐゴシック" panose="020B0600070205080204" pitchFamily="50" charset="-128"/>
            </a:rPr>
            <a:t>57.9</a:t>
          </a:r>
          <a:r>
            <a:rPr kumimoji="1" lang="ja-JP" altLang="en-US" sz="1100">
              <a:latin typeface="ＭＳ Ｐゴシック" panose="020B0600070205080204" pitchFamily="50" charset="-128"/>
              <a:ea typeface="ＭＳ Ｐゴシック" panose="020B0600070205080204" pitchFamily="50" charset="-128"/>
            </a:rPr>
            <a:t>ポイント減少しているが、今後の新規大型事業実施による地方債残高の増加が予想される。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中長期的な事業計画に基づき、これまで以上に公債費の適正化に取り組む。</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59641135-7C19-40E7-9D8F-C6CD09C8FA4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6A938DFF-0CF9-4DF0-B321-F9B22DCF0FD5}"/>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93119F18-E45D-43B1-ABF8-2868E37C212E}"/>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1" name="直線コネクタ 120">
          <a:extLst>
            <a:ext uri="{FF2B5EF4-FFF2-40B4-BE49-F238E27FC236}">
              <a16:creationId xmlns:a16="http://schemas.microsoft.com/office/drawing/2014/main" id="{4BE106B6-6D7A-4972-9E33-BC11A9E61229}"/>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2" name="テキスト ボックス 121">
          <a:extLst>
            <a:ext uri="{FF2B5EF4-FFF2-40B4-BE49-F238E27FC236}">
              <a16:creationId xmlns:a16="http://schemas.microsoft.com/office/drawing/2014/main" id="{55C488A2-01CF-4B99-8C32-9EC9B2AB90AF}"/>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3" name="直線コネクタ 122">
          <a:extLst>
            <a:ext uri="{FF2B5EF4-FFF2-40B4-BE49-F238E27FC236}">
              <a16:creationId xmlns:a16="http://schemas.microsoft.com/office/drawing/2014/main" id="{412CF609-FF16-48DC-99BA-83E1F6A22199}"/>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4" name="テキスト ボックス 123">
          <a:extLst>
            <a:ext uri="{FF2B5EF4-FFF2-40B4-BE49-F238E27FC236}">
              <a16:creationId xmlns:a16="http://schemas.microsoft.com/office/drawing/2014/main" id="{3FEF9030-C07D-49D7-B57B-34B3D4FA08AA}"/>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5" name="直線コネクタ 124">
          <a:extLst>
            <a:ext uri="{FF2B5EF4-FFF2-40B4-BE49-F238E27FC236}">
              <a16:creationId xmlns:a16="http://schemas.microsoft.com/office/drawing/2014/main" id="{882CBBAD-F1D0-45EB-A77B-92F4DC046A3F}"/>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6" name="テキスト ボックス 125">
          <a:extLst>
            <a:ext uri="{FF2B5EF4-FFF2-40B4-BE49-F238E27FC236}">
              <a16:creationId xmlns:a16="http://schemas.microsoft.com/office/drawing/2014/main" id="{0A9CC141-E351-4AB7-829A-281679325E0F}"/>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7" name="直線コネクタ 126">
          <a:extLst>
            <a:ext uri="{FF2B5EF4-FFF2-40B4-BE49-F238E27FC236}">
              <a16:creationId xmlns:a16="http://schemas.microsoft.com/office/drawing/2014/main" id="{525C3137-6011-4E0E-89AB-B0D9998A0006}"/>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8" name="テキスト ボックス 127">
          <a:extLst>
            <a:ext uri="{FF2B5EF4-FFF2-40B4-BE49-F238E27FC236}">
              <a16:creationId xmlns:a16="http://schemas.microsoft.com/office/drawing/2014/main" id="{ADF8C7A9-0B8A-4994-BFF0-45FCCDDB12E5}"/>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B7AD983D-6C44-46A3-92AA-894BDD035C2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BB05D9E-478E-4510-8751-EDFA7FDD721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1" name="直線コネクタ 130">
          <a:extLst>
            <a:ext uri="{FF2B5EF4-FFF2-40B4-BE49-F238E27FC236}">
              <a16:creationId xmlns:a16="http://schemas.microsoft.com/office/drawing/2014/main" id="{8CD27C03-6FA9-4AB5-93BF-2D6C9301D591}"/>
            </a:ext>
          </a:extLst>
        </xdr:cNvPr>
        <xdr:cNvCxnSpPr/>
      </xdr:nvCxnSpPr>
      <xdr:spPr>
        <a:xfrm flipV="1">
          <a:off x="14793595" y="4613275"/>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2" name="債務償還比率最小値テキスト">
          <a:extLst>
            <a:ext uri="{FF2B5EF4-FFF2-40B4-BE49-F238E27FC236}">
              <a16:creationId xmlns:a16="http://schemas.microsoft.com/office/drawing/2014/main" id="{6416D348-0ECA-42A2-B261-BD8058C7168F}"/>
            </a:ext>
          </a:extLst>
        </xdr:cNvPr>
        <xdr:cNvSpPr txBox="1"/>
      </xdr:nvSpPr>
      <xdr:spPr>
        <a:xfrm>
          <a:off x="14846300" y="598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3" name="直線コネクタ 132">
          <a:extLst>
            <a:ext uri="{FF2B5EF4-FFF2-40B4-BE49-F238E27FC236}">
              <a16:creationId xmlns:a16="http://schemas.microsoft.com/office/drawing/2014/main" id="{A93F1DA1-E9B7-4602-A668-A583138F55EB}"/>
            </a:ext>
          </a:extLst>
        </xdr:cNvPr>
        <xdr:cNvCxnSpPr/>
      </xdr:nvCxnSpPr>
      <xdr:spPr>
        <a:xfrm>
          <a:off x="14706600" y="597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4" name="債務償還比率最大値テキスト">
          <a:extLst>
            <a:ext uri="{FF2B5EF4-FFF2-40B4-BE49-F238E27FC236}">
              <a16:creationId xmlns:a16="http://schemas.microsoft.com/office/drawing/2014/main" id="{4827E558-4D32-494D-A0A2-E1C001D75858}"/>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5" name="直線コネクタ 134">
          <a:extLst>
            <a:ext uri="{FF2B5EF4-FFF2-40B4-BE49-F238E27FC236}">
              <a16:creationId xmlns:a16="http://schemas.microsoft.com/office/drawing/2014/main" id="{4F471073-672D-4BB6-8A6F-E035CE524417}"/>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36" name="債務償還比率平均値テキスト">
          <a:extLst>
            <a:ext uri="{FF2B5EF4-FFF2-40B4-BE49-F238E27FC236}">
              <a16:creationId xmlns:a16="http://schemas.microsoft.com/office/drawing/2014/main" id="{D4F90D4D-9CB0-4DCB-BD55-414ED1E06822}"/>
            </a:ext>
          </a:extLst>
        </xdr:cNvPr>
        <xdr:cNvSpPr txBox="1"/>
      </xdr:nvSpPr>
      <xdr:spPr>
        <a:xfrm>
          <a:off x="14846300" y="502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7" name="フローチャート: 判断 136">
          <a:extLst>
            <a:ext uri="{FF2B5EF4-FFF2-40B4-BE49-F238E27FC236}">
              <a16:creationId xmlns:a16="http://schemas.microsoft.com/office/drawing/2014/main" id="{69A73FD6-5D6C-4D2D-B9DB-13436BC96047}"/>
            </a:ext>
          </a:extLst>
        </xdr:cNvPr>
        <xdr:cNvSpPr/>
      </xdr:nvSpPr>
      <xdr:spPr>
        <a:xfrm>
          <a:off x="14744700" y="50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8" name="フローチャート: 判断 137">
          <a:extLst>
            <a:ext uri="{FF2B5EF4-FFF2-40B4-BE49-F238E27FC236}">
              <a16:creationId xmlns:a16="http://schemas.microsoft.com/office/drawing/2014/main" id="{853F76E6-399D-42F8-B93E-1F1F4B65EFB2}"/>
            </a:ext>
          </a:extLst>
        </xdr:cNvPr>
        <xdr:cNvSpPr/>
      </xdr:nvSpPr>
      <xdr:spPr>
        <a:xfrm>
          <a:off x="14033500" y="50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9" name="フローチャート: 判断 138">
          <a:extLst>
            <a:ext uri="{FF2B5EF4-FFF2-40B4-BE49-F238E27FC236}">
              <a16:creationId xmlns:a16="http://schemas.microsoft.com/office/drawing/2014/main" id="{DE0D025D-6D0A-4CA0-9041-16EE55B4F649}"/>
            </a:ext>
          </a:extLst>
        </xdr:cNvPr>
        <xdr:cNvSpPr/>
      </xdr:nvSpPr>
      <xdr:spPr>
        <a:xfrm>
          <a:off x="13271500" y="49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0" name="フローチャート: 判断 139">
          <a:extLst>
            <a:ext uri="{FF2B5EF4-FFF2-40B4-BE49-F238E27FC236}">
              <a16:creationId xmlns:a16="http://schemas.microsoft.com/office/drawing/2014/main" id="{9A9EA0A8-5F56-4BBF-93F2-B8F6385F162B}"/>
            </a:ext>
          </a:extLst>
        </xdr:cNvPr>
        <xdr:cNvSpPr/>
      </xdr:nvSpPr>
      <xdr:spPr>
        <a:xfrm>
          <a:off x="12509500" y="49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1" name="フローチャート: 判断 140">
          <a:extLst>
            <a:ext uri="{FF2B5EF4-FFF2-40B4-BE49-F238E27FC236}">
              <a16:creationId xmlns:a16="http://schemas.microsoft.com/office/drawing/2014/main" id="{9C93A06D-269B-44FA-B6FE-5BEA3F5D4261}"/>
            </a:ext>
          </a:extLst>
        </xdr:cNvPr>
        <xdr:cNvSpPr/>
      </xdr:nvSpPr>
      <xdr:spPr>
        <a:xfrm>
          <a:off x="11747500" y="49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42A7BC5-3305-4528-818D-9BBDEC307E0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3897335-B139-46F3-AFC9-8876AEA11AF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7854399-8E34-4745-AF8B-93491CE94E5D}"/>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6F86AE87-31D7-4BBE-8619-DD7407C1392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0920DDD-D4EE-46AD-AF46-7F69C43A24E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108783</xdr:rowOff>
    </xdr:from>
    <xdr:to>
      <xdr:col>76</xdr:col>
      <xdr:colOff>73025</xdr:colOff>
      <xdr:row>29</xdr:row>
      <xdr:rowOff>38933</xdr:rowOff>
    </xdr:to>
    <xdr:sp macro="" textlink="">
      <xdr:nvSpPr>
        <xdr:cNvPr id="147" name="楕円 146">
          <a:extLst>
            <a:ext uri="{FF2B5EF4-FFF2-40B4-BE49-F238E27FC236}">
              <a16:creationId xmlns:a16="http://schemas.microsoft.com/office/drawing/2014/main" id="{EEF8AC4B-FC90-4C5F-9B73-4E012340F8C5}"/>
            </a:ext>
          </a:extLst>
        </xdr:cNvPr>
        <xdr:cNvSpPr/>
      </xdr:nvSpPr>
      <xdr:spPr>
        <a:xfrm>
          <a:off x="14744700" y="49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131660</xdr:rowOff>
    </xdr:from>
    <xdr:ext cx="469744" cy="259045"/>
    <xdr:sp macro="" textlink="">
      <xdr:nvSpPr>
        <xdr:cNvPr id="148" name="債務償還比率該当値テキスト">
          <a:extLst>
            <a:ext uri="{FF2B5EF4-FFF2-40B4-BE49-F238E27FC236}">
              <a16:creationId xmlns:a16="http://schemas.microsoft.com/office/drawing/2014/main" id="{53DBA8BC-426B-4C69-AA8C-FF05A87D8A95}"/>
            </a:ext>
          </a:extLst>
        </xdr:cNvPr>
        <xdr:cNvSpPr txBox="1"/>
      </xdr:nvSpPr>
      <xdr:spPr>
        <a:xfrm>
          <a:off x="14846300" y="476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158786</xdr:rowOff>
    </xdr:from>
    <xdr:to>
      <xdr:col>72</xdr:col>
      <xdr:colOff>123825</xdr:colOff>
      <xdr:row>29</xdr:row>
      <xdr:rowOff>88936</xdr:rowOff>
    </xdr:to>
    <xdr:sp macro="" textlink="">
      <xdr:nvSpPr>
        <xdr:cNvPr id="149" name="楕円 148">
          <a:extLst>
            <a:ext uri="{FF2B5EF4-FFF2-40B4-BE49-F238E27FC236}">
              <a16:creationId xmlns:a16="http://schemas.microsoft.com/office/drawing/2014/main" id="{3A728407-5B46-4DFC-A52E-EFB2CE966206}"/>
            </a:ext>
          </a:extLst>
        </xdr:cNvPr>
        <xdr:cNvSpPr/>
      </xdr:nvSpPr>
      <xdr:spPr>
        <a:xfrm>
          <a:off x="14033500" y="495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159583</xdr:rowOff>
    </xdr:from>
    <xdr:to>
      <xdr:col>76</xdr:col>
      <xdr:colOff>22225</xdr:colOff>
      <xdr:row>29</xdr:row>
      <xdr:rowOff>38136</xdr:rowOff>
    </xdr:to>
    <xdr:cxnSp macro="">
      <xdr:nvCxnSpPr>
        <xdr:cNvPr id="150" name="直線コネクタ 149">
          <a:extLst>
            <a:ext uri="{FF2B5EF4-FFF2-40B4-BE49-F238E27FC236}">
              <a16:creationId xmlns:a16="http://schemas.microsoft.com/office/drawing/2014/main" id="{50D8738F-FD54-465E-9C79-1622EE37D549}"/>
            </a:ext>
          </a:extLst>
        </xdr:cNvPr>
        <xdr:cNvCxnSpPr/>
      </xdr:nvCxnSpPr>
      <xdr:spPr>
        <a:xfrm flipV="1">
          <a:off x="14084300" y="4960183"/>
          <a:ext cx="711200" cy="5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91338</xdr:rowOff>
    </xdr:from>
    <xdr:to>
      <xdr:col>68</xdr:col>
      <xdr:colOff>123825</xdr:colOff>
      <xdr:row>29</xdr:row>
      <xdr:rowOff>21488</xdr:rowOff>
    </xdr:to>
    <xdr:sp macro="" textlink="">
      <xdr:nvSpPr>
        <xdr:cNvPr id="151" name="楕円 150">
          <a:extLst>
            <a:ext uri="{FF2B5EF4-FFF2-40B4-BE49-F238E27FC236}">
              <a16:creationId xmlns:a16="http://schemas.microsoft.com/office/drawing/2014/main" id="{19F6369B-7F74-432C-B332-67521F8ECDCE}"/>
            </a:ext>
          </a:extLst>
        </xdr:cNvPr>
        <xdr:cNvSpPr/>
      </xdr:nvSpPr>
      <xdr:spPr>
        <a:xfrm>
          <a:off x="13271500" y="489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142138</xdr:rowOff>
    </xdr:from>
    <xdr:to>
      <xdr:col>72</xdr:col>
      <xdr:colOff>73025</xdr:colOff>
      <xdr:row>29</xdr:row>
      <xdr:rowOff>38136</xdr:rowOff>
    </xdr:to>
    <xdr:cxnSp macro="">
      <xdr:nvCxnSpPr>
        <xdr:cNvPr id="152" name="直線コネクタ 151">
          <a:extLst>
            <a:ext uri="{FF2B5EF4-FFF2-40B4-BE49-F238E27FC236}">
              <a16:creationId xmlns:a16="http://schemas.microsoft.com/office/drawing/2014/main" id="{A30447D5-FE50-4901-B7CF-86B2DFE2E17C}"/>
            </a:ext>
          </a:extLst>
        </xdr:cNvPr>
        <xdr:cNvCxnSpPr/>
      </xdr:nvCxnSpPr>
      <xdr:spPr>
        <a:xfrm>
          <a:off x="13322300" y="4942738"/>
          <a:ext cx="762000" cy="6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47701</xdr:rowOff>
    </xdr:from>
    <xdr:to>
      <xdr:col>64</xdr:col>
      <xdr:colOff>123825</xdr:colOff>
      <xdr:row>29</xdr:row>
      <xdr:rowOff>149301</xdr:rowOff>
    </xdr:to>
    <xdr:sp macro="" textlink="">
      <xdr:nvSpPr>
        <xdr:cNvPr id="153" name="楕円 152">
          <a:extLst>
            <a:ext uri="{FF2B5EF4-FFF2-40B4-BE49-F238E27FC236}">
              <a16:creationId xmlns:a16="http://schemas.microsoft.com/office/drawing/2014/main" id="{896A0349-C95C-4A46-874A-DB68BE8D4D76}"/>
            </a:ext>
          </a:extLst>
        </xdr:cNvPr>
        <xdr:cNvSpPr/>
      </xdr:nvSpPr>
      <xdr:spPr>
        <a:xfrm>
          <a:off x="12509500" y="50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142138</xdr:rowOff>
    </xdr:from>
    <xdr:to>
      <xdr:col>68</xdr:col>
      <xdr:colOff>73025</xdr:colOff>
      <xdr:row>29</xdr:row>
      <xdr:rowOff>98501</xdr:rowOff>
    </xdr:to>
    <xdr:cxnSp macro="">
      <xdr:nvCxnSpPr>
        <xdr:cNvPr id="154" name="直線コネクタ 153">
          <a:extLst>
            <a:ext uri="{FF2B5EF4-FFF2-40B4-BE49-F238E27FC236}">
              <a16:creationId xmlns:a16="http://schemas.microsoft.com/office/drawing/2014/main" id="{3F117626-795A-424F-81DE-46872238C6BE}"/>
            </a:ext>
          </a:extLst>
        </xdr:cNvPr>
        <xdr:cNvCxnSpPr/>
      </xdr:nvCxnSpPr>
      <xdr:spPr>
        <a:xfrm flipV="1">
          <a:off x="12560300" y="4942738"/>
          <a:ext cx="762000" cy="1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56596</xdr:rowOff>
    </xdr:from>
    <xdr:to>
      <xdr:col>60</xdr:col>
      <xdr:colOff>123825</xdr:colOff>
      <xdr:row>29</xdr:row>
      <xdr:rowOff>158196</xdr:rowOff>
    </xdr:to>
    <xdr:sp macro="" textlink="">
      <xdr:nvSpPr>
        <xdr:cNvPr id="155" name="楕円 154">
          <a:extLst>
            <a:ext uri="{FF2B5EF4-FFF2-40B4-BE49-F238E27FC236}">
              <a16:creationId xmlns:a16="http://schemas.microsoft.com/office/drawing/2014/main" id="{DD7BA434-EEF2-42EF-8A15-50460FC53CDD}"/>
            </a:ext>
          </a:extLst>
        </xdr:cNvPr>
        <xdr:cNvSpPr/>
      </xdr:nvSpPr>
      <xdr:spPr>
        <a:xfrm>
          <a:off x="11747500" y="50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98501</xdr:rowOff>
    </xdr:from>
    <xdr:to>
      <xdr:col>64</xdr:col>
      <xdr:colOff>73025</xdr:colOff>
      <xdr:row>29</xdr:row>
      <xdr:rowOff>107396</xdr:rowOff>
    </xdr:to>
    <xdr:cxnSp macro="">
      <xdr:nvCxnSpPr>
        <xdr:cNvPr id="156" name="直線コネクタ 155">
          <a:extLst>
            <a:ext uri="{FF2B5EF4-FFF2-40B4-BE49-F238E27FC236}">
              <a16:creationId xmlns:a16="http://schemas.microsoft.com/office/drawing/2014/main" id="{788246D8-F7FE-4A40-B8E6-D10592588D03}"/>
            </a:ext>
          </a:extLst>
        </xdr:cNvPr>
        <xdr:cNvCxnSpPr/>
      </xdr:nvCxnSpPr>
      <xdr:spPr>
        <a:xfrm flipV="1">
          <a:off x="11798300" y="5070551"/>
          <a:ext cx="762000" cy="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57" name="n_1aveValue債務償還比率">
          <a:extLst>
            <a:ext uri="{FF2B5EF4-FFF2-40B4-BE49-F238E27FC236}">
              <a16:creationId xmlns:a16="http://schemas.microsoft.com/office/drawing/2014/main" id="{76112776-5101-44F9-9277-366685CF722B}"/>
            </a:ext>
          </a:extLst>
        </xdr:cNvPr>
        <xdr:cNvSpPr txBox="1"/>
      </xdr:nvSpPr>
      <xdr:spPr>
        <a:xfrm>
          <a:off x="13836727" y="510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58" name="n_2aveValue債務償還比率">
          <a:extLst>
            <a:ext uri="{FF2B5EF4-FFF2-40B4-BE49-F238E27FC236}">
              <a16:creationId xmlns:a16="http://schemas.microsoft.com/office/drawing/2014/main" id="{82E1C58F-E90D-4A19-A864-946C30622BEC}"/>
            </a:ext>
          </a:extLst>
        </xdr:cNvPr>
        <xdr:cNvSpPr txBox="1"/>
      </xdr:nvSpPr>
      <xdr:spPr>
        <a:xfrm>
          <a:off x="13087427" y="505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9" name="n_3aveValue債務償還比率">
          <a:extLst>
            <a:ext uri="{FF2B5EF4-FFF2-40B4-BE49-F238E27FC236}">
              <a16:creationId xmlns:a16="http://schemas.microsoft.com/office/drawing/2014/main" id="{94CECE7F-596F-48CB-B1A6-2F557D862994}"/>
            </a:ext>
          </a:extLst>
        </xdr:cNvPr>
        <xdr:cNvSpPr txBox="1"/>
      </xdr:nvSpPr>
      <xdr:spPr>
        <a:xfrm>
          <a:off x="12325427" y="47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60" name="n_4aveValue債務償還比率">
          <a:extLst>
            <a:ext uri="{FF2B5EF4-FFF2-40B4-BE49-F238E27FC236}">
              <a16:creationId xmlns:a16="http://schemas.microsoft.com/office/drawing/2014/main" id="{6EB26901-807E-4A44-B41C-CDAC287D2AC9}"/>
            </a:ext>
          </a:extLst>
        </xdr:cNvPr>
        <xdr:cNvSpPr txBox="1"/>
      </xdr:nvSpPr>
      <xdr:spPr>
        <a:xfrm>
          <a:off x="11563427" y="47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105463</xdr:rowOff>
    </xdr:from>
    <xdr:ext cx="469744" cy="259045"/>
    <xdr:sp macro="" textlink="">
      <xdr:nvSpPr>
        <xdr:cNvPr id="161" name="n_1mainValue債務償還比率">
          <a:extLst>
            <a:ext uri="{FF2B5EF4-FFF2-40B4-BE49-F238E27FC236}">
              <a16:creationId xmlns:a16="http://schemas.microsoft.com/office/drawing/2014/main" id="{B7A574C8-2543-43F0-984A-7F26D8071E69}"/>
            </a:ext>
          </a:extLst>
        </xdr:cNvPr>
        <xdr:cNvSpPr txBox="1"/>
      </xdr:nvSpPr>
      <xdr:spPr>
        <a:xfrm>
          <a:off x="13836727" y="473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38015</xdr:rowOff>
    </xdr:from>
    <xdr:ext cx="469744" cy="259045"/>
    <xdr:sp macro="" textlink="">
      <xdr:nvSpPr>
        <xdr:cNvPr id="162" name="n_2mainValue債務償還比率">
          <a:extLst>
            <a:ext uri="{FF2B5EF4-FFF2-40B4-BE49-F238E27FC236}">
              <a16:creationId xmlns:a16="http://schemas.microsoft.com/office/drawing/2014/main" id="{C841ACB0-D94C-4337-910E-438645AC234C}"/>
            </a:ext>
          </a:extLst>
        </xdr:cNvPr>
        <xdr:cNvSpPr txBox="1"/>
      </xdr:nvSpPr>
      <xdr:spPr>
        <a:xfrm>
          <a:off x="13087427" y="466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140428</xdr:rowOff>
    </xdr:from>
    <xdr:ext cx="469744" cy="259045"/>
    <xdr:sp macro="" textlink="">
      <xdr:nvSpPr>
        <xdr:cNvPr id="163" name="n_3mainValue債務償還比率">
          <a:extLst>
            <a:ext uri="{FF2B5EF4-FFF2-40B4-BE49-F238E27FC236}">
              <a16:creationId xmlns:a16="http://schemas.microsoft.com/office/drawing/2014/main" id="{FA84F835-EC15-4C5E-905B-8CB426B77EC3}"/>
            </a:ext>
          </a:extLst>
        </xdr:cNvPr>
        <xdr:cNvSpPr txBox="1"/>
      </xdr:nvSpPr>
      <xdr:spPr>
        <a:xfrm>
          <a:off x="12325427" y="511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149323</xdr:rowOff>
    </xdr:from>
    <xdr:ext cx="469744" cy="259045"/>
    <xdr:sp macro="" textlink="">
      <xdr:nvSpPr>
        <xdr:cNvPr id="164" name="n_4mainValue債務償還比率">
          <a:extLst>
            <a:ext uri="{FF2B5EF4-FFF2-40B4-BE49-F238E27FC236}">
              <a16:creationId xmlns:a16="http://schemas.microsoft.com/office/drawing/2014/main" id="{C76F99A0-9699-4D98-B1F1-0E43FD366F84}"/>
            </a:ext>
          </a:extLst>
        </xdr:cNvPr>
        <xdr:cNvSpPr txBox="1"/>
      </xdr:nvSpPr>
      <xdr:spPr>
        <a:xfrm>
          <a:off x="11563427" y="512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53006F51-0A43-4823-B72F-7A2D737728EE}"/>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E697979A-6A22-4F80-8D36-E95CFCE94EA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14629F7A-CE94-41DD-A691-C43234109224}"/>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A92112AD-45B0-4EE4-B4FB-9E1DD4C863A7}"/>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1AA66E32-FBC0-45ED-86FA-FC02DF248B5C}"/>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9311C3EF-8245-4441-AB4E-3EA584DF49BD}"/>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559F9C-0982-455E-9C6C-CF2A8D4B725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C7CCFC1-77D5-46D4-9CCC-448D54C7B98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6B9751A-3CAC-498D-9AA2-A307AA89980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BCBE0D-3C67-47EB-A29B-ECCF2CEDCB9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2998CE-9C4C-4634-93A4-9DF7C1EBC59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463BA15-5E19-4CF5-8B0A-FA695694750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401500-4CF0-41B6-9424-76863873795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347C36A-36E7-441A-8318-6A360008DE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BBAA44A-B287-4B4A-8AEB-9250BFF2C92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51F0ED-3449-46D5-B8AB-263703A9C21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
10,527
104.92
10,660,806
10,377,472
198,729
4,876,000
8,296,765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3B6484-A904-45A6-A8A7-39B743E66F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39881F-FDCB-4D16-A5DE-9B49383FD6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070D9B-E366-4DC3-9C06-5C217B7C85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8C33B1-EBBB-44D1-AA70-8BBAFB8CC59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0C19113-4D26-4DF0-9673-5754F0BF6F2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017957E-AB55-4203-B799-D8353471C38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15DB28-C657-493F-9402-F1B26E0FAC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489B37F-0816-472C-8F9B-57DF6D68A3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1003319-D6B6-4F5F-A534-E639C89D4BF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4306F9-A7A1-4F5E-AEE4-4110C847B70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ACD6B32-1589-43F0-94E9-E135F0686D5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4FF1EF-0AB2-4B12-ADD2-6B2BC7D4A26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1F09260-E79A-416F-84CF-A74AB930B45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506F50-96EF-45AD-9859-65D3DF95CD4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EE47B2-82EE-4943-8833-49E23F2B884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4E1A69-D0CE-449E-A281-0F39945EA99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37FC08-1813-4D95-9437-468315FE875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115B5D-37EC-4EA6-AE9F-F571A60EF2C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C8EBA04-299F-4D09-8160-A1C2F21D86F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68281DA-8A4E-4CF2-BE02-D202C4E86F1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AB75C8C-D764-49A9-BB39-BF03C3FCEEB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19218C2-C89B-41E5-87B9-E4D00EA54C4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6B5E3E4-FB79-4315-8A60-467E583A16E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53E329F-D4BC-46CC-949D-F26DDE02485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976CB7F-E902-408D-8E7D-7EF3F86019C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1939D1B-01E9-4A5B-BF49-A1B207CAB92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818C6D4-939F-4F43-B7E7-D060D0DED76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024805F-0DEF-416E-AD3F-6B24407FA97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4E021C-9A6C-4E53-9949-7AD1D2D1DC3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18978EB-020A-4370-ADD8-7583FD33C54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DBEAD7B-5574-4152-9C86-DCB3621998C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D42BBDE-07E4-4F7E-9E93-3FC3A915578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CFBDB9E-47FC-4D48-A30E-47277B832618}"/>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3FF3CBA6-07E7-4156-876F-500262567AAB}"/>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69421DD-EA8C-4A12-95BF-5133537CCE6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802484E-B94B-47BE-8C04-D037D5DF293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AF935A8-0069-48D3-B385-4570B73B475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2339A7D-CD34-44B2-96D4-9180ADF01C9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BAF2343-BF7A-41DA-971D-C2C26808866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9A9659C-BBF1-4B8D-AE4A-518B70D7507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18B9BE6-8DD4-4FFA-A6BA-6C19DB54921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A429BD7C-FAAE-4174-9935-ECFA91FCF06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5E428DFF-3E8C-4E70-A17A-638821A3A22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478924AF-05DA-4382-9CA6-7AF55E49CFB7}"/>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334BED1F-5913-4C45-B396-92BE3CF98C42}"/>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DB9BD4FA-1982-42FC-B454-8E654962FFB9}"/>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76CD9BAA-B9B3-47DB-99D1-FC65BADB47C5}"/>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DEAFEBD5-FC8B-46C3-BD66-79E843DDD42E}"/>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a:extLst>
            <a:ext uri="{FF2B5EF4-FFF2-40B4-BE49-F238E27FC236}">
              <a16:creationId xmlns:a16="http://schemas.microsoft.com/office/drawing/2014/main" id="{F479C0D4-B8F0-42EC-9E44-2AB598B99E34}"/>
            </a:ext>
          </a:extLst>
        </xdr:cNvPr>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51C7E84A-4811-490E-8903-4D5C22D8A8FA}"/>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BA5644AE-2DED-4698-AD0E-1BE43AB38FF9}"/>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0C7DD012-BECE-460D-822E-355940911A01}"/>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E4BBAD70-9E4E-4C9F-8E8B-E0624E3BB65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E19F4C56-668A-41DC-90D1-18CFD5A827EB}"/>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1D18DD1-ACC2-40A0-BD7B-97C1C809BDA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160026C-4954-4803-A2FB-4EC622601F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7D22E42-C851-49C9-B54F-62B2252E00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C504040-CF85-49C2-8E93-C72B4B85582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88E3604-9122-4D4D-A45A-F84FE7EA799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13970</xdr:rowOff>
    </xdr:from>
    <xdr:to>
      <xdr:col>24</xdr:col>
      <xdr:colOff>114300</xdr:colOff>
      <xdr:row>41</xdr:row>
      <xdr:rowOff>115570</xdr:rowOff>
    </xdr:to>
    <xdr:sp macro="" textlink="">
      <xdr:nvSpPr>
        <xdr:cNvPr id="71" name="楕円 70">
          <a:extLst>
            <a:ext uri="{FF2B5EF4-FFF2-40B4-BE49-F238E27FC236}">
              <a16:creationId xmlns:a16="http://schemas.microsoft.com/office/drawing/2014/main" id="{C560233F-FAC1-4365-B816-326593E2CBE1}"/>
            </a:ext>
          </a:extLst>
        </xdr:cNvPr>
        <xdr:cNvSpPr/>
      </xdr:nvSpPr>
      <xdr:spPr>
        <a:xfrm>
          <a:off x="4584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100347</xdr:rowOff>
    </xdr:from>
    <xdr:ext cx="405111" cy="259045"/>
    <xdr:sp macro="" textlink="">
      <xdr:nvSpPr>
        <xdr:cNvPr id="72" name="【道路】&#10;有形固定資産減価償却率該当値テキスト">
          <a:extLst>
            <a:ext uri="{FF2B5EF4-FFF2-40B4-BE49-F238E27FC236}">
              <a16:creationId xmlns:a16="http://schemas.microsoft.com/office/drawing/2014/main" id="{C1C9AA30-A921-4ECC-87C8-AAE7064E6300}"/>
            </a:ext>
          </a:extLst>
        </xdr:cNvPr>
        <xdr:cNvSpPr txBox="1"/>
      </xdr:nvSpPr>
      <xdr:spPr>
        <a:xfrm>
          <a:off x="4673600" y="695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23114</xdr:rowOff>
    </xdr:from>
    <xdr:to>
      <xdr:col>20</xdr:col>
      <xdr:colOff>38100</xdr:colOff>
      <xdr:row>41</xdr:row>
      <xdr:rowOff>124714</xdr:rowOff>
    </xdr:to>
    <xdr:sp macro="" textlink="">
      <xdr:nvSpPr>
        <xdr:cNvPr id="73" name="楕円 72">
          <a:extLst>
            <a:ext uri="{FF2B5EF4-FFF2-40B4-BE49-F238E27FC236}">
              <a16:creationId xmlns:a16="http://schemas.microsoft.com/office/drawing/2014/main" id="{4D4CA2C3-D651-406C-8258-CC48E58A9854}"/>
            </a:ext>
          </a:extLst>
        </xdr:cNvPr>
        <xdr:cNvSpPr/>
      </xdr:nvSpPr>
      <xdr:spPr>
        <a:xfrm>
          <a:off x="3746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64770</xdr:rowOff>
    </xdr:from>
    <xdr:to>
      <xdr:col>24</xdr:col>
      <xdr:colOff>63500</xdr:colOff>
      <xdr:row>41</xdr:row>
      <xdr:rowOff>73914</xdr:rowOff>
    </xdr:to>
    <xdr:cxnSp macro="">
      <xdr:nvCxnSpPr>
        <xdr:cNvPr id="74" name="直線コネクタ 73">
          <a:extLst>
            <a:ext uri="{FF2B5EF4-FFF2-40B4-BE49-F238E27FC236}">
              <a16:creationId xmlns:a16="http://schemas.microsoft.com/office/drawing/2014/main" id="{1733C9F4-D804-448E-B38E-DF7361137052}"/>
            </a:ext>
          </a:extLst>
        </xdr:cNvPr>
        <xdr:cNvCxnSpPr/>
      </xdr:nvCxnSpPr>
      <xdr:spPr>
        <a:xfrm flipV="1">
          <a:off x="3797300" y="7094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43688</xdr:rowOff>
    </xdr:from>
    <xdr:to>
      <xdr:col>15</xdr:col>
      <xdr:colOff>101600</xdr:colOff>
      <xdr:row>41</xdr:row>
      <xdr:rowOff>145288</xdr:rowOff>
    </xdr:to>
    <xdr:sp macro="" textlink="">
      <xdr:nvSpPr>
        <xdr:cNvPr id="75" name="楕円 74">
          <a:extLst>
            <a:ext uri="{FF2B5EF4-FFF2-40B4-BE49-F238E27FC236}">
              <a16:creationId xmlns:a16="http://schemas.microsoft.com/office/drawing/2014/main" id="{320CEF3C-EF18-43C6-A1B8-972D2E756D14}"/>
            </a:ext>
          </a:extLst>
        </xdr:cNvPr>
        <xdr:cNvSpPr/>
      </xdr:nvSpPr>
      <xdr:spPr>
        <a:xfrm>
          <a:off x="2857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73914</xdr:rowOff>
    </xdr:from>
    <xdr:to>
      <xdr:col>19</xdr:col>
      <xdr:colOff>177800</xdr:colOff>
      <xdr:row>41</xdr:row>
      <xdr:rowOff>94488</xdr:rowOff>
    </xdr:to>
    <xdr:cxnSp macro="">
      <xdr:nvCxnSpPr>
        <xdr:cNvPr id="76" name="直線コネクタ 75">
          <a:extLst>
            <a:ext uri="{FF2B5EF4-FFF2-40B4-BE49-F238E27FC236}">
              <a16:creationId xmlns:a16="http://schemas.microsoft.com/office/drawing/2014/main" id="{D8ADC444-A231-420F-A95E-1F3777C04AEC}"/>
            </a:ext>
          </a:extLst>
        </xdr:cNvPr>
        <xdr:cNvCxnSpPr/>
      </xdr:nvCxnSpPr>
      <xdr:spPr>
        <a:xfrm flipV="1">
          <a:off x="2908300" y="710336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55118</xdr:rowOff>
    </xdr:from>
    <xdr:to>
      <xdr:col>10</xdr:col>
      <xdr:colOff>165100</xdr:colOff>
      <xdr:row>41</xdr:row>
      <xdr:rowOff>156718</xdr:rowOff>
    </xdr:to>
    <xdr:sp macro="" textlink="">
      <xdr:nvSpPr>
        <xdr:cNvPr id="77" name="楕円 76">
          <a:extLst>
            <a:ext uri="{FF2B5EF4-FFF2-40B4-BE49-F238E27FC236}">
              <a16:creationId xmlns:a16="http://schemas.microsoft.com/office/drawing/2014/main" id="{BB5C03D3-63CA-4639-83B3-BEFDCDFA342D}"/>
            </a:ext>
          </a:extLst>
        </xdr:cNvPr>
        <xdr:cNvSpPr/>
      </xdr:nvSpPr>
      <xdr:spPr>
        <a:xfrm>
          <a:off x="1968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94488</xdr:rowOff>
    </xdr:from>
    <xdr:to>
      <xdr:col>15</xdr:col>
      <xdr:colOff>50800</xdr:colOff>
      <xdr:row>41</xdr:row>
      <xdr:rowOff>105918</xdr:rowOff>
    </xdr:to>
    <xdr:cxnSp macro="">
      <xdr:nvCxnSpPr>
        <xdr:cNvPr id="78" name="直線コネクタ 77">
          <a:extLst>
            <a:ext uri="{FF2B5EF4-FFF2-40B4-BE49-F238E27FC236}">
              <a16:creationId xmlns:a16="http://schemas.microsoft.com/office/drawing/2014/main" id="{A0F64B95-DD9F-4BF7-A30D-496F2CF4757A}"/>
            </a:ext>
          </a:extLst>
        </xdr:cNvPr>
        <xdr:cNvCxnSpPr/>
      </xdr:nvCxnSpPr>
      <xdr:spPr>
        <a:xfrm flipV="1">
          <a:off x="2019300" y="71239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57404</xdr:rowOff>
    </xdr:from>
    <xdr:to>
      <xdr:col>6</xdr:col>
      <xdr:colOff>38100</xdr:colOff>
      <xdr:row>41</xdr:row>
      <xdr:rowOff>159004</xdr:rowOff>
    </xdr:to>
    <xdr:sp macro="" textlink="">
      <xdr:nvSpPr>
        <xdr:cNvPr id="79" name="楕円 78">
          <a:extLst>
            <a:ext uri="{FF2B5EF4-FFF2-40B4-BE49-F238E27FC236}">
              <a16:creationId xmlns:a16="http://schemas.microsoft.com/office/drawing/2014/main" id="{579BF922-8CBE-4702-9017-458479028DBE}"/>
            </a:ext>
          </a:extLst>
        </xdr:cNvPr>
        <xdr:cNvSpPr/>
      </xdr:nvSpPr>
      <xdr:spPr>
        <a:xfrm>
          <a:off x="1079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105918</xdr:rowOff>
    </xdr:from>
    <xdr:to>
      <xdr:col>10</xdr:col>
      <xdr:colOff>114300</xdr:colOff>
      <xdr:row>41</xdr:row>
      <xdr:rowOff>108204</xdr:rowOff>
    </xdr:to>
    <xdr:cxnSp macro="">
      <xdr:nvCxnSpPr>
        <xdr:cNvPr id="80" name="直線コネクタ 79">
          <a:extLst>
            <a:ext uri="{FF2B5EF4-FFF2-40B4-BE49-F238E27FC236}">
              <a16:creationId xmlns:a16="http://schemas.microsoft.com/office/drawing/2014/main" id="{2D8D769A-AA16-4C41-9583-F25A92E64A24}"/>
            </a:ext>
          </a:extLst>
        </xdr:cNvPr>
        <xdr:cNvCxnSpPr/>
      </xdr:nvCxnSpPr>
      <xdr:spPr>
        <a:xfrm flipV="1">
          <a:off x="1130300" y="71353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a:extLst>
            <a:ext uri="{FF2B5EF4-FFF2-40B4-BE49-F238E27FC236}">
              <a16:creationId xmlns:a16="http://schemas.microsoft.com/office/drawing/2014/main" id="{AAEBF016-E728-4D61-9D8F-7D801DF5E819}"/>
            </a:ext>
          </a:extLst>
        </xdr:cNvPr>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a:extLst>
            <a:ext uri="{FF2B5EF4-FFF2-40B4-BE49-F238E27FC236}">
              <a16:creationId xmlns:a16="http://schemas.microsoft.com/office/drawing/2014/main" id="{8DA5EE61-5F2F-4924-B4B5-B7BF94F39C15}"/>
            </a:ext>
          </a:extLst>
        </xdr:cNvPr>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a:extLst>
            <a:ext uri="{FF2B5EF4-FFF2-40B4-BE49-F238E27FC236}">
              <a16:creationId xmlns:a16="http://schemas.microsoft.com/office/drawing/2014/main" id="{0F504AA8-29F4-4A9A-A501-D29DE4B5EF20}"/>
            </a:ext>
          </a:extLst>
        </xdr:cNvPr>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a:extLst>
            <a:ext uri="{FF2B5EF4-FFF2-40B4-BE49-F238E27FC236}">
              <a16:creationId xmlns:a16="http://schemas.microsoft.com/office/drawing/2014/main" id="{8BECEBF0-EB46-4CB5-9278-0106700C6E4B}"/>
            </a:ext>
          </a:extLst>
        </xdr:cNvPr>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115841</xdr:rowOff>
    </xdr:from>
    <xdr:ext cx="405111" cy="259045"/>
    <xdr:sp macro="" textlink="">
      <xdr:nvSpPr>
        <xdr:cNvPr id="85" name="n_1mainValue【道路】&#10;有形固定資産減価償却率">
          <a:extLst>
            <a:ext uri="{FF2B5EF4-FFF2-40B4-BE49-F238E27FC236}">
              <a16:creationId xmlns:a16="http://schemas.microsoft.com/office/drawing/2014/main" id="{107C4B15-4052-434F-81EF-309DAFC63AA7}"/>
            </a:ext>
          </a:extLst>
        </xdr:cNvPr>
        <xdr:cNvSpPr txBox="1"/>
      </xdr:nvSpPr>
      <xdr:spPr>
        <a:xfrm>
          <a:off x="3582044" y="714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136415</xdr:rowOff>
    </xdr:from>
    <xdr:ext cx="405111" cy="259045"/>
    <xdr:sp macro="" textlink="">
      <xdr:nvSpPr>
        <xdr:cNvPr id="86" name="n_2mainValue【道路】&#10;有形固定資産減価償却率">
          <a:extLst>
            <a:ext uri="{FF2B5EF4-FFF2-40B4-BE49-F238E27FC236}">
              <a16:creationId xmlns:a16="http://schemas.microsoft.com/office/drawing/2014/main" id="{6D10E7F0-554D-497F-97FE-FC3C7D9DF680}"/>
            </a:ext>
          </a:extLst>
        </xdr:cNvPr>
        <xdr:cNvSpPr txBox="1"/>
      </xdr:nvSpPr>
      <xdr:spPr>
        <a:xfrm>
          <a:off x="2705744" y="716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147845</xdr:rowOff>
    </xdr:from>
    <xdr:ext cx="405111" cy="259045"/>
    <xdr:sp macro="" textlink="">
      <xdr:nvSpPr>
        <xdr:cNvPr id="87" name="n_3mainValue【道路】&#10;有形固定資産減価償却率">
          <a:extLst>
            <a:ext uri="{FF2B5EF4-FFF2-40B4-BE49-F238E27FC236}">
              <a16:creationId xmlns:a16="http://schemas.microsoft.com/office/drawing/2014/main" id="{97CF4CD2-5837-4E57-A74E-CF34F537D289}"/>
            </a:ext>
          </a:extLst>
        </xdr:cNvPr>
        <xdr:cNvSpPr txBox="1"/>
      </xdr:nvSpPr>
      <xdr:spPr>
        <a:xfrm>
          <a:off x="1816744" y="717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150131</xdr:rowOff>
    </xdr:from>
    <xdr:ext cx="405111" cy="259045"/>
    <xdr:sp macro="" textlink="">
      <xdr:nvSpPr>
        <xdr:cNvPr id="88" name="n_4mainValue【道路】&#10;有形固定資産減価償却率">
          <a:extLst>
            <a:ext uri="{FF2B5EF4-FFF2-40B4-BE49-F238E27FC236}">
              <a16:creationId xmlns:a16="http://schemas.microsoft.com/office/drawing/2014/main" id="{16D0E500-4DDC-445A-8162-613D55ABAD05}"/>
            </a:ext>
          </a:extLst>
        </xdr:cNvPr>
        <xdr:cNvSpPr txBox="1"/>
      </xdr:nvSpPr>
      <xdr:spPr>
        <a:xfrm>
          <a:off x="927744" y="717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C735045-EAA2-4DC8-961B-D1982FB2E1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48445CF-F9F6-4735-AAB7-E1090B10E65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C5C1386-7FEF-46B2-8440-7AC608B4182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B1C4E22-496D-46F2-9512-41AF41D318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67C0CB9-669E-4447-ADE0-3E22FE7495E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33D4FCD-0146-47E0-9EF1-2210CAE6EC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72B9A0B-59FC-4349-8F42-951C392132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46B89DA-5DA1-4E2F-BCB9-F016DA97FDB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BA391FA-6682-4E5B-94D3-E44F52B02DB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A900BB6-EF4D-4ED7-B9AD-8C1E6301406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BC1EF01-68CE-4749-ABD3-2D3DC3865D2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6A2837C-CC2A-4EF6-8353-124876D22F7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E67CAE1F-1C08-481E-B364-231C19499C3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A49F2876-4E64-4B72-A1E4-9093789314F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D2FFD5B-45F6-48F3-8540-D0F042C4177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4C00FD48-4C9B-42F0-B23A-B08519A465E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7F71A98-7728-4AA9-A9E5-519B72FBED0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F43531BC-395D-47E0-922F-DCA31721732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F844065-13AE-4504-9398-F0984826BD1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1AEA3EE4-F2D9-4812-A739-76478319797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716E099-E68C-41B5-9073-63D22917F8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1451D60A-251C-4438-ACF5-63B92CDD408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0B769A6-FD66-4677-8B10-B9FB25343CF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FC49A829-8685-4844-88A6-D3AD4E309DB8}"/>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C440CEA1-1FF7-4045-8A3D-E16D60DED814}"/>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61273EDE-026D-4602-B351-1E51087B0160}"/>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CFD05753-6560-4EE1-BDA8-E1EAE44850A1}"/>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5A53197A-B088-4714-9C13-4778FDD1B358}"/>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a:extLst>
            <a:ext uri="{FF2B5EF4-FFF2-40B4-BE49-F238E27FC236}">
              <a16:creationId xmlns:a16="http://schemas.microsoft.com/office/drawing/2014/main" id="{79D2FDB8-7062-4E54-9169-0A9453F4474D}"/>
            </a:ext>
          </a:extLst>
        </xdr:cNvPr>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7EA18CBC-0BBF-443A-B5AA-B09AC1BEC9D3}"/>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75286BB0-746F-402A-8462-66BCCDCC74C5}"/>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DCAC6094-BA27-4851-91EA-3E0F4FDABF13}"/>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7793CBD6-7EAE-4AB5-8EF7-C20A953C2BE0}"/>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3AC672AB-F20C-4EB4-BA3C-ED825C5F1E70}"/>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1280E35-D1F0-4B14-88A1-E4025E1530C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82DDF2E-7749-486B-A83D-683469CF28E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790CB87-CED0-412E-A2D3-E88B8551AC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A2FEF32-9330-4537-B8BA-EDC7879E0C6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45F2F4A-FCE1-4D78-AF90-9CD717F7272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163170</xdr:rowOff>
    </xdr:from>
    <xdr:to>
      <xdr:col>55</xdr:col>
      <xdr:colOff>50800</xdr:colOff>
      <xdr:row>39</xdr:row>
      <xdr:rowOff>93320</xdr:rowOff>
    </xdr:to>
    <xdr:sp macro="" textlink="">
      <xdr:nvSpPr>
        <xdr:cNvPr id="128" name="楕円 127">
          <a:extLst>
            <a:ext uri="{FF2B5EF4-FFF2-40B4-BE49-F238E27FC236}">
              <a16:creationId xmlns:a16="http://schemas.microsoft.com/office/drawing/2014/main" id="{7A2D7184-C953-4B61-9B37-02AB13D28412}"/>
            </a:ext>
          </a:extLst>
        </xdr:cNvPr>
        <xdr:cNvSpPr/>
      </xdr:nvSpPr>
      <xdr:spPr>
        <a:xfrm>
          <a:off x="10426700" y="66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14597</xdr:rowOff>
    </xdr:from>
    <xdr:ext cx="534377" cy="259045"/>
    <xdr:sp macro="" textlink="">
      <xdr:nvSpPr>
        <xdr:cNvPr id="129" name="【道路】&#10;一人当たり延長該当値テキスト">
          <a:extLst>
            <a:ext uri="{FF2B5EF4-FFF2-40B4-BE49-F238E27FC236}">
              <a16:creationId xmlns:a16="http://schemas.microsoft.com/office/drawing/2014/main" id="{29C9F6D5-9334-4A00-8DB0-377733EF8D38}"/>
            </a:ext>
          </a:extLst>
        </xdr:cNvPr>
        <xdr:cNvSpPr txBox="1"/>
      </xdr:nvSpPr>
      <xdr:spPr>
        <a:xfrm>
          <a:off x="105156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768</xdr:rowOff>
    </xdr:from>
    <xdr:to>
      <xdr:col>50</xdr:col>
      <xdr:colOff>165100</xdr:colOff>
      <xdr:row>39</xdr:row>
      <xdr:rowOff>102368</xdr:rowOff>
    </xdr:to>
    <xdr:sp macro="" textlink="">
      <xdr:nvSpPr>
        <xdr:cNvPr id="130" name="楕円 129">
          <a:extLst>
            <a:ext uri="{FF2B5EF4-FFF2-40B4-BE49-F238E27FC236}">
              <a16:creationId xmlns:a16="http://schemas.microsoft.com/office/drawing/2014/main" id="{496C110A-FBD7-45F2-9F29-CDB906A0EE08}"/>
            </a:ext>
          </a:extLst>
        </xdr:cNvPr>
        <xdr:cNvSpPr/>
      </xdr:nvSpPr>
      <xdr:spPr>
        <a:xfrm>
          <a:off x="9588500" y="66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42520</xdr:rowOff>
    </xdr:from>
    <xdr:to>
      <xdr:col>55</xdr:col>
      <xdr:colOff>0</xdr:colOff>
      <xdr:row>39</xdr:row>
      <xdr:rowOff>51568</xdr:rowOff>
    </xdr:to>
    <xdr:cxnSp macro="">
      <xdr:nvCxnSpPr>
        <xdr:cNvPr id="131" name="直線コネクタ 130">
          <a:extLst>
            <a:ext uri="{FF2B5EF4-FFF2-40B4-BE49-F238E27FC236}">
              <a16:creationId xmlns:a16="http://schemas.microsoft.com/office/drawing/2014/main" id="{46806907-AF8D-44A6-9831-2D9C6709C477}"/>
            </a:ext>
          </a:extLst>
        </xdr:cNvPr>
        <xdr:cNvCxnSpPr/>
      </xdr:nvCxnSpPr>
      <xdr:spPr>
        <a:xfrm flipV="1">
          <a:off x="9639300" y="6729070"/>
          <a:ext cx="8382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6865</xdr:rowOff>
    </xdr:from>
    <xdr:to>
      <xdr:col>46</xdr:col>
      <xdr:colOff>38100</xdr:colOff>
      <xdr:row>39</xdr:row>
      <xdr:rowOff>108465</xdr:rowOff>
    </xdr:to>
    <xdr:sp macro="" textlink="">
      <xdr:nvSpPr>
        <xdr:cNvPr id="132" name="楕円 131">
          <a:extLst>
            <a:ext uri="{FF2B5EF4-FFF2-40B4-BE49-F238E27FC236}">
              <a16:creationId xmlns:a16="http://schemas.microsoft.com/office/drawing/2014/main" id="{1AA185BF-3ED0-4D28-8B91-2E6F972BF9EE}"/>
            </a:ext>
          </a:extLst>
        </xdr:cNvPr>
        <xdr:cNvSpPr/>
      </xdr:nvSpPr>
      <xdr:spPr>
        <a:xfrm>
          <a:off x="8699500" y="66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51568</xdr:rowOff>
    </xdr:from>
    <xdr:to>
      <xdr:col>50</xdr:col>
      <xdr:colOff>114300</xdr:colOff>
      <xdr:row>39</xdr:row>
      <xdr:rowOff>57665</xdr:rowOff>
    </xdr:to>
    <xdr:cxnSp macro="">
      <xdr:nvCxnSpPr>
        <xdr:cNvPr id="133" name="直線コネクタ 132">
          <a:extLst>
            <a:ext uri="{FF2B5EF4-FFF2-40B4-BE49-F238E27FC236}">
              <a16:creationId xmlns:a16="http://schemas.microsoft.com/office/drawing/2014/main" id="{FCE48F8E-5D25-4E45-B39A-25C94F9151DB}"/>
            </a:ext>
          </a:extLst>
        </xdr:cNvPr>
        <xdr:cNvCxnSpPr/>
      </xdr:nvCxnSpPr>
      <xdr:spPr>
        <a:xfrm flipV="1">
          <a:off x="8750300" y="6738118"/>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15646</xdr:rowOff>
    </xdr:from>
    <xdr:to>
      <xdr:col>41</xdr:col>
      <xdr:colOff>101600</xdr:colOff>
      <xdr:row>39</xdr:row>
      <xdr:rowOff>117246</xdr:rowOff>
    </xdr:to>
    <xdr:sp macro="" textlink="">
      <xdr:nvSpPr>
        <xdr:cNvPr id="134" name="楕円 133">
          <a:extLst>
            <a:ext uri="{FF2B5EF4-FFF2-40B4-BE49-F238E27FC236}">
              <a16:creationId xmlns:a16="http://schemas.microsoft.com/office/drawing/2014/main" id="{114E2C58-6348-4D32-A2C6-047CE99840A7}"/>
            </a:ext>
          </a:extLst>
        </xdr:cNvPr>
        <xdr:cNvSpPr/>
      </xdr:nvSpPr>
      <xdr:spPr>
        <a:xfrm>
          <a:off x="7810500" y="67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57665</xdr:rowOff>
    </xdr:from>
    <xdr:to>
      <xdr:col>45</xdr:col>
      <xdr:colOff>177800</xdr:colOff>
      <xdr:row>39</xdr:row>
      <xdr:rowOff>66446</xdr:rowOff>
    </xdr:to>
    <xdr:cxnSp macro="">
      <xdr:nvCxnSpPr>
        <xdr:cNvPr id="135" name="直線コネクタ 134">
          <a:extLst>
            <a:ext uri="{FF2B5EF4-FFF2-40B4-BE49-F238E27FC236}">
              <a16:creationId xmlns:a16="http://schemas.microsoft.com/office/drawing/2014/main" id="{67977139-3176-45AC-8154-970BBC01B174}"/>
            </a:ext>
          </a:extLst>
        </xdr:cNvPr>
        <xdr:cNvCxnSpPr/>
      </xdr:nvCxnSpPr>
      <xdr:spPr>
        <a:xfrm flipV="1">
          <a:off x="7861300" y="6744215"/>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28448</xdr:rowOff>
    </xdr:from>
    <xdr:to>
      <xdr:col>36</xdr:col>
      <xdr:colOff>165100</xdr:colOff>
      <xdr:row>39</xdr:row>
      <xdr:rowOff>130048</xdr:rowOff>
    </xdr:to>
    <xdr:sp macro="" textlink="">
      <xdr:nvSpPr>
        <xdr:cNvPr id="136" name="楕円 135">
          <a:extLst>
            <a:ext uri="{FF2B5EF4-FFF2-40B4-BE49-F238E27FC236}">
              <a16:creationId xmlns:a16="http://schemas.microsoft.com/office/drawing/2014/main" id="{95765476-FECF-478D-8ACE-C13BF32119E9}"/>
            </a:ext>
          </a:extLst>
        </xdr:cNvPr>
        <xdr:cNvSpPr/>
      </xdr:nvSpPr>
      <xdr:spPr>
        <a:xfrm>
          <a:off x="6921500" y="67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66446</xdr:rowOff>
    </xdr:from>
    <xdr:to>
      <xdr:col>41</xdr:col>
      <xdr:colOff>50800</xdr:colOff>
      <xdr:row>39</xdr:row>
      <xdr:rowOff>79248</xdr:rowOff>
    </xdr:to>
    <xdr:cxnSp macro="">
      <xdr:nvCxnSpPr>
        <xdr:cNvPr id="137" name="直線コネクタ 136">
          <a:extLst>
            <a:ext uri="{FF2B5EF4-FFF2-40B4-BE49-F238E27FC236}">
              <a16:creationId xmlns:a16="http://schemas.microsoft.com/office/drawing/2014/main" id="{D6CE7CAE-F786-456E-A58D-C5E5CDFFFFFF}"/>
            </a:ext>
          </a:extLst>
        </xdr:cNvPr>
        <xdr:cNvCxnSpPr/>
      </xdr:nvCxnSpPr>
      <xdr:spPr>
        <a:xfrm flipV="1">
          <a:off x="6972300" y="675299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a:extLst>
            <a:ext uri="{FF2B5EF4-FFF2-40B4-BE49-F238E27FC236}">
              <a16:creationId xmlns:a16="http://schemas.microsoft.com/office/drawing/2014/main" id="{4C7389C6-0978-4056-ABAB-9CCDEF11F7AA}"/>
            </a:ext>
          </a:extLst>
        </xdr:cNvPr>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a:extLst>
            <a:ext uri="{FF2B5EF4-FFF2-40B4-BE49-F238E27FC236}">
              <a16:creationId xmlns:a16="http://schemas.microsoft.com/office/drawing/2014/main" id="{2A0864F3-4D4A-41AE-B53A-24A59C47FB19}"/>
            </a:ext>
          </a:extLst>
        </xdr:cNvPr>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a:extLst>
            <a:ext uri="{FF2B5EF4-FFF2-40B4-BE49-F238E27FC236}">
              <a16:creationId xmlns:a16="http://schemas.microsoft.com/office/drawing/2014/main" id="{D9B2C76C-2087-4E31-96CA-7452AA528F7F}"/>
            </a:ext>
          </a:extLst>
        </xdr:cNvPr>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a:extLst>
            <a:ext uri="{FF2B5EF4-FFF2-40B4-BE49-F238E27FC236}">
              <a16:creationId xmlns:a16="http://schemas.microsoft.com/office/drawing/2014/main" id="{A06DF7CA-538A-4CB5-8BD9-C6BDE26180B2}"/>
            </a:ext>
          </a:extLst>
        </xdr:cNvPr>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118895</xdr:rowOff>
    </xdr:from>
    <xdr:ext cx="534377" cy="259045"/>
    <xdr:sp macro="" textlink="">
      <xdr:nvSpPr>
        <xdr:cNvPr id="142" name="n_1mainValue【道路】&#10;一人当たり延長">
          <a:extLst>
            <a:ext uri="{FF2B5EF4-FFF2-40B4-BE49-F238E27FC236}">
              <a16:creationId xmlns:a16="http://schemas.microsoft.com/office/drawing/2014/main" id="{893505ED-5297-46EB-822F-4D387D07BB2B}"/>
            </a:ext>
          </a:extLst>
        </xdr:cNvPr>
        <xdr:cNvSpPr txBox="1"/>
      </xdr:nvSpPr>
      <xdr:spPr>
        <a:xfrm>
          <a:off x="9359411" y="64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124992</xdr:rowOff>
    </xdr:from>
    <xdr:ext cx="534377" cy="259045"/>
    <xdr:sp macro="" textlink="">
      <xdr:nvSpPr>
        <xdr:cNvPr id="143" name="n_2mainValue【道路】&#10;一人当たり延長">
          <a:extLst>
            <a:ext uri="{FF2B5EF4-FFF2-40B4-BE49-F238E27FC236}">
              <a16:creationId xmlns:a16="http://schemas.microsoft.com/office/drawing/2014/main" id="{8E522E52-D52A-4AA4-A9EB-C61D7C9BC807}"/>
            </a:ext>
          </a:extLst>
        </xdr:cNvPr>
        <xdr:cNvSpPr txBox="1"/>
      </xdr:nvSpPr>
      <xdr:spPr>
        <a:xfrm>
          <a:off x="8483111" y="64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133773</xdr:rowOff>
    </xdr:from>
    <xdr:ext cx="534377" cy="259045"/>
    <xdr:sp macro="" textlink="">
      <xdr:nvSpPr>
        <xdr:cNvPr id="144" name="n_3mainValue【道路】&#10;一人当たり延長">
          <a:extLst>
            <a:ext uri="{FF2B5EF4-FFF2-40B4-BE49-F238E27FC236}">
              <a16:creationId xmlns:a16="http://schemas.microsoft.com/office/drawing/2014/main" id="{5EF5EBB9-029B-4324-A66B-DA84A1800CA8}"/>
            </a:ext>
          </a:extLst>
        </xdr:cNvPr>
        <xdr:cNvSpPr txBox="1"/>
      </xdr:nvSpPr>
      <xdr:spPr>
        <a:xfrm>
          <a:off x="7594111" y="64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146575</xdr:rowOff>
    </xdr:from>
    <xdr:ext cx="534377" cy="259045"/>
    <xdr:sp macro="" textlink="">
      <xdr:nvSpPr>
        <xdr:cNvPr id="145" name="n_4mainValue【道路】&#10;一人当たり延長">
          <a:extLst>
            <a:ext uri="{FF2B5EF4-FFF2-40B4-BE49-F238E27FC236}">
              <a16:creationId xmlns:a16="http://schemas.microsoft.com/office/drawing/2014/main" id="{0FEFA5E8-9F61-4140-B010-9A9E44ADD687}"/>
            </a:ext>
          </a:extLst>
        </xdr:cNvPr>
        <xdr:cNvSpPr txBox="1"/>
      </xdr:nvSpPr>
      <xdr:spPr>
        <a:xfrm>
          <a:off x="6705111" y="64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BABB5DF-4493-43F2-B710-E6EA0578AA7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BA1B2EA-9455-47BB-82C0-A26703F9BC1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F83D432-C2B4-460D-AC11-5B35D01E3C7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726A083-52E8-4F0B-801F-518E471222F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3BFB090-E01D-4EBC-B060-631C7E4EFC9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42136E5-2FD1-4E30-BC45-C9B49782F0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14B42A2-F7EA-431B-B4FD-281EDB4C65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02A201F-5216-4894-91EE-280CA1B46B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6395982-27A7-42A7-B676-C2FB3C6B76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364F392-CB50-4553-A33D-8F160BED34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9837EEE-6AF5-44B1-A340-F9E7E64ED48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8237CC4-9AAA-4C68-AE59-AE0064F310F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F5175E1D-C493-4BF0-8FD7-CBA07334D8D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DF9FB7F-E900-4090-9126-5ACDF5041EF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16CAC55-F2EB-43BC-80DF-468BA95C8B8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4D01874-34D9-48BB-BBE2-BB31D89047B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E23FAE7-4E61-4084-9F49-76F4A279CC2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9A7507C6-7D76-43BE-9FD0-0C8A44BA8CF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4E7C3654-80C6-4B5F-B535-CCA5B10E694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8DACEDAC-50A3-4FB7-82BA-EA5FA5F274C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1209D490-5BD7-4752-A7E3-367E3388F0D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DDA51B36-C377-4955-B216-3D4286A15CD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A3298084-B7CA-443F-81C2-14641FD956D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4ADE364-8C88-4AA9-A944-4C04D19901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3D90546-9DF5-4B6F-BED2-DE777D9D2B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BC45D67-6FA4-42E1-A35E-F63E5CEEA2F8}"/>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2B65AFD-7BD1-402C-9218-719E3E8B5AA9}"/>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FBC5CF7-4917-42FC-99B9-14A77E0D28EE}"/>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F63DDAF-08E9-4152-BCAB-5132C93DC7BA}"/>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CB6435F7-7B95-4BFE-A760-C93221DABE69}"/>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706213F2-AE5C-4E89-84BD-8CB50CEC0EC4}"/>
            </a:ext>
          </a:extLst>
        </xdr:cNvPr>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37329CD4-B37B-4238-810B-DA2C8FF290CB}"/>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FBEF05AB-39F5-491A-B7D6-DB3799752982}"/>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806F33FC-3F96-4642-BBD7-D03446373BB3}"/>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1A024F2F-CAFC-42E3-9962-5E7F570744E6}"/>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0B0B549D-A920-401B-A9BF-882C62A35B6A}"/>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39C0975-531A-4DE4-8A89-D4DBFBEE1F7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C37478D-B124-4431-B1E3-4D3FF4F60D2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5BE9376-043B-4262-9BD6-27732D6ECC5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5AAAEEB-84CB-45E6-984F-E28930A3F16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254D55A-1D90-4A11-A049-56D3F95157C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87" name="楕円 186">
          <a:extLst>
            <a:ext uri="{FF2B5EF4-FFF2-40B4-BE49-F238E27FC236}">
              <a16:creationId xmlns:a16="http://schemas.microsoft.com/office/drawing/2014/main" id="{4DAFE714-CCCF-4505-A835-BB1CA0409E5C}"/>
            </a:ext>
          </a:extLst>
        </xdr:cNvPr>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99440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62B998C8-2297-43BE-9FB3-04971E773E3D}"/>
            </a:ext>
          </a:extLst>
        </xdr:cNvPr>
        <xdr:cNvSpPr txBox="1"/>
      </xdr:nvSpPr>
      <xdr:spPr>
        <a:xfrm>
          <a:off x="4673600" y="1021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70031</xdr:rowOff>
    </xdr:from>
    <xdr:to>
      <xdr:col>20</xdr:col>
      <xdr:colOff>38100</xdr:colOff>
      <xdr:row>61</xdr:row>
      <xdr:rowOff>181</xdr:rowOff>
    </xdr:to>
    <xdr:sp macro="" textlink="">
      <xdr:nvSpPr>
        <xdr:cNvPr id="189" name="楕円 188">
          <a:extLst>
            <a:ext uri="{FF2B5EF4-FFF2-40B4-BE49-F238E27FC236}">
              <a16:creationId xmlns:a16="http://schemas.microsoft.com/office/drawing/2014/main" id="{7410649C-B14C-4C78-8F43-73747E8AA426}"/>
            </a:ext>
          </a:extLst>
        </xdr:cNvPr>
        <xdr:cNvSpPr/>
      </xdr:nvSpPr>
      <xdr:spPr>
        <a:xfrm>
          <a:off x="3746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120831</xdr:rowOff>
    </xdr:from>
    <xdr:to>
      <xdr:col>24</xdr:col>
      <xdr:colOff>63500</xdr:colOff>
      <xdr:row>60</xdr:row>
      <xdr:rowOff>127363</xdr:rowOff>
    </xdr:to>
    <xdr:cxnSp macro="">
      <xdr:nvCxnSpPr>
        <xdr:cNvPr id="190" name="直線コネクタ 189">
          <a:extLst>
            <a:ext uri="{FF2B5EF4-FFF2-40B4-BE49-F238E27FC236}">
              <a16:creationId xmlns:a16="http://schemas.microsoft.com/office/drawing/2014/main" id="{FAE661DC-0C1C-4DCB-9A26-67CDFABF417C}"/>
            </a:ext>
          </a:extLst>
        </xdr:cNvPr>
        <xdr:cNvCxnSpPr/>
      </xdr:nvCxnSpPr>
      <xdr:spPr>
        <a:xfrm>
          <a:off x="3797300" y="104078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43906</xdr:rowOff>
    </xdr:from>
    <xdr:to>
      <xdr:col>15</xdr:col>
      <xdr:colOff>101600</xdr:colOff>
      <xdr:row>60</xdr:row>
      <xdr:rowOff>145506</xdr:rowOff>
    </xdr:to>
    <xdr:sp macro="" textlink="">
      <xdr:nvSpPr>
        <xdr:cNvPr id="191" name="楕円 190">
          <a:extLst>
            <a:ext uri="{FF2B5EF4-FFF2-40B4-BE49-F238E27FC236}">
              <a16:creationId xmlns:a16="http://schemas.microsoft.com/office/drawing/2014/main" id="{903CC3D1-B3BD-4984-8E76-7D85779396EA}"/>
            </a:ext>
          </a:extLst>
        </xdr:cNvPr>
        <xdr:cNvSpPr/>
      </xdr:nvSpPr>
      <xdr:spPr>
        <a:xfrm>
          <a:off x="2857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94706</xdr:rowOff>
    </xdr:from>
    <xdr:to>
      <xdr:col>19</xdr:col>
      <xdr:colOff>177800</xdr:colOff>
      <xdr:row>60</xdr:row>
      <xdr:rowOff>120831</xdr:rowOff>
    </xdr:to>
    <xdr:cxnSp macro="">
      <xdr:nvCxnSpPr>
        <xdr:cNvPr id="192" name="直線コネクタ 191">
          <a:extLst>
            <a:ext uri="{FF2B5EF4-FFF2-40B4-BE49-F238E27FC236}">
              <a16:creationId xmlns:a16="http://schemas.microsoft.com/office/drawing/2014/main" id="{0295D896-3630-4C4E-9EA6-4E2943A0CF60}"/>
            </a:ext>
          </a:extLst>
        </xdr:cNvPr>
        <xdr:cNvCxnSpPr/>
      </xdr:nvCxnSpPr>
      <xdr:spPr>
        <a:xfrm>
          <a:off x="2908300" y="103817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93" name="楕円 192">
          <a:extLst>
            <a:ext uri="{FF2B5EF4-FFF2-40B4-BE49-F238E27FC236}">
              <a16:creationId xmlns:a16="http://schemas.microsoft.com/office/drawing/2014/main" id="{81B6E2E1-CD9F-475B-AF5B-733542EE8290}"/>
            </a:ext>
          </a:extLst>
        </xdr:cNvPr>
        <xdr:cNvSpPr/>
      </xdr:nvSpPr>
      <xdr:spPr>
        <a:xfrm>
          <a:off x="1968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94706</xdr:rowOff>
    </xdr:to>
    <xdr:cxnSp macro="">
      <xdr:nvCxnSpPr>
        <xdr:cNvPr id="194" name="直線コネクタ 193">
          <a:extLst>
            <a:ext uri="{FF2B5EF4-FFF2-40B4-BE49-F238E27FC236}">
              <a16:creationId xmlns:a16="http://schemas.microsoft.com/office/drawing/2014/main" id="{F29B43EF-9667-482E-B81A-92F223012493}"/>
            </a:ext>
          </a:extLst>
        </xdr:cNvPr>
        <xdr:cNvCxnSpPr/>
      </xdr:nvCxnSpPr>
      <xdr:spPr>
        <a:xfrm>
          <a:off x="2019300" y="103637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195" name="楕円 194">
          <a:extLst>
            <a:ext uri="{FF2B5EF4-FFF2-40B4-BE49-F238E27FC236}">
              <a16:creationId xmlns:a16="http://schemas.microsoft.com/office/drawing/2014/main" id="{F95ADC59-3FDC-4B93-9B7F-A22E527C964C}"/>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76744</xdr:rowOff>
    </xdr:from>
    <xdr:to>
      <xdr:col>10</xdr:col>
      <xdr:colOff>114300</xdr:colOff>
      <xdr:row>61</xdr:row>
      <xdr:rowOff>137160</xdr:rowOff>
    </xdr:to>
    <xdr:cxnSp macro="">
      <xdr:nvCxnSpPr>
        <xdr:cNvPr id="196" name="直線コネクタ 195">
          <a:extLst>
            <a:ext uri="{FF2B5EF4-FFF2-40B4-BE49-F238E27FC236}">
              <a16:creationId xmlns:a16="http://schemas.microsoft.com/office/drawing/2014/main" id="{47BBBE66-5A5D-4E1A-AF6F-4A30A424D29D}"/>
            </a:ext>
          </a:extLst>
        </xdr:cNvPr>
        <xdr:cNvCxnSpPr/>
      </xdr:nvCxnSpPr>
      <xdr:spPr>
        <a:xfrm flipV="1">
          <a:off x="1130300" y="10363744"/>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1B4ECFA-D00A-49BF-9DA5-44A4AEC37961}"/>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BAF6D2B6-E6AB-4B95-89D4-7668F1C4ADED}"/>
            </a:ext>
          </a:extLst>
        </xdr:cNvPr>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87263502-0405-4F22-8942-540599F04F5F}"/>
            </a:ext>
          </a:extLst>
        </xdr:cNvPr>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221C42F2-FD10-4BD0-B2FC-D2A01A2B81D9}"/>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16708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74F8773-9F9E-4D95-AA16-0C9354A64381}"/>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17FDF622-439B-435C-8878-D813F979FD9B}"/>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144071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633AE310-8669-4730-9F67-6D80D84BBA34}"/>
            </a:ext>
          </a:extLst>
        </xdr:cNvPr>
        <xdr:cNvSpPr txBox="1"/>
      </xdr:nvSpPr>
      <xdr:spPr>
        <a:xfrm>
          <a:off x="1816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AF28A122-EB3A-4981-A465-37730FB91BD3}"/>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8390CAE-B857-4C53-9540-C2AA318D0AB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F277560-AEB0-4966-9865-9DFE7BA80A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9BABD4B-E303-4BD3-938C-BB7A3A8955B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5B8AD7A-B085-481C-BC86-CA821F7044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3A87CE3-49CA-4F16-8A0A-D41130D450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F0848B7-D0A6-4A3B-8D3B-1FF766ADB7E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8F75DF2-F7E1-4496-8B46-E6FB3DD017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2BD1571-9CDC-4A7F-9352-DBFACCEC812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F5EAF94-08FF-4172-B626-97AA659865E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A6BB066-3F1E-47FD-B430-B9A7294AEDB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673A3E4-ED9E-46F5-9A42-744520F94F6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16F6BC66-FFD2-4363-8D5B-E66B74F90F3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F6199175-68E7-4441-853D-336250C4356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3AF4D8DC-5B3F-4E39-8652-2ACD0DBEE03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564A7A54-ECC5-431A-B80E-B95B0CD7689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76483BDB-5FF4-471A-A4B4-7BFD82DA944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A0334D08-88C7-46B8-B561-81F4E6925A9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F16FD48E-222B-4B6A-B204-A42DEA9E32D9}"/>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FA3A895-C31B-4FBB-AA6D-FE78BB3A6AC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CC689B37-D2FB-4942-9485-01420E11307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DA732327-B4AA-4B22-BC50-CDEC8DC2369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6D26D6C0-DBCC-4F6E-82E9-104808742F2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809D80FB-BDA9-4649-8ECB-6A02EF3C13D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355B9583-0BDD-4B61-BA09-B4E963DF82F5}"/>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D8B88D6C-F673-42FB-A819-D8BC41F15C95}"/>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925F2721-63FE-47FC-A1B6-8D5DCE3B263D}"/>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B1DDB7A-A576-423E-8EFA-543C7A4FFFE3}"/>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2E334BF3-F052-4B10-9518-6F7FA613C5CB}"/>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3C038092-AB75-4C8B-AA51-C3D8F88E8909}"/>
            </a:ext>
          </a:extLst>
        </xdr:cNvPr>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35163C00-15A4-4A80-9554-4D5137C1E693}"/>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id="{87A1C28B-900C-49C7-9C5B-D2ECDCADC38B}"/>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id="{0217A4FC-7589-40B6-BF77-B814E1CF6570}"/>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id="{A4D460CB-F776-48EC-B3A3-B3E78554A5BC}"/>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id="{6C93F2F9-04B2-47F9-BD6B-300631A8A3F0}"/>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33A0742-F401-4459-A131-1EE88641E40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575DD7C-3E80-4164-A795-C7EFEB464DC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87D5669-1500-4C97-BD16-FF48E83E26D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08D5040-CE65-4E07-8B35-47FC5E9E553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DD43593-36EC-4C3E-8C1B-B3C04384D78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144256</xdr:rowOff>
    </xdr:from>
    <xdr:to>
      <xdr:col>55</xdr:col>
      <xdr:colOff>50800</xdr:colOff>
      <xdr:row>61</xdr:row>
      <xdr:rowOff>74406</xdr:rowOff>
    </xdr:to>
    <xdr:sp macro="" textlink="">
      <xdr:nvSpPr>
        <xdr:cNvPr id="244" name="楕円 243">
          <a:extLst>
            <a:ext uri="{FF2B5EF4-FFF2-40B4-BE49-F238E27FC236}">
              <a16:creationId xmlns:a16="http://schemas.microsoft.com/office/drawing/2014/main" id="{B8D32925-B1EF-4F4F-8729-33154FFE9C3F}"/>
            </a:ext>
          </a:extLst>
        </xdr:cNvPr>
        <xdr:cNvSpPr/>
      </xdr:nvSpPr>
      <xdr:spPr>
        <a:xfrm>
          <a:off x="10426700" y="104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167133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75F4F9F8-DC80-43C1-9BEE-AC231CEC33D6}"/>
            </a:ext>
          </a:extLst>
        </xdr:cNvPr>
        <xdr:cNvSpPr txBox="1"/>
      </xdr:nvSpPr>
      <xdr:spPr>
        <a:xfrm>
          <a:off x="10515600" y="1028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164493</xdr:rowOff>
    </xdr:from>
    <xdr:to>
      <xdr:col>50</xdr:col>
      <xdr:colOff>165100</xdr:colOff>
      <xdr:row>61</xdr:row>
      <xdr:rowOff>94643</xdr:rowOff>
    </xdr:to>
    <xdr:sp macro="" textlink="">
      <xdr:nvSpPr>
        <xdr:cNvPr id="246" name="楕円 245">
          <a:extLst>
            <a:ext uri="{FF2B5EF4-FFF2-40B4-BE49-F238E27FC236}">
              <a16:creationId xmlns:a16="http://schemas.microsoft.com/office/drawing/2014/main" id="{F44A1622-789B-4D1F-A77C-817DB20DCFEE}"/>
            </a:ext>
          </a:extLst>
        </xdr:cNvPr>
        <xdr:cNvSpPr/>
      </xdr:nvSpPr>
      <xdr:spPr>
        <a:xfrm>
          <a:off x="9588500" y="104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23606</xdr:rowOff>
    </xdr:from>
    <xdr:to>
      <xdr:col>55</xdr:col>
      <xdr:colOff>0</xdr:colOff>
      <xdr:row>61</xdr:row>
      <xdr:rowOff>43843</xdr:rowOff>
    </xdr:to>
    <xdr:cxnSp macro="">
      <xdr:nvCxnSpPr>
        <xdr:cNvPr id="247" name="直線コネクタ 246">
          <a:extLst>
            <a:ext uri="{FF2B5EF4-FFF2-40B4-BE49-F238E27FC236}">
              <a16:creationId xmlns:a16="http://schemas.microsoft.com/office/drawing/2014/main" id="{3CC50F8A-BBEF-4F36-AA54-600952104B94}"/>
            </a:ext>
          </a:extLst>
        </xdr:cNvPr>
        <xdr:cNvCxnSpPr/>
      </xdr:nvCxnSpPr>
      <xdr:spPr>
        <a:xfrm flipV="1">
          <a:off x="9639300" y="10482056"/>
          <a:ext cx="838200" cy="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164070</xdr:rowOff>
    </xdr:from>
    <xdr:to>
      <xdr:col>46</xdr:col>
      <xdr:colOff>38100</xdr:colOff>
      <xdr:row>61</xdr:row>
      <xdr:rowOff>94220</xdr:rowOff>
    </xdr:to>
    <xdr:sp macro="" textlink="">
      <xdr:nvSpPr>
        <xdr:cNvPr id="248" name="楕円 247">
          <a:extLst>
            <a:ext uri="{FF2B5EF4-FFF2-40B4-BE49-F238E27FC236}">
              <a16:creationId xmlns:a16="http://schemas.microsoft.com/office/drawing/2014/main" id="{3A6957BC-9A2E-4230-BD0A-D76B2A11F90D}"/>
            </a:ext>
          </a:extLst>
        </xdr:cNvPr>
        <xdr:cNvSpPr/>
      </xdr:nvSpPr>
      <xdr:spPr>
        <a:xfrm>
          <a:off x="8699500" y="10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43420</xdr:rowOff>
    </xdr:from>
    <xdr:to>
      <xdr:col>50</xdr:col>
      <xdr:colOff>114300</xdr:colOff>
      <xdr:row>61</xdr:row>
      <xdr:rowOff>43843</xdr:rowOff>
    </xdr:to>
    <xdr:cxnSp macro="">
      <xdr:nvCxnSpPr>
        <xdr:cNvPr id="249" name="直線コネクタ 248">
          <a:extLst>
            <a:ext uri="{FF2B5EF4-FFF2-40B4-BE49-F238E27FC236}">
              <a16:creationId xmlns:a16="http://schemas.microsoft.com/office/drawing/2014/main" id="{F223A933-A684-4263-A779-01782A487F6B}"/>
            </a:ext>
          </a:extLst>
        </xdr:cNvPr>
        <xdr:cNvCxnSpPr/>
      </xdr:nvCxnSpPr>
      <xdr:spPr>
        <a:xfrm>
          <a:off x="8750300" y="10501870"/>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4006</xdr:rowOff>
    </xdr:from>
    <xdr:to>
      <xdr:col>41</xdr:col>
      <xdr:colOff>101600</xdr:colOff>
      <xdr:row>61</xdr:row>
      <xdr:rowOff>105606</xdr:rowOff>
    </xdr:to>
    <xdr:sp macro="" textlink="">
      <xdr:nvSpPr>
        <xdr:cNvPr id="250" name="楕円 249">
          <a:extLst>
            <a:ext uri="{FF2B5EF4-FFF2-40B4-BE49-F238E27FC236}">
              <a16:creationId xmlns:a16="http://schemas.microsoft.com/office/drawing/2014/main" id="{8CCD1490-6B8F-4C87-BBD9-430ADE4F6CE1}"/>
            </a:ext>
          </a:extLst>
        </xdr:cNvPr>
        <xdr:cNvSpPr/>
      </xdr:nvSpPr>
      <xdr:spPr>
        <a:xfrm>
          <a:off x="7810500" y="104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43420</xdr:rowOff>
    </xdr:from>
    <xdr:to>
      <xdr:col>45</xdr:col>
      <xdr:colOff>177800</xdr:colOff>
      <xdr:row>61</xdr:row>
      <xdr:rowOff>54806</xdr:rowOff>
    </xdr:to>
    <xdr:cxnSp macro="">
      <xdr:nvCxnSpPr>
        <xdr:cNvPr id="251" name="直線コネクタ 250">
          <a:extLst>
            <a:ext uri="{FF2B5EF4-FFF2-40B4-BE49-F238E27FC236}">
              <a16:creationId xmlns:a16="http://schemas.microsoft.com/office/drawing/2014/main" id="{52402510-C2A9-4909-AE78-B12FFBAEF0F0}"/>
            </a:ext>
          </a:extLst>
        </xdr:cNvPr>
        <xdr:cNvCxnSpPr/>
      </xdr:nvCxnSpPr>
      <xdr:spPr>
        <a:xfrm flipV="1">
          <a:off x="7861300" y="10501870"/>
          <a:ext cx="8890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142483</xdr:rowOff>
    </xdr:from>
    <xdr:to>
      <xdr:col>36</xdr:col>
      <xdr:colOff>165100</xdr:colOff>
      <xdr:row>62</xdr:row>
      <xdr:rowOff>72633</xdr:rowOff>
    </xdr:to>
    <xdr:sp macro="" textlink="">
      <xdr:nvSpPr>
        <xdr:cNvPr id="252" name="楕円 251">
          <a:extLst>
            <a:ext uri="{FF2B5EF4-FFF2-40B4-BE49-F238E27FC236}">
              <a16:creationId xmlns:a16="http://schemas.microsoft.com/office/drawing/2014/main" id="{2BE73BCD-0B43-4AC4-9E65-30B8C74EA89A}"/>
            </a:ext>
          </a:extLst>
        </xdr:cNvPr>
        <xdr:cNvSpPr/>
      </xdr:nvSpPr>
      <xdr:spPr>
        <a:xfrm>
          <a:off x="6921500" y="106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54806</xdr:rowOff>
    </xdr:from>
    <xdr:to>
      <xdr:col>41</xdr:col>
      <xdr:colOff>50800</xdr:colOff>
      <xdr:row>62</xdr:row>
      <xdr:rowOff>21833</xdr:rowOff>
    </xdr:to>
    <xdr:cxnSp macro="">
      <xdr:nvCxnSpPr>
        <xdr:cNvPr id="253" name="直線コネクタ 252">
          <a:extLst>
            <a:ext uri="{FF2B5EF4-FFF2-40B4-BE49-F238E27FC236}">
              <a16:creationId xmlns:a16="http://schemas.microsoft.com/office/drawing/2014/main" id="{D480CC41-90D5-4A8C-A835-A082AAAFD2FD}"/>
            </a:ext>
          </a:extLst>
        </xdr:cNvPr>
        <xdr:cNvCxnSpPr/>
      </xdr:nvCxnSpPr>
      <xdr:spPr>
        <a:xfrm flipV="1">
          <a:off x="6972300" y="10513256"/>
          <a:ext cx="889000" cy="1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104575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64CBEF4A-BA7C-4FE4-9A0B-D4F7201729C9}"/>
            </a:ext>
          </a:extLst>
        </xdr:cNvPr>
        <xdr:cNvSpPr txBox="1"/>
      </xdr:nvSpPr>
      <xdr:spPr>
        <a:xfrm>
          <a:off x="9327095" y="1073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110247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2AD1ABF9-45FC-4606-86AA-4896269BFB5B}"/>
            </a:ext>
          </a:extLst>
        </xdr:cNvPr>
        <xdr:cNvSpPr txBox="1"/>
      </xdr:nvSpPr>
      <xdr:spPr>
        <a:xfrm>
          <a:off x="84507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128328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225811B3-BA1C-4C9F-8E87-C00585AC2B00}"/>
            </a:ext>
          </a:extLst>
        </xdr:cNvPr>
        <xdr:cNvSpPr txBox="1"/>
      </xdr:nvSpPr>
      <xdr:spPr>
        <a:xfrm>
          <a:off x="7561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143857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5E1605CE-B4FD-4148-B480-C124BD1B444F}"/>
            </a:ext>
          </a:extLst>
        </xdr:cNvPr>
        <xdr:cNvSpPr txBox="1"/>
      </xdr:nvSpPr>
      <xdr:spPr>
        <a:xfrm>
          <a:off x="6672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111170</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F64D58F6-15C2-4B8C-907F-063FF12DF05E}"/>
            </a:ext>
          </a:extLst>
        </xdr:cNvPr>
        <xdr:cNvSpPr txBox="1"/>
      </xdr:nvSpPr>
      <xdr:spPr>
        <a:xfrm>
          <a:off x="9327095" y="1022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110747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EFD02D33-5739-4BB6-856A-B7A95F6AD181}"/>
            </a:ext>
          </a:extLst>
        </xdr:cNvPr>
        <xdr:cNvSpPr txBox="1"/>
      </xdr:nvSpPr>
      <xdr:spPr>
        <a:xfrm>
          <a:off x="8450795" y="1022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122133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57C278EA-1F11-40F0-A1DF-F3D9D85E7424}"/>
            </a:ext>
          </a:extLst>
        </xdr:cNvPr>
        <xdr:cNvSpPr txBox="1"/>
      </xdr:nvSpPr>
      <xdr:spPr>
        <a:xfrm>
          <a:off x="7561795" y="1023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89160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DA22DBA5-C0B6-458C-9A7F-6B01E33E0E7E}"/>
            </a:ext>
          </a:extLst>
        </xdr:cNvPr>
        <xdr:cNvSpPr txBox="1"/>
      </xdr:nvSpPr>
      <xdr:spPr>
        <a:xfrm>
          <a:off x="6672795" y="1037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9957CCB5-6A73-4CF1-983B-6F9F1C989A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B88DC30-D5A2-47AF-A54D-99626E808C2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805ADC7-C6EE-4361-B27B-C7DC669E4AC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7ACC793-7CFC-4A62-AF92-56EB424CD09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9155E3D-CB8A-47A8-B016-297623A3679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15DA84F-8908-412D-92C6-75ADABC67B2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5636DC5-46A2-4505-8DDB-8B1287F968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5AFFDB9C-DE4A-4B50-9DD1-836B568E81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8CC0667-D6D1-4097-9058-85E8D0F8116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94C2F0D-983A-4EB1-B561-F102C086903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34A01D15-B739-4C60-93E8-ABAE5016555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D5FDD570-5D4B-473C-9037-6646573E4BD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A7D182CE-25E6-456D-B058-0778C162FEA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18EC901-C15D-4262-93E4-C415770BEC8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B5153242-503D-45A9-AAD1-CF666EB869D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F4E80C50-9CB4-42DD-8EF2-50A13600770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F7E0B0C4-85A8-4C10-8305-7F351E3677F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AE1705D9-BF97-41E2-B933-D06F3361AE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54771CD4-9F3E-4806-A69B-40011350566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17D263BF-C5FD-4CEC-A739-A18EE7BDD44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7DAAFAD7-0FA0-43C9-9DB6-BC12FF32DBD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34B6E739-8970-44C2-9FBA-194122638C4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61B24EC3-5208-4F39-9AA4-5460D4D2FFE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E6D08E8A-D129-4CFF-91AB-927B3ADC93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9AD196B9-4425-4B06-B0A8-9EDDE474800E}"/>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E2695395-63CC-46E7-B104-0CB7DCA23EB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83174302-E334-42C3-A12C-71D46C3A197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C2975FF4-308B-4714-BFC7-7FC3446E8E22}"/>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5F3CFCE0-F275-40F0-9CA9-E6B1BA2D26E3}"/>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5EBFA811-5B63-4A79-A43D-019320E3A88E}"/>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A613C216-77C0-4602-84EF-2E16F48D6E2C}"/>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id="{05632767-8945-4014-9ED7-83F49D06BC78}"/>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id="{ED1F2738-D1D7-4990-8F38-464673DAB64E}"/>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id="{040BABA0-7B9D-484C-9B71-235ED42377CF}"/>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id="{830CD2A6-C0FE-40E0-BCA2-475870B7D78D}"/>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56DD834-2685-4306-9EC2-B24CDD12120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371443C-E38D-492A-B603-8A18A11ACFB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FD10C21-1E04-460C-8221-C91199A7472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998F119-CE80-456F-BA0E-AC781B192DB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4F9AAF1-21FE-4A31-8599-74F073074FE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302" name="楕円 301">
          <a:extLst>
            <a:ext uri="{FF2B5EF4-FFF2-40B4-BE49-F238E27FC236}">
              <a16:creationId xmlns:a16="http://schemas.microsoft.com/office/drawing/2014/main" id="{FC14D663-183A-4F46-B4EA-20FD5B3B8703}"/>
            </a:ext>
          </a:extLst>
        </xdr:cNvPr>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21607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589D0CDE-8DA3-4166-BD3E-AF7E2705EA46}"/>
            </a:ext>
          </a:extLst>
        </xdr:cNvPr>
        <xdr:cNvSpPr txBox="1"/>
      </xdr:nvSpPr>
      <xdr:spPr>
        <a:xfrm>
          <a:off x="4673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141605</xdr:rowOff>
    </xdr:from>
    <xdr:to>
      <xdr:col>20</xdr:col>
      <xdr:colOff>38100</xdr:colOff>
      <xdr:row>81</xdr:row>
      <xdr:rowOff>71755</xdr:rowOff>
    </xdr:to>
    <xdr:sp macro="" textlink="">
      <xdr:nvSpPr>
        <xdr:cNvPr id="304" name="楕円 303">
          <a:extLst>
            <a:ext uri="{FF2B5EF4-FFF2-40B4-BE49-F238E27FC236}">
              <a16:creationId xmlns:a16="http://schemas.microsoft.com/office/drawing/2014/main" id="{567063FE-3219-4029-A5E6-14ECA501C502}"/>
            </a:ext>
          </a:extLst>
        </xdr:cNvPr>
        <xdr:cNvSpPr/>
      </xdr:nvSpPr>
      <xdr:spPr>
        <a:xfrm>
          <a:off x="3746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20955</xdr:rowOff>
    </xdr:from>
    <xdr:to>
      <xdr:col>24</xdr:col>
      <xdr:colOff>63500</xdr:colOff>
      <xdr:row>81</xdr:row>
      <xdr:rowOff>49530</xdr:rowOff>
    </xdr:to>
    <xdr:cxnSp macro="">
      <xdr:nvCxnSpPr>
        <xdr:cNvPr id="305" name="直線コネクタ 304">
          <a:extLst>
            <a:ext uri="{FF2B5EF4-FFF2-40B4-BE49-F238E27FC236}">
              <a16:creationId xmlns:a16="http://schemas.microsoft.com/office/drawing/2014/main" id="{E983AE72-6E7C-46F0-8CA0-436C7A8458AE}"/>
            </a:ext>
          </a:extLst>
        </xdr:cNvPr>
        <xdr:cNvCxnSpPr/>
      </xdr:nvCxnSpPr>
      <xdr:spPr>
        <a:xfrm>
          <a:off x="3797300" y="139084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124461</xdr:rowOff>
    </xdr:from>
    <xdr:to>
      <xdr:col>15</xdr:col>
      <xdr:colOff>101600</xdr:colOff>
      <xdr:row>81</xdr:row>
      <xdr:rowOff>54611</xdr:rowOff>
    </xdr:to>
    <xdr:sp macro="" textlink="">
      <xdr:nvSpPr>
        <xdr:cNvPr id="306" name="楕円 305">
          <a:extLst>
            <a:ext uri="{FF2B5EF4-FFF2-40B4-BE49-F238E27FC236}">
              <a16:creationId xmlns:a16="http://schemas.microsoft.com/office/drawing/2014/main" id="{66C6E706-808B-4DDB-804A-3EFA20287276}"/>
            </a:ext>
          </a:extLst>
        </xdr:cNvPr>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20955</xdr:rowOff>
    </xdr:to>
    <xdr:cxnSp macro="">
      <xdr:nvCxnSpPr>
        <xdr:cNvPr id="307" name="直線コネクタ 306">
          <a:extLst>
            <a:ext uri="{FF2B5EF4-FFF2-40B4-BE49-F238E27FC236}">
              <a16:creationId xmlns:a16="http://schemas.microsoft.com/office/drawing/2014/main" id="{BE5F7E65-941E-4029-A922-8F7DCE972560}"/>
            </a:ext>
          </a:extLst>
        </xdr:cNvPr>
        <xdr:cNvCxnSpPr/>
      </xdr:nvCxnSpPr>
      <xdr:spPr>
        <a:xfrm>
          <a:off x="2908300" y="138912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92075</xdr:rowOff>
    </xdr:from>
    <xdr:to>
      <xdr:col>10</xdr:col>
      <xdr:colOff>165100</xdr:colOff>
      <xdr:row>81</xdr:row>
      <xdr:rowOff>22225</xdr:rowOff>
    </xdr:to>
    <xdr:sp macro="" textlink="">
      <xdr:nvSpPr>
        <xdr:cNvPr id="308" name="楕円 307">
          <a:extLst>
            <a:ext uri="{FF2B5EF4-FFF2-40B4-BE49-F238E27FC236}">
              <a16:creationId xmlns:a16="http://schemas.microsoft.com/office/drawing/2014/main" id="{1DE03CF5-9FEB-452C-95FF-0B3351B3282B}"/>
            </a:ext>
          </a:extLst>
        </xdr:cNvPr>
        <xdr:cNvSpPr/>
      </xdr:nvSpPr>
      <xdr:spPr>
        <a:xfrm>
          <a:off x="1968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142875</xdr:rowOff>
    </xdr:from>
    <xdr:to>
      <xdr:col>15</xdr:col>
      <xdr:colOff>50800</xdr:colOff>
      <xdr:row>81</xdr:row>
      <xdr:rowOff>3811</xdr:rowOff>
    </xdr:to>
    <xdr:cxnSp macro="">
      <xdr:nvCxnSpPr>
        <xdr:cNvPr id="309" name="直線コネクタ 308">
          <a:extLst>
            <a:ext uri="{FF2B5EF4-FFF2-40B4-BE49-F238E27FC236}">
              <a16:creationId xmlns:a16="http://schemas.microsoft.com/office/drawing/2014/main" id="{CFE4B9C5-2968-4125-B4BD-8FF66DC4FE9A}"/>
            </a:ext>
          </a:extLst>
        </xdr:cNvPr>
        <xdr:cNvCxnSpPr/>
      </xdr:nvCxnSpPr>
      <xdr:spPr>
        <a:xfrm>
          <a:off x="2019300" y="138588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46355</xdr:rowOff>
    </xdr:from>
    <xdr:to>
      <xdr:col>6</xdr:col>
      <xdr:colOff>38100</xdr:colOff>
      <xdr:row>80</xdr:row>
      <xdr:rowOff>147955</xdr:rowOff>
    </xdr:to>
    <xdr:sp macro="" textlink="">
      <xdr:nvSpPr>
        <xdr:cNvPr id="310" name="楕円 309">
          <a:extLst>
            <a:ext uri="{FF2B5EF4-FFF2-40B4-BE49-F238E27FC236}">
              <a16:creationId xmlns:a16="http://schemas.microsoft.com/office/drawing/2014/main" id="{272EE146-B348-4F17-A030-72CF68E0E840}"/>
            </a:ext>
          </a:extLst>
        </xdr:cNvPr>
        <xdr:cNvSpPr/>
      </xdr:nvSpPr>
      <xdr:spPr>
        <a:xfrm>
          <a:off x="1079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97155</xdr:rowOff>
    </xdr:from>
    <xdr:to>
      <xdr:col>10</xdr:col>
      <xdr:colOff>114300</xdr:colOff>
      <xdr:row>80</xdr:row>
      <xdr:rowOff>142875</xdr:rowOff>
    </xdr:to>
    <xdr:cxnSp macro="">
      <xdr:nvCxnSpPr>
        <xdr:cNvPr id="311" name="直線コネクタ 310">
          <a:extLst>
            <a:ext uri="{FF2B5EF4-FFF2-40B4-BE49-F238E27FC236}">
              <a16:creationId xmlns:a16="http://schemas.microsoft.com/office/drawing/2014/main" id="{1E940291-F765-474E-8507-77B16895304F}"/>
            </a:ext>
          </a:extLst>
        </xdr:cNvPr>
        <xdr:cNvCxnSpPr/>
      </xdr:nvCxnSpPr>
      <xdr:spPr>
        <a:xfrm>
          <a:off x="1130300" y="138131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2" name="n_1aveValue【公営住宅】&#10;有形固定資産減価償却率">
          <a:extLst>
            <a:ext uri="{FF2B5EF4-FFF2-40B4-BE49-F238E27FC236}">
              <a16:creationId xmlns:a16="http://schemas.microsoft.com/office/drawing/2014/main" id="{9B17472F-162D-4D4F-BA00-991727B1BE83}"/>
            </a:ext>
          </a:extLst>
        </xdr:cNvPr>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a:extLst>
            <a:ext uri="{FF2B5EF4-FFF2-40B4-BE49-F238E27FC236}">
              <a16:creationId xmlns:a16="http://schemas.microsoft.com/office/drawing/2014/main" id="{4C7658B2-1000-422D-8346-04D9855BBFE8}"/>
            </a:ext>
          </a:extLst>
        </xdr:cNvPr>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a:extLst>
            <a:ext uri="{FF2B5EF4-FFF2-40B4-BE49-F238E27FC236}">
              <a16:creationId xmlns:a16="http://schemas.microsoft.com/office/drawing/2014/main" id="{187EBC39-A491-407B-9F0C-D74B34BDD74D}"/>
            </a:ext>
          </a:extLst>
        </xdr:cNvPr>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a:extLst>
            <a:ext uri="{FF2B5EF4-FFF2-40B4-BE49-F238E27FC236}">
              <a16:creationId xmlns:a16="http://schemas.microsoft.com/office/drawing/2014/main" id="{E8DBCD9F-21FB-4BE5-A5B5-720257499515}"/>
            </a:ext>
          </a:extLst>
        </xdr:cNvPr>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88282</xdr:rowOff>
    </xdr:from>
    <xdr:ext cx="405111" cy="259045"/>
    <xdr:sp macro="" textlink="">
      <xdr:nvSpPr>
        <xdr:cNvPr id="316" name="n_1mainValue【公営住宅】&#10;有形固定資産減価償却率">
          <a:extLst>
            <a:ext uri="{FF2B5EF4-FFF2-40B4-BE49-F238E27FC236}">
              <a16:creationId xmlns:a16="http://schemas.microsoft.com/office/drawing/2014/main" id="{B30CB28E-9849-4E79-8323-851800278EE9}"/>
            </a:ext>
          </a:extLst>
        </xdr:cNvPr>
        <xdr:cNvSpPr txBox="1"/>
      </xdr:nvSpPr>
      <xdr:spPr>
        <a:xfrm>
          <a:off x="3582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17" name="n_2mainValue【公営住宅】&#10;有形固定資産減価償却率">
          <a:extLst>
            <a:ext uri="{FF2B5EF4-FFF2-40B4-BE49-F238E27FC236}">
              <a16:creationId xmlns:a16="http://schemas.microsoft.com/office/drawing/2014/main" id="{9F87A7A8-DE73-4A6E-928C-E891308BAFFA}"/>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38752</xdr:rowOff>
    </xdr:from>
    <xdr:ext cx="405111" cy="259045"/>
    <xdr:sp macro="" textlink="">
      <xdr:nvSpPr>
        <xdr:cNvPr id="318" name="n_3mainValue【公営住宅】&#10;有形固定資産減価償却率">
          <a:extLst>
            <a:ext uri="{FF2B5EF4-FFF2-40B4-BE49-F238E27FC236}">
              <a16:creationId xmlns:a16="http://schemas.microsoft.com/office/drawing/2014/main" id="{FAED7071-2D3D-422F-BA4E-A2680A1CA189}"/>
            </a:ext>
          </a:extLst>
        </xdr:cNvPr>
        <xdr:cNvSpPr txBox="1"/>
      </xdr:nvSpPr>
      <xdr:spPr>
        <a:xfrm>
          <a:off x="1816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164482</xdr:rowOff>
    </xdr:from>
    <xdr:ext cx="405111" cy="259045"/>
    <xdr:sp macro="" textlink="">
      <xdr:nvSpPr>
        <xdr:cNvPr id="319" name="n_4mainValue【公営住宅】&#10;有形固定資産減価償却率">
          <a:extLst>
            <a:ext uri="{FF2B5EF4-FFF2-40B4-BE49-F238E27FC236}">
              <a16:creationId xmlns:a16="http://schemas.microsoft.com/office/drawing/2014/main" id="{0B9EE7A6-CBFE-4632-BCD1-512B1289004F}"/>
            </a:ext>
          </a:extLst>
        </xdr:cNvPr>
        <xdr:cNvSpPr txBox="1"/>
      </xdr:nvSpPr>
      <xdr:spPr>
        <a:xfrm>
          <a:off x="927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F865233-3292-48AB-81C6-F5C2C40C14E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2FB41A9-AC4D-47AC-A17E-DF5011C443E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F8AD02E6-32DA-423B-ACCC-B47F07D7E84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825BF80-8D07-4BE7-AED0-860B3BA431E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598EF053-9C28-4D43-A443-50BAADB3D77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EA619041-A985-45E3-AA9F-6A5C61A8321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C967F62F-43D1-4CA9-9D77-38CF51901D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AC1CCA68-87DF-4733-9436-6399BF03BC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2B92172-92FD-47A0-8EBE-F0E9C102667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C9D4806-68FE-441A-97EA-4924ED84D26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F5CF0515-E314-4C1E-9240-45E5CE74615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720AC076-4055-49EF-8380-41EF0C03CE3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7EAB7B77-0441-4239-89E0-45637D0FCD2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2C5726AA-CD24-456B-871E-E6A4F7B1C9C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C6796292-C8DB-40D6-A7E9-4DC0B30D04A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C14165BB-3892-4D3D-9EDE-FA6BE38C7D1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962EAB88-7051-4D6A-8A94-22AE340C710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F3DF5C8C-F174-4B4B-B95C-0F696835723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45B67C15-472A-49EB-8288-75BC2CD3120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25F2FBC5-2C44-4932-9BA5-69AE410E19C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5834144B-A269-4F1C-B172-BC0E9CF2102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29DC7832-28B9-4F4D-BE73-1CE8F719319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7402325-4B4F-44E5-9ADE-BFACF95676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3DF83B03-3F48-48C1-89DB-11B15114CD1F}"/>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81E2D7D3-5798-40CF-92E8-35430A2417D5}"/>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641C52C4-5462-4642-B923-D1F074BD9A39}"/>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9042ADD4-B098-433A-9AF0-4F491C3AC749}"/>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B06F7713-EC25-4BF1-95B1-F9FD8EADFE38}"/>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8" name="【公営住宅】&#10;一人当たり面積平均値テキスト">
          <a:extLst>
            <a:ext uri="{FF2B5EF4-FFF2-40B4-BE49-F238E27FC236}">
              <a16:creationId xmlns:a16="http://schemas.microsoft.com/office/drawing/2014/main" id="{E06F93C6-3E53-4618-ACD7-273C9852EAE5}"/>
            </a:ext>
          </a:extLst>
        </xdr:cNvPr>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73CC9D88-4A3B-499A-9F62-BE981AA5ADD5}"/>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a16="http://schemas.microsoft.com/office/drawing/2014/main" id="{1FEA2573-1356-4E28-95A2-603D0AFC1A15}"/>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a16="http://schemas.microsoft.com/office/drawing/2014/main" id="{CD9B7003-2D8C-4499-9423-3A3DA8975F59}"/>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a16="http://schemas.microsoft.com/office/drawing/2014/main" id="{0C34012E-F19E-41A3-A51A-8B1665DE8D8F}"/>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a16="http://schemas.microsoft.com/office/drawing/2014/main" id="{5BF36E5C-257D-4F8D-ABC2-1523D4290248}"/>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567EEA9-2B57-4801-A1D9-B428E7F679C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975B7FF-76C2-4AD1-A48D-0816991C74C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53C7078-3D0E-4CF4-8F76-9528663AAA5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7A68933-CB90-4E55-9421-7FBA1C0A6A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EB6A4C1-5C42-4273-BE68-AC712CEC0E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2921</xdr:rowOff>
    </xdr:from>
    <xdr:to>
      <xdr:col>55</xdr:col>
      <xdr:colOff>50800</xdr:colOff>
      <xdr:row>83</xdr:row>
      <xdr:rowOff>104521</xdr:rowOff>
    </xdr:to>
    <xdr:sp macro="" textlink="">
      <xdr:nvSpPr>
        <xdr:cNvPr id="359" name="楕円 358">
          <a:extLst>
            <a:ext uri="{FF2B5EF4-FFF2-40B4-BE49-F238E27FC236}">
              <a16:creationId xmlns:a16="http://schemas.microsoft.com/office/drawing/2014/main" id="{7BD9DEAE-AA9F-42CD-9D51-F74E0963F701}"/>
            </a:ext>
          </a:extLst>
        </xdr:cNvPr>
        <xdr:cNvSpPr/>
      </xdr:nvSpPr>
      <xdr:spPr>
        <a:xfrm>
          <a:off x="10426700" y="1423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25798</xdr:rowOff>
    </xdr:from>
    <xdr:ext cx="469744" cy="259045"/>
    <xdr:sp macro="" textlink="">
      <xdr:nvSpPr>
        <xdr:cNvPr id="360" name="【公営住宅】&#10;一人当たり面積該当値テキスト">
          <a:extLst>
            <a:ext uri="{FF2B5EF4-FFF2-40B4-BE49-F238E27FC236}">
              <a16:creationId xmlns:a16="http://schemas.microsoft.com/office/drawing/2014/main" id="{412EBF28-57D8-47B8-9389-50A4696353DD}"/>
            </a:ext>
          </a:extLst>
        </xdr:cNvPr>
        <xdr:cNvSpPr txBox="1"/>
      </xdr:nvSpPr>
      <xdr:spPr>
        <a:xfrm>
          <a:off x="10515600" y="140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15494</xdr:rowOff>
    </xdr:from>
    <xdr:to>
      <xdr:col>50</xdr:col>
      <xdr:colOff>165100</xdr:colOff>
      <xdr:row>83</xdr:row>
      <xdr:rowOff>117094</xdr:rowOff>
    </xdr:to>
    <xdr:sp macro="" textlink="">
      <xdr:nvSpPr>
        <xdr:cNvPr id="361" name="楕円 360">
          <a:extLst>
            <a:ext uri="{FF2B5EF4-FFF2-40B4-BE49-F238E27FC236}">
              <a16:creationId xmlns:a16="http://schemas.microsoft.com/office/drawing/2014/main" id="{B6D2BB0F-7CBD-4167-9C5C-880226F176F6}"/>
            </a:ext>
          </a:extLst>
        </xdr:cNvPr>
        <xdr:cNvSpPr/>
      </xdr:nvSpPr>
      <xdr:spPr>
        <a:xfrm>
          <a:off x="9588500" y="142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53721</xdr:rowOff>
    </xdr:from>
    <xdr:to>
      <xdr:col>55</xdr:col>
      <xdr:colOff>0</xdr:colOff>
      <xdr:row>83</xdr:row>
      <xdr:rowOff>66294</xdr:rowOff>
    </xdr:to>
    <xdr:cxnSp macro="">
      <xdr:nvCxnSpPr>
        <xdr:cNvPr id="362" name="直線コネクタ 361">
          <a:extLst>
            <a:ext uri="{FF2B5EF4-FFF2-40B4-BE49-F238E27FC236}">
              <a16:creationId xmlns:a16="http://schemas.microsoft.com/office/drawing/2014/main" id="{2A342622-9A98-494A-88D4-178499FA71D1}"/>
            </a:ext>
          </a:extLst>
        </xdr:cNvPr>
        <xdr:cNvCxnSpPr/>
      </xdr:nvCxnSpPr>
      <xdr:spPr>
        <a:xfrm flipV="1">
          <a:off x="9639300" y="14284071"/>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29972</xdr:rowOff>
    </xdr:from>
    <xdr:to>
      <xdr:col>46</xdr:col>
      <xdr:colOff>38100</xdr:colOff>
      <xdr:row>83</xdr:row>
      <xdr:rowOff>131572</xdr:rowOff>
    </xdr:to>
    <xdr:sp macro="" textlink="">
      <xdr:nvSpPr>
        <xdr:cNvPr id="363" name="楕円 362">
          <a:extLst>
            <a:ext uri="{FF2B5EF4-FFF2-40B4-BE49-F238E27FC236}">
              <a16:creationId xmlns:a16="http://schemas.microsoft.com/office/drawing/2014/main" id="{81DDC8D4-3108-4B31-BD35-BF90D1BBC798}"/>
            </a:ext>
          </a:extLst>
        </xdr:cNvPr>
        <xdr:cNvSpPr/>
      </xdr:nvSpPr>
      <xdr:spPr>
        <a:xfrm>
          <a:off x="8699500" y="1426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66294</xdr:rowOff>
    </xdr:from>
    <xdr:to>
      <xdr:col>50</xdr:col>
      <xdr:colOff>114300</xdr:colOff>
      <xdr:row>83</xdr:row>
      <xdr:rowOff>80772</xdr:rowOff>
    </xdr:to>
    <xdr:cxnSp macro="">
      <xdr:nvCxnSpPr>
        <xdr:cNvPr id="364" name="直線コネクタ 363">
          <a:extLst>
            <a:ext uri="{FF2B5EF4-FFF2-40B4-BE49-F238E27FC236}">
              <a16:creationId xmlns:a16="http://schemas.microsoft.com/office/drawing/2014/main" id="{D1AC89D7-36CF-4A11-B2B6-621C4C0A91F0}"/>
            </a:ext>
          </a:extLst>
        </xdr:cNvPr>
        <xdr:cNvCxnSpPr/>
      </xdr:nvCxnSpPr>
      <xdr:spPr>
        <a:xfrm flipV="1">
          <a:off x="8750300" y="142966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25591</xdr:rowOff>
    </xdr:from>
    <xdr:to>
      <xdr:col>41</xdr:col>
      <xdr:colOff>101600</xdr:colOff>
      <xdr:row>83</xdr:row>
      <xdr:rowOff>127191</xdr:rowOff>
    </xdr:to>
    <xdr:sp macro="" textlink="">
      <xdr:nvSpPr>
        <xdr:cNvPr id="365" name="楕円 364">
          <a:extLst>
            <a:ext uri="{FF2B5EF4-FFF2-40B4-BE49-F238E27FC236}">
              <a16:creationId xmlns:a16="http://schemas.microsoft.com/office/drawing/2014/main" id="{4555DB28-BB6E-4D48-A027-A4990CA5F818}"/>
            </a:ext>
          </a:extLst>
        </xdr:cNvPr>
        <xdr:cNvSpPr/>
      </xdr:nvSpPr>
      <xdr:spPr>
        <a:xfrm>
          <a:off x="7810500" y="142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76391</xdr:rowOff>
    </xdr:from>
    <xdr:to>
      <xdr:col>45</xdr:col>
      <xdr:colOff>177800</xdr:colOff>
      <xdr:row>83</xdr:row>
      <xdr:rowOff>80772</xdr:rowOff>
    </xdr:to>
    <xdr:cxnSp macro="">
      <xdr:nvCxnSpPr>
        <xdr:cNvPr id="366" name="直線コネクタ 365">
          <a:extLst>
            <a:ext uri="{FF2B5EF4-FFF2-40B4-BE49-F238E27FC236}">
              <a16:creationId xmlns:a16="http://schemas.microsoft.com/office/drawing/2014/main" id="{112F91C8-A594-4011-AA7B-971A02459100}"/>
            </a:ext>
          </a:extLst>
        </xdr:cNvPr>
        <xdr:cNvCxnSpPr/>
      </xdr:nvCxnSpPr>
      <xdr:spPr>
        <a:xfrm>
          <a:off x="7861300" y="1430674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41021</xdr:rowOff>
    </xdr:from>
    <xdr:to>
      <xdr:col>36</xdr:col>
      <xdr:colOff>165100</xdr:colOff>
      <xdr:row>83</xdr:row>
      <xdr:rowOff>142621</xdr:rowOff>
    </xdr:to>
    <xdr:sp macro="" textlink="">
      <xdr:nvSpPr>
        <xdr:cNvPr id="367" name="楕円 366">
          <a:extLst>
            <a:ext uri="{FF2B5EF4-FFF2-40B4-BE49-F238E27FC236}">
              <a16:creationId xmlns:a16="http://schemas.microsoft.com/office/drawing/2014/main" id="{DE9ABF21-4AD1-42E7-8B33-1930E61E8797}"/>
            </a:ext>
          </a:extLst>
        </xdr:cNvPr>
        <xdr:cNvSpPr/>
      </xdr:nvSpPr>
      <xdr:spPr>
        <a:xfrm>
          <a:off x="6921500" y="142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76391</xdr:rowOff>
    </xdr:from>
    <xdr:to>
      <xdr:col>41</xdr:col>
      <xdr:colOff>50800</xdr:colOff>
      <xdr:row>83</xdr:row>
      <xdr:rowOff>91821</xdr:rowOff>
    </xdr:to>
    <xdr:cxnSp macro="">
      <xdr:nvCxnSpPr>
        <xdr:cNvPr id="368" name="直線コネクタ 367">
          <a:extLst>
            <a:ext uri="{FF2B5EF4-FFF2-40B4-BE49-F238E27FC236}">
              <a16:creationId xmlns:a16="http://schemas.microsoft.com/office/drawing/2014/main" id="{F967F270-FAFE-478E-8876-27239630F7F7}"/>
            </a:ext>
          </a:extLst>
        </xdr:cNvPr>
        <xdr:cNvCxnSpPr/>
      </xdr:nvCxnSpPr>
      <xdr:spPr>
        <a:xfrm flipV="1">
          <a:off x="6972300" y="14306741"/>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69" name="n_1aveValue【公営住宅】&#10;一人当たり面積">
          <a:extLst>
            <a:ext uri="{FF2B5EF4-FFF2-40B4-BE49-F238E27FC236}">
              <a16:creationId xmlns:a16="http://schemas.microsoft.com/office/drawing/2014/main" id="{10458FA9-0AE9-4283-A022-A25BA419422C}"/>
            </a:ext>
          </a:extLst>
        </xdr:cNvPr>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70" name="n_2aveValue【公営住宅】&#10;一人当たり面積">
          <a:extLst>
            <a:ext uri="{FF2B5EF4-FFF2-40B4-BE49-F238E27FC236}">
              <a16:creationId xmlns:a16="http://schemas.microsoft.com/office/drawing/2014/main" id="{36D8ED8C-A97B-46FC-A506-0692FAB432B2}"/>
            </a:ext>
          </a:extLst>
        </xdr:cNvPr>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1" name="n_3aveValue【公営住宅】&#10;一人当たり面積">
          <a:extLst>
            <a:ext uri="{FF2B5EF4-FFF2-40B4-BE49-F238E27FC236}">
              <a16:creationId xmlns:a16="http://schemas.microsoft.com/office/drawing/2014/main" id="{83E3DC2B-E2EB-403A-84A7-72AE2DC0C076}"/>
            </a:ext>
          </a:extLst>
        </xdr:cNvPr>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2" name="n_4aveValue【公営住宅】&#10;一人当たり面積">
          <a:extLst>
            <a:ext uri="{FF2B5EF4-FFF2-40B4-BE49-F238E27FC236}">
              <a16:creationId xmlns:a16="http://schemas.microsoft.com/office/drawing/2014/main" id="{11209CF6-6B65-45C2-ADF2-1153CE88718F}"/>
            </a:ext>
          </a:extLst>
        </xdr:cNvPr>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133621</xdr:rowOff>
    </xdr:from>
    <xdr:ext cx="469744" cy="259045"/>
    <xdr:sp macro="" textlink="">
      <xdr:nvSpPr>
        <xdr:cNvPr id="373" name="n_1mainValue【公営住宅】&#10;一人当たり面積">
          <a:extLst>
            <a:ext uri="{FF2B5EF4-FFF2-40B4-BE49-F238E27FC236}">
              <a16:creationId xmlns:a16="http://schemas.microsoft.com/office/drawing/2014/main" id="{2B499210-A7F1-4794-8D8A-4CD87BE735CB}"/>
            </a:ext>
          </a:extLst>
        </xdr:cNvPr>
        <xdr:cNvSpPr txBox="1"/>
      </xdr:nvSpPr>
      <xdr:spPr>
        <a:xfrm>
          <a:off x="9391727" y="1402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148099</xdr:rowOff>
    </xdr:from>
    <xdr:ext cx="469744" cy="259045"/>
    <xdr:sp macro="" textlink="">
      <xdr:nvSpPr>
        <xdr:cNvPr id="374" name="n_2mainValue【公営住宅】&#10;一人当たり面積">
          <a:extLst>
            <a:ext uri="{FF2B5EF4-FFF2-40B4-BE49-F238E27FC236}">
              <a16:creationId xmlns:a16="http://schemas.microsoft.com/office/drawing/2014/main" id="{685C3FE5-6AD9-459F-9C49-E9CCA8A95DA9}"/>
            </a:ext>
          </a:extLst>
        </xdr:cNvPr>
        <xdr:cNvSpPr txBox="1"/>
      </xdr:nvSpPr>
      <xdr:spPr>
        <a:xfrm>
          <a:off x="8515427" y="140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143718</xdr:rowOff>
    </xdr:from>
    <xdr:ext cx="469744" cy="259045"/>
    <xdr:sp macro="" textlink="">
      <xdr:nvSpPr>
        <xdr:cNvPr id="375" name="n_3mainValue【公営住宅】&#10;一人当たり面積">
          <a:extLst>
            <a:ext uri="{FF2B5EF4-FFF2-40B4-BE49-F238E27FC236}">
              <a16:creationId xmlns:a16="http://schemas.microsoft.com/office/drawing/2014/main" id="{35FFBACB-CC08-407A-8AE6-EE431B71A937}"/>
            </a:ext>
          </a:extLst>
        </xdr:cNvPr>
        <xdr:cNvSpPr txBox="1"/>
      </xdr:nvSpPr>
      <xdr:spPr>
        <a:xfrm>
          <a:off x="7626427" y="1403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159148</xdr:rowOff>
    </xdr:from>
    <xdr:ext cx="469744" cy="259045"/>
    <xdr:sp macro="" textlink="">
      <xdr:nvSpPr>
        <xdr:cNvPr id="376" name="n_4mainValue【公営住宅】&#10;一人当たり面積">
          <a:extLst>
            <a:ext uri="{FF2B5EF4-FFF2-40B4-BE49-F238E27FC236}">
              <a16:creationId xmlns:a16="http://schemas.microsoft.com/office/drawing/2014/main" id="{14A7DDCD-89C2-423D-9B02-0F68AFDF0117}"/>
            </a:ext>
          </a:extLst>
        </xdr:cNvPr>
        <xdr:cNvSpPr txBox="1"/>
      </xdr:nvSpPr>
      <xdr:spPr>
        <a:xfrm>
          <a:off x="6737427" y="140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77A309CE-1513-4AFE-AA2D-0C2976D662D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BE824899-E23F-433B-8807-4A0A8082419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806DB866-FE1A-40F0-8EB6-6EE2D0B024A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778237C-AC18-4A40-A955-00F10D8F6C9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EA024DDB-6F15-4A32-9CFD-495555001AD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5C37E130-314F-4E3A-B6A5-A822AD88BCD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9D3BF9A3-6525-4C35-AFC6-3977490460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9342CFD7-4110-46B2-B299-B5553A07F29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117B5AFC-6C7A-4227-9E29-0E63F8C477C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552194CB-5AA3-4BFD-8E4D-20F80592942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3E9831-11CE-4D0F-B0CF-3D8EFD39BF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A9D067A8-7918-4F6D-AA20-BC537D726C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5F779B2E-80E3-4683-A7DA-628B2AC861E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C5BB4590-93A4-4951-B2D9-7C79C41658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6061924E-24D2-494F-89CC-F77F0D47F6C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378A2AB7-DBF4-455F-B9CE-43AD914CCB2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1E192332-0B78-43DD-B57B-857057244B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7549E546-8007-4C5E-AC2B-B6253AE471E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2AA92913-7468-43D3-AED0-10797FD338C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F187ABC5-BEA4-4E5A-A498-4DB668C3C9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E70808E8-0CDC-424C-ABEA-5FA0AD7E9A8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15945070-8CE1-4B4D-9FD5-250D417A38D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25711F6E-50ED-4058-978A-9B06FB95BD3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FC7B691C-581B-4800-9524-C92C3F4863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AC5B1D17-A4B4-40EA-BA62-44DB02D999B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F2B2ECB9-6CCF-4B42-813B-54B12F5FA45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1E481B8-26F7-42B4-B91A-B6AD93846EB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89E7FE8-85FF-45F1-9997-B524AC085D9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CA548F0B-8A00-41A2-85A2-BDE544C9731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9AA376D3-F233-456F-AFB1-43378FE333B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EE49AEB8-EA46-42A6-BA29-BF77236D403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98165A01-8F5F-48D7-B460-1E58B83DC8B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3A868E8F-C011-41A1-8F28-DF0922C5AA3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3EA72541-0562-4FAE-A285-1292CF72D02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27B410C3-6939-405B-BCE0-01A02350CBA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BEA4DD34-D5CC-4BB7-8806-56D4234C6CC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6D1E1A74-8772-43A5-B270-A0C1601AFA6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8678FA83-A239-4A5D-8322-71A9E271A9D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156BC65E-8AEB-4696-AEF9-1D20B5AE7A6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FCDA583D-BD2D-4C23-B41E-8C43C8F73B7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13A427D7-B330-4278-90C0-192F3C5CE54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8C284E99-10CD-44B2-B26D-F61AC0B440D7}"/>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1CDEBA58-9551-4028-9F18-72D377FD355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9E4940A8-7F99-4127-B84C-CA906F6CBF0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279DC73D-ED90-40FC-917E-9CADBFE2F5AB}"/>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a:extLst>
            <a:ext uri="{FF2B5EF4-FFF2-40B4-BE49-F238E27FC236}">
              <a16:creationId xmlns:a16="http://schemas.microsoft.com/office/drawing/2014/main" id="{059432E4-5D29-4581-8285-E944F9AA5D7E}"/>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150F393D-01FE-4E1F-A072-4DA4EA6CFFC9}"/>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a:extLst>
            <a:ext uri="{FF2B5EF4-FFF2-40B4-BE49-F238E27FC236}">
              <a16:creationId xmlns:a16="http://schemas.microsoft.com/office/drawing/2014/main" id="{30FB2BE1-7477-4B1B-B1A1-1173B7D91C74}"/>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a:extLst>
            <a:ext uri="{FF2B5EF4-FFF2-40B4-BE49-F238E27FC236}">
              <a16:creationId xmlns:a16="http://schemas.microsoft.com/office/drawing/2014/main" id="{CD7EC667-7345-46EC-9CE6-501363F47273}"/>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a:extLst>
            <a:ext uri="{FF2B5EF4-FFF2-40B4-BE49-F238E27FC236}">
              <a16:creationId xmlns:a16="http://schemas.microsoft.com/office/drawing/2014/main" id="{C60CEB60-B105-4946-9115-D0001BE2E73D}"/>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a:extLst>
            <a:ext uri="{FF2B5EF4-FFF2-40B4-BE49-F238E27FC236}">
              <a16:creationId xmlns:a16="http://schemas.microsoft.com/office/drawing/2014/main" id="{114D6921-44EB-40DB-A680-6F398DAF12D3}"/>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a:extLst>
            <a:ext uri="{FF2B5EF4-FFF2-40B4-BE49-F238E27FC236}">
              <a16:creationId xmlns:a16="http://schemas.microsoft.com/office/drawing/2014/main" id="{551E51EA-45E4-4576-B2DF-F66945C851B7}"/>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F3E13A6-03EB-4799-BF47-6ADCC8EF228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4BD987E-0D35-406F-8706-85AFF3B66C9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3DD892D-8677-4021-92E2-384776BC47F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3C77BD9-57FD-4D57-B2A4-3589315BF89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A5616F1-C28A-41A7-A7CB-05F4DE5B364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84183</xdr:rowOff>
    </xdr:from>
    <xdr:to>
      <xdr:col>85</xdr:col>
      <xdr:colOff>177800</xdr:colOff>
      <xdr:row>42</xdr:row>
      <xdr:rowOff>14333</xdr:rowOff>
    </xdr:to>
    <xdr:sp macro="" textlink="">
      <xdr:nvSpPr>
        <xdr:cNvPr id="434" name="楕円 433">
          <a:extLst>
            <a:ext uri="{FF2B5EF4-FFF2-40B4-BE49-F238E27FC236}">
              <a16:creationId xmlns:a16="http://schemas.microsoft.com/office/drawing/2014/main" id="{39FC1AD5-A21B-4992-87EA-F85B294FA130}"/>
            </a:ext>
          </a:extLst>
        </xdr:cNvPr>
        <xdr:cNvSpPr/>
      </xdr:nvSpPr>
      <xdr:spPr>
        <a:xfrm>
          <a:off x="162687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62610</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A5286D75-7BEE-4CA3-9CC7-4D07C407FB8E}"/>
            </a:ext>
          </a:extLst>
        </xdr:cNvPr>
        <xdr:cNvSpPr txBox="1"/>
      </xdr:nvSpPr>
      <xdr:spPr>
        <a:xfrm>
          <a:off x="16357600"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58057</xdr:rowOff>
    </xdr:from>
    <xdr:to>
      <xdr:col>81</xdr:col>
      <xdr:colOff>101600</xdr:colOff>
      <xdr:row>41</xdr:row>
      <xdr:rowOff>159657</xdr:rowOff>
    </xdr:to>
    <xdr:sp macro="" textlink="">
      <xdr:nvSpPr>
        <xdr:cNvPr id="436" name="楕円 435">
          <a:extLst>
            <a:ext uri="{FF2B5EF4-FFF2-40B4-BE49-F238E27FC236}">
              <a16:creationId xmlns:a16="http://schemas.microsoft.com/office/drawing/2014/main" id="{0FA4A43A-EFFF-44E4-8857-6C7F97ABFEE4}"/>
            </a:ext>
          </a:extLst>
        </xdr:cNvPr>
        <xdr:cNvSpPr/>
      </xdr:nvSpPr>
      <xdr:spPr>
        <a:xfrm>
          <a:off x="154305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108857</xdr:rowOff>
    </xdr:from>
    <xdr:to>
      <xdr:col>85</xdr:col>
      <xdr:colOff>127000</xdr:colOff>
      <xdr:row>41</xdr:row>
      <xdr:rowOff>134983</xdr:rowOff>
    </xdr:to>
    <xdr:cxnSp macro="">
      <xdr:nvCxnSpPr>
        <xdr:cNvPr id="437" name="直線コネクタ 436">
          <a:extLst>
            <a:ext uri="{FF2B5EF4-FFF2-40B4-BE49-F238E27FC236}">
              <a16:creationId xmlns:a16="http://schemas.microsoft.com/office/drawing/2014/main" id="{56B17336-9F65-4CCD-95CE-8107F2072922}"/>
            </a:ext>
          </a:extLst>
        </xdr:cNvPr>
        <xdr:cNvCxnSpPr/>
      </xdr:nvCxnSpPr>
      <xdr:spPr>
        <a:xfrm>
          <a:off x="15481300" y="713830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25400</xdr:rowOff>
    </xdr:from>
    <xdr:to>
      <xdr:col>76</xdr:col>
      <xdr:colOff>165100</xdr:colOff>
      <xdr:row>41</xdr:row>
      <xdr:rowOff>127000</xdr:rowOff>
    </xdr:to>
    <xdr:sp macro="" textlink="">
      <xdr:nvSpPr>
        <xdr:cNvPr id="438" name="楕円 437">
          <a:extLst>
            <a:ext uri="{FF2B5EF4-FFF2-40B4-BE49-F238E27FC236}">
              <a16:creationId xmlns:a16="http://schemas.microsoft.com/office/drawing/2014/main" id="{F0B8119B-159F-435E-BFBE-88BD7096D6F6}"/>
            </a:ext>
          </a:extLst>
        </xdr:cNvPr>
        <xdr:cNvSpPr/>
      </xdr:nvSpPr>
      <xdr:spPr>
        <a:xfrm>
          <a:off x="1454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76200</xdr:rowOff>
    </xdr:from>
    <xdr:to>
      <xdr:col>81</xdr:col>
      <xdr:colOff>50800</xdr:colOff>
      <xdr:row>41</xdr:row>
      <xdr:rowOff>108857</xdr:rowOff>
    </xdr:to>
    <xdr:cxnSp macro="">
      <xdr:nvCxnSpPr>
        <xdr:cNvPr id="439" name="直線コネクタ 438">
          <a:extLst>
            <a:ext uri="{FF2B5EF4-FFF2-40B4-BE49-F238E27FC236}">
              <a16:creationId xmlns:a16="http://schemas.microsoft.com/office/drawing/2014/main" id="{DB43C256-2F58-4694-9147-7291E13399EF}"/>
            </a:ext>
          </a:extLst>
        </xdr:cNvPr>
        <xdr:cNvCxnSpPr/>
      </xdr:nvCxnSpPr>
      <xdr:spPr>
        <a:xfrm>
          <a:off x="14592300" y="71056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160927</xdr:rowOff>
    </xdr:from>
    <xdr:to>
      <xdr:col>72</xdr:col>
      <xdr:colOff>38100</xdr:colOff>
      <xdr:row>41</xdr:row>
      <xdr:rowOff>91077</xdr:rowOff>
    </xdr:to>
    <xdr:sp macro="" textlink="">
      <xdr:nvSpPr>
        <xdr:cNvPr id="440" name="楕円 439">
          <a:extLst>
            <a:ext uri="{FF2B5EF4-FFF2-40B4-BE49-F238E27FC236}">
              <a16:creationId xmlns:a16="http://schemas.microsoft.com/office/drawing/2014/main" id="{3CC09E67-54C8-4A2F-B471-62BD949383E4}"/>
            </a:ext>
          </a:extLst>
        </xdr:cNvPr>
        <xdr:cNvSpPr/>
      </xdr:nvSpPr>
      <xdr:spPr>
        <a:xfrm>
          <a:off x="13652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40277</xdr:rowOff>
    </xdr:from>
    <xdr:to>
      <xdr:col>76</xdr:col>
      <xdr:colOff>114300</xdr:colOff>
      <xdr:row>41</xdr:row>
      <xdr:rowOff>76200</xdr:rowOff>
    </xdr:to>
    <xdr:cxnSp macro="">
      <xdr:nvCxnSpPr>
        <xdr:cNvPr id="441" name="直線コネクタ 440">
          <a:extLst>
            <a:ext uri="{FF2B5EF4-FFF2-40B4-BE49-F238E27FC236}">
              <a16:creationId xmlns:a16="http://schemas.microsoft.com/office/drawing/2014/main" id="{2609C4DC-E6CB-4233-AD72-985892FF708D}"/>
            </a:ext>
          </a:extLst>
        </xdr:cNvPr>
        <xdr:cNvCxnSpPr/>
      </xdr:nvCxnSpPr>
      <xdr:spPr>
        <a:xfrm>
          <a:off x="13703300" y="70697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89081</xdr:rowOff>
    </xdr:from>
    <xdr:to>
      <xdr:col>67</xdr:col>
      <xdr:colOff>101600</xdr:colOff>
      <xdr:row>41</xdr:row>
      <xdr:rowOff>19231</xdr:rowOff>
    </xdr:to>
    <xdr:sp macro="" textlink="">
      <xdr:nvSpPr>
        <xdr:cNvPr id="442" name="楕円 441">
          <a:extLst>
            <a:ext uri="{FF2B5EF4-FFF2-40B4-BE49-F238E27FC236}">
              <a16:creationId xmlns:a16="http://schemas.microsoft.com/office/drawing/2014/main" id="{4EE8BD1A-7B28-4EAC-BDF2-B7B656D22FB7}"/>
            </a:ext>
          </a:extLst>
        </xdr:cNvPr>
        <xdr:cNvSpPr/>
      </xdr:nvSpPr>
      <xdr:spPr>
        <a:xfrm>
          <a:off x="12763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139881</xdr:rowOff>
    </xdr:from>
    <xdr:to>
      <xdr:col>71</xdr:col>
      <xdr:colOff>177800</xdr:colOff>
      <xdr:row>41</xdr:row>
      <xdr:rowOff>40277</xdr:rowOff>
    </xdr:to>
    <xdr:cxnSp macro="">
      <xdr:nvCxnSpPr>
        <xdr:cNvPr id="443" name="直線コネクタ 442">
          <a:extLst>
            <a:ext uri="{FF2B5EF4-FFF2-40B4-BE49-F238E27FC236}">
              <a16:creationId xmlns:a16="http://schemas.microsoft.com/office/drawing/2014/main" id="{02DECA09-EE3B-4A6D-AE96-268470E7AED6}"/>
            </a:ext>
          </a:extLst>
        </xdr:cNvPr>
        <xdr:cNvCxnSpPr/>
      </xdr:nvCxnSpPr>
      <xdr:spPr>
        <a:xfrm>
          <a:off x="12814300" y="699788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6C8223C0-ED6C-43EF-8C06-63F9770EF4E3}"/>
            </a:ext>
          </a:extLst>
        </xdr:cNvPr>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94A7E114-8A9C-4425-8D9A-3B51FB146565}"/>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7863836E-1334-4762-8C95-3ECDBBAB6705}"/>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856D50E4-808C-4688-9F46-AE0B79D16EA4}"/>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150784</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F82F2BE8-CB52-41C1-88B4-137FEDC3E7E0}"/>
            </a:ext>
          </a:extLst>
        </xdr:cNvPr>
        <xdr:cNvSpPr txBox="1"/>
      </xdr:nvSpPr>
      <xdr:spPr>
        <a:xfrm>
          <a:off x="1526604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118127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C686D5A3-4A7A-4386-83D1-F1FA0AA744B8}"/>
            </a:ext>
          </a:extLst>
        </xdr:cNvPr>
        <xdr:cNvSpPr txBox="1"/>
      </xdr:nvSpPr>
      <xdr:spPr>
        <a:xfrm>
          <a:off x="14389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82204</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531AC04F-8395-466B-81B0-F60574FB9B74}"/>
            </a:ext>
          </a:extLst>
        </xdr:cNvPr>
        <xdr:cNvSpPr txBox="1"/>
      </xdr:nvSpPr>
      <xdr:spPr>
        <a:xfrm>
          <a:off x="135007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10358</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C619F07B-AB90-462D-9B65-67DBF9BC379C}"/>
            </a:ext>
          </a:extLst>
        </xdr:cNvPr>
        <xdr:cNvSpPr txBox="1"/>
      </xdr:nvSpPr>
      <xdr:spPr>
        <a:xfrm>
          <a:off x="126117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ED2A4B44-D765-4370-8376-0BD2D5DE639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E06944F0-89DE-4920-8513-BFCEAE94547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1E2F34FA-D8A1-4955-B2AD-F3C3A07633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A1ECC608-8A8A-48A0-A9FE-4B6BD918260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CE7ED65A-F44B-497A-BF0C-B899D74E758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9349C356-3763-4AC2-A5F1-8713F5B87A2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8F4D20-2944-4F1E-8BCC-D8D9BFAF44D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B58EEFE2-5236-4046-BCC9-FFF4F618C74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7EC2E089-DDE1-4AF3-BE56-E37735A9DE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5E8B053D-6296-4FE3-B41F-DDE0A8066EB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E2219625-72D3-4CC7-B85E-EBA2509FA96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1D24F1A2-3DE5-4BD5-8386-9F742A9F7E1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618B123E-4DB4-42EE-9C55-FF0CF45DE57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735D20A4-67FB-405F-8B99-302A734E79B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DF9F0784-6DF1-4D04-BE91-1284A3FEBB9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FAFC2A6C-E0AC-4990-BA9D-975DA644F34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CE336AED-2366-4151-91F9-CCB55AA8F0F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7F20BD3E-183D-4935-A59B-DE73A5B65B9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E07E0DF7-70BD-4DE1-8D4E-4374C35A0AD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BDCB570D-E335-4ADD-B4CE-2061DBE8CC6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1D98063B-CEE5-44E6-AC22-0C36379D22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a:extLst>
            <a:ext uri="{FF2B5EF4-FFF2-40B4-BE49-F238E27FC236}">
              <a16:creationId xmlns:a16="http://schemas.microsoft.com/office/drawing/2014/main" id="{FF74748D-2E21-47EA-8BC3-F21F3C597643}"/>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56EC45AB-4D19-4715-9757-DCB9F65AFDA9}"/>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a:extLst>
            <a:ext uri="{FF2B5EF4-FFF2-40B4-BE49-F238E27FC236}">
              <a16:creationId xmlns:a16="http://schemas.microsoft.com/office/drawing/2014/main" id="{2598CB60-E479-4DE9-B7B4-BE7D571DFA57}"/>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EE39783-50C8-45C5-95A6-13046BCD83A4}"/>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a:extLst>
            <a:ext uri="{FF2B5EF4-FFF2-40B4-BE49-F238E27FC236}">
              <a16:creationId xmlns:a16="http://schemas.microsoft.com/office/drawing/2014/main" id="{F850658D-8415-4656-9CC3-ECD5D9D7495D}"/>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8F94FD17-D022-4628-BB6B-E69D85EDF023}"/>
            </a:ext>
          </a:extLst>
        </xdr:cNvPr>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a:extLst>
            <a:ext uri="{FF2B5EF4-FFF2-40B4-BE49-F238E27FC236}">
              <a16:creationId xmlns:a16="http://schemas.microsoft.com/office/drawing/2014/main" id="{2522F60A-EAFA-4C66-B53B-C7126D8B12C1}"/>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a:extLst>
            <a:ext uri="{FF2B5EF4-FFF2-40B4-BE49-F238E27FC236}">
              <a16:creationId xmlns:a16="http://schemas.microsoft.com/office/drawing/2014/main" id="{7263B718-0A6F-439B-96DA-3DB669591D5B}"/>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a:extLst>
            <a:ext uri="{FF2B5EF4-FFF2-40B4-BE49-F238E27FC236}">
              <a16:creationId xmlns:a16="http://schemas.microsoft.com/office/drawing/2014/main" id="{BE97ECC1-5436-445E-B582-C31B80C73E54}"/>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a:extLst>
            <a:ext uri="{FF2B5EF4-FFF2-40B4-BE49-F238E27FC236}">
              <a16:creationId xmlns:a16="http://schemas.microsoft.com/office/drawing/2014/main" id="{26A249B3-7495-479B-9297-155B387E12E5}"/>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a:extLst>
            <a:ext uri="{FF2B5EF4-FFF2-40B4-BE49-F238E27FC236}">
              <a16:creationId xmlns:a16="http://schemas.microsoft.com/office/drawing/2014/main" id="{62614A77-2DFD-45DF-9573-4DF5E0B4DCD6}"/>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A424878D-BFB0-40B5-A4DF-6A14398888A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80CF6DE-7FA6-4A47-9B22-7D8223D3683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B599CA5-8600-4D18-BAB1-C24577A9502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A723C8C-0476-488F-BEAF-6E1FD5F5BF1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620563E-5D80-4277-BA1E-5D51C9D1A5A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89" name="楕円 488">
          <a:extLst>
            <a:ext uri="{FF2B5EF4-FFF2-40B4-BE49-F238E27FC236}">
              <a16:creationId xmlns:a16="http://schemas.microsoft.com/office/drawing/2014/main" id="{555941EA-F105-4AF5-8315-098C4AD883CB}"/>
            </a:ext>
          </a:extLst>
        </xdr:cNvPr>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129557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ED776F39-8826-4EFD-88BF-3EF6EAF9D921}"/>
            </a:ext>
          </a:extLst>
        </xdr:cNvPr>
        <xdr:cNvSpPr txBox="1"/>
      </xdr:nvSpPr>
      <xdr:spPr>
        <a:xfrm>
          <a:off x="22199600"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157988</xdr:rowOff>
    </xdr:from>
    <xdr:to>
      <xdr:col>112</xdr:col>
      <xdr:colOff>38100</xdr:colOff>
      <xdr:row>39</xdr:row>
      <xdr:rowOff>88138</xdr:rowOff>
    </xdr:to>
    <xdr:sp macro="" textlink="">
      <xdr:nvSpPr>
        <xdr:cNvPr id="491" name="楕円 490">
          <a:extLst>
            <a:ext uri="{FF2B5EF4-FFF2-40B4-BE49-F238E27FC236}">
              <a16:creationId xmlns:a16="http://schemas.microsoft.com/office/drawing/2014/main" id="{F2C9B955-33A0-4E02-8569-F8B452CDCAFD}"/>
            </a:ext>
          </a:extLst>
        </xdr:cNvPr>
        <xdr:cNvSpPr/>
      </xdr:nvSpPr>
      <xdr:spPr>
        <a:xfrm>
          <a:off x="21272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37338</xdr:rowOff>
    </xdr:to>
    <xdr:cxnSp macro="">
      <xdr:nvCxnSpPr>
        <xdr:cNvPr id="492" name="直線コネクタ 491">
          <a:extLst>
            <a:ext uri="{FF2B5EF4-FFF2-40B4-BE49-F238E27FC236}">
              <a16:creationId xmlns:a16="http://schemas.microsoft.com/office/drawing/2014/main" id="{5FAC16FA-0348-4046-ACBB-096FF8B77E31}"/>
            </a:ext>
          </a:extLst>
        </xdr:cNvPr>
        <xdr:cNvCxnSpPr/>
      </xdr:nvCxnSpPr>
      <xdr:spPr>
        <a:xfrm flipV="1">
          <a:off x="21323300" y="671703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162560</xdr:rowOff>
    </xdr:from>
    <xdr:to>
      <xdr:col>107</xdr:col>
      <xdr:colOff>101600</xdr:colOff>
      <xdr:row>39</xdr:row>
      <xdr:rowOff>92710</xdr:rowOff>
    </xdr:to>
    <xdr:sp macro="" textlink="">
      <xdr:nvSpPr>
        <xdr:cNvPr id="493" name="楕円 492">
          <a:extLst>
            <a:ext uri="{FF2B5EF4-FFF2-40B4-BE49-F238E27FC236}">
              <a16:creationId xmlns:a16="http://schemas.microsoft.com/office/drawing/2014/main" id="{CBDFD663-787A-4D31-81A5-27A4C169B0B9}"/>
            </a:ext>
          </a:extLst>
        </xdr:cNvPr>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37338</xdr:rowOff>
    </xdr:from>
    <xdr:to>
      <xdr:col>111</xdr:col>
      <xdr:colOff>177800</xdr:colOff>
      <xdr:row>39</xdr:row>
      <xdr:rowOff>41910</xdr:rowOff>
    </xdr:to>
    <xdr:cxnSp macro="">
      <xdr:nvCxnSpPr>
        <xdr:cNvPr id="494" name="直線コネクタ 493">
          <a:extLst>
            <a:ext uri="{FF2B5EF4-FFF2-40B4-BE49-F238E27FC236}">
              <a16:creationId xmlns:a16="http://schemas.microsoft.com/office/drawing/2014/main" id="{0659720E-CEAB-4968-B418-134A3D8687E8}"/>
            </a:ext>
          </a:extLst>
        </xdr:cNvPr>
        <xdr:cNvCxnSpPr/>
      </xdr:nvCxnSpPr>
      <xdr:spPr>
        <a:xfrm flipV="1">
          <a:off x="20434300" y="6723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169418</xdr:rowOff>
    </xdr:from>
    <xdr:to>
      <xdr:col>102</xdr:col>
      <xdr:colOff>165100</xdr:colOff>
      <xdr:row>39</xdr:row>
      <xdr:rowOff>99568</xdr:rowOff>
    </xdr:to>
    <xdr:sp macro="" textlink="">
      <xdr:nvSpPr>
        <xdr:cNvPr id="495" name="楕円 494">
          <a:extLst>
            <a:ext uri="{FF2B5EF4-FFF2-40B4-BE49-F238E27FC236}">
              <a16:creationId xmlns:a16="http://schemas.microsoft.com/office/drawing/2014/main" id="{2985B613-08D2-4694-A91A-B111FB598B44}"/>
            </a:ext>
          </a:extLst>
        </xdr:cNvPr>
        <xdr:cNvSpPr/>
      </xdr:nvSpPr>
      <xdr:spPr>
        <a:xfrm>
          <a:off x="19494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41910</xdr:rowOff>
    </xdr:from>
    <xdr:to>
      <xdr:col>107</xdr:col>
      <xdr:colOff>50800</xdr:colOff>
      <xdr:row>39</xdr:row>
      <xdr:rowOff>48768</xdr:rowOff>
    </xdr:to>
    <xdr:cxnSp macro="">
      <xdr:nvCxnSpPr>
        <xdr:cNvPr id="496" name="直線コネクタ 495">
          <a:extLst>
            <a:ext uri="{FF2B5EF4-FFF2-40B4-BE49-F238E27FC236}">
              <a16:creationId xmlns:a16="http://schemas.microsoft.com/office/drawing/2014/main" id="{809D8041-F9C2-4671-8AB2-33E12B5A4B10}"/>
            </a:ext>
          </a:extLst>
        </xdr:cNvPr>
        <xdr:cNvCxnSpPr/>
      </xdr:nvCxnSpPr>
      <xdr:spPr>
        <a:xfrm flipV="1">
          <a:off x="19545300" y="67284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7112</xdr:rowOff>
    </xdr:from>
    <xdr:to>
      <xdr:col>98</xdr:col>
      <xdr:colOff>38100</xdr:colOff>
      <xdr:row>39</xdr:row>
      <xdr:rowOff>108712</xdr:rowOff>
    </xdr:to>
    <xdr:sp macro="" textlink="">
      <xdr:nvSpPr>
        <xdr:cNvPr id="497" name="楕円 496">
          <a:extLst>
            <a:ext uri="{FF2B5EF4-FFF2-40B4-BE49-F238E27FC236}">
              <a16:creationId xmlns:a16="http://schemas.microsoft.com/office/drawing/2014/main" id="{2FF94378-400C-451F-8264-C56C93023939}"/>
            </a:ext>
          </a:extLst>
        </xdr:cNvPr>
        <xdr:cNvSpPr/>
      </xdr:nvSpPr>
      <xdr:spPr>
        <a:xfrm>
          <a:off x="18605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48768</xdr:rowOff>
    </xdr:from>
    <xdr:to>
      <xdr:col>102</xdr:col>
      <xdr:colOff>114300</xdr:colOff>
      <xdr:row>39</xdr:row>
      <xdr:rowOff>57912</xdr:rowOff>
    </xdr:to>
    <xdr:cxnSp macro="">
      <xdr:nvCxnSpPr>
        <xdr:cNvPr id="498" name="直線コネクタ 497">
          <a:extLst>
            <a:ext uri="{FF2B5EF4-FFF2-40B4-BE49-F238E27FC236}">
              <a16:creationId xmlns:a16="http://schemas.microsoft.com/office/drawing/2014/main" id="{344E1E5B-0B34-4011-8622-A5B7C7F21482}"/>
            </a:ext>
          </a:extLst>
        </xdr:cNvPr>
        <xdr:cNvCxnSpPr/>
      </xdr:nvCxnSpPr>
      <xdr:spPr>
        <a:xfrm flipV="1">
          <a:off x="18656300" y="67353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8B4B6C66-521C-44FC-AEE8-937C3B28CF10}"/>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20B3305A-7598-4968-890F-78822DC6BA91}"/>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967A5E25-C358-44B5-BE2E-2D8E0E570FB3}"/>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F7A3E5CB-1C15-45E7-A37B-082C91A3E95A}"/>
            </a:ext>
          </a:extLst>
        </xdr:cNvPr>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79265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2B9A9B23-AE51-4FA3-A0B0-248DBA96A818}"/>
            </a:ext>
          </a:extLst>
        </xdr:cNvPr>
        <xdr:cNvSpPr txBox="1"/>
      </xdr:nvSpPr>
      <xdr:spPr>
        <a:xfrm>
          <a:off x="210757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83837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C8B4D5C3-4497-48AF-BD2A-7A34CEB7B3F0}"/>
            </a:ext>
          </a:extLst>
        </xdr:cNvPr>
        <xdr:cNvSpPr txBox="1"/>
      </xdr:nvSpPr>
      <xdr:spPr>
        <a:xfrm>
          <a:off x="20199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90695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B03549E2-D5F6-4ADC-AA78-B0FD058785BC}"/>
            </a:ext>
          </a:extLst>
        </xdr:cNvPr>
        <xdr:cNvSpPr txBox="1"/>
      </xdr:nvSpPr>
      <xdr:spPr>
        <a:xfrm>
          <a:off x="19310427" y="67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99839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19353B0E-37AA-46CC-8DD5-10EA2D5E6681}"/>
            </a:ext>
          </a:extLst>
        </xdr:cNvPr>
        <xdr:cNvSpPr txBox="1"/>
      </xdr:nvSpPr>
      <xdr:spPr>
        <a:xfrm>
          <a:off x="18421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1E420154-E030-42EB-9FFE-26A549C6D6A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A8720F3D-9A50-440E-9AD7-A2043913133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B7EBA9AE-A739-437D-B495-8CC9B1E83A1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1ED63497-74FD-4AE0-BCC0-F23870E1B04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3791477D-653B-40B7-91C1-56A0C9BF0F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D2432567-725D-4210-8348-1F59D3D187C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7238A3D3-4E03-4390-9803-7C5C3718ADB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BC96ADE9-8A6F-4D92-B80E-A67F9D6251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6965D320-DACF-4463-AB84-E6E489C5EE6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E7756C41-53B9-42D3-BC1E-A7BBF1FFF57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4D0CF247-73F9-4837-88DA-A2058CA4C30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B050CA74-5510-4E2A-ACD4-85067467319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68792335-B391-48FF-92D2-E65990E4D13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A020BA79-82D5-418B-9BE8-63E81F460A2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B406B417-C17A-44A2-909A-6CCB7433FEB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21B82F0D-3DD4-428C-89C9-8981B3A6D1B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B539C7A0-AE2C-4353-8AD5-5D2F8928E7A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E441274B-E3A0-49CA-BF7F-77106F400CD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A5DE4DC-E698-46AE-AF6C-E70AB140816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FA1BF0A7-9A93-4D88-A15F-4D2975F7D5B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37EEC009-685F-4963-975F-C53A2167C7D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F64F9E32-5963-4FC9-9F2B-538AAD351DF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15FD3EE0-47FF-473D-883E-8DA118946D8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5264C7A7-9C34-4584-A13F-1766ECB4103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a:extLst>
            <a:ext uri="{FF2B5EF4-FFF2-40B4-BE49-F238E27FC236}">
              <a16:creationId xmlns:a16="http://schemas.microsoft.com/office/drawing/2014/main" id="{4BC19D52-8EE1-45C6-B352-0348D73B2E40}"/>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133F88FD-A9F3-4F49-9CDC-63EC78B26E25}"/>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a:extLst>
            <a:ext uri="{FF2B5EF4-FFF2-40B4-BE49-F238E27FC236}">
              <a16:creationId xmlns:a16="http://schemas.microsoft.com/office/drawing/2014/main" id="{DC648410-39D4-4E89-90A1-8D7DC6B09C6C}"/>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8958099C-D00F-4153-9CC9-E54FCCA3C02A}"/>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A807CD40-8BDA-40A4-87AD-9D0F9009FD99}"/>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F05574CB-06B9-4A80-8616-E9530167445B}"/>
            </a:ext>
          </a:extLst>
        </xdr:cNvPr>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a:extLst>
            <a:ext uri="{FF2B5EF4-FFF2-40B4-BE49-F238E27FC236}">
              <a16:creationId xmlns:a16="http://schemas.microsoft.com/office/drawing/2014/main" id="{42A17054-3BFA-4F2E-8510-C55BA2E8160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a:extLst>
            <a:ext uri="{FF2B5EF4-FFF2-40B4-BE49-F238E27FC236}">
              <a16:creationId xmlns:a16="http://schemas.microsoft.com/office/drawing/2014/main" id="{53304EAA-A577-45F4-9E0C-27FD4198B7DA}"/>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a:extLst>
            <a:ext uri="{FF2B5EF4-FFF2-40B4-BE49-F238E27FC236}">
              <a16:creationId xmlns:a16="http://schemas.microsoft.com/office/drawing/2014/main" id="{225C75A5-B3EA-4416-8D4E-7858B92009C1}"/>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a:extLst>
            <a:ext uri="{FF2B5EF4-FFF2-40B4-BE49-F238E27FC236}">
              <a16:creationId xmlns:a16="http://schemas.microsoft.com/office/drawing/2014/main" id="{46ECAA6D-2FCC-4B93-9659-32967D2D6618}"/>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a:extLst>
            <a:ext uri="{FF2B5EF4-FFF2-40B4-BE49-F238E27FC236}">
              <a16:creationId xmlns:a16="http://schemas.microsoft.com/office/drawing/2014/main" id="{4D6CBFE4-0C6B-40CF-A858-7FC13012A566}"/>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D0A08A6-936D-45CC-AEFA-49D1F479F74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136BC8F-1E29-4DAB-8489-1F696993DB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F2DCD11-5375-4C9D-AC19-886B9B6AEEB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7253EA7-F6A2-4F76-87ED-455350999A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382CF0D-3B95-4850-8E27-76ED046C05B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7" name="楕円 546">
          <a:extLst>
            <a:ext uri="{FF2B5EF4-FFF2-40B4-BE49-F238E27FC236}">
              <a16:creationId xmlns:a16="http://schemas.microsoft.com/office/drawing/2014/main" id="{76A0DD97-3CB9-4DC4-B396-B646F0F100E6}"/>
            </a:ext>
          </a:extLst>
        </xdr:cNvPr>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6367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9D609277-9F70-4E43-A369-C83D12715092}"/>
            </a:ext>
          </a:extLst>
        </xdr:cNvPr>
        <xdr:cNvSpPr txBox="1"/>
      </xdr:nvSpPr>
      <xdr:spPr>
        <a:xfrm>
          <a:off x="16357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145415</xdr:rowOff>
    </xdr:from>
    <xdr:to>
      <xdr:col>81</xdr:col>
      <xdr:colOff>101600</xdr:colOff>
      <xdr:row>60</xdr:row>
      <xdr:rowOff>75565</xdr:rowOff>
    </xdr:to>
    <xdr:sp macro="" textlink="">
      <xdr:nvSpPr>
        <xdr:cNvPr id="549" name="楕円 548">
          <a:extLst>
            <a:ext uri="{FF2B5EF4-FFF2-40B4-BE49-F238E27FC236}">
              <a16:creationId xmlns:a16="http://schemas.microsoft.com/office/drawing/2014/main" id="{466C15EF-61C7-42C5-8B6E-883C7A1950B3}"/>
            </a:ext>
          </a:extLst>
        </xdr:cNvPr>
        <xdr:cNvSpPr/>
      </xdr:nvSpPr>
      <xdr:spPr>
        <a:xfrm>
          <a:off x="15430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34290</xdr:rowOff>
    </xdr:to>
    <xdr:cxnSp macro="">
      <xdr:nvCxnSpPr>
        <xdr:cNvPr id="550" name="直線コネクタ 549">
          <a:extLst>
            <a:ext uri="{FF2B5EF4-FFF2-40B4-BE49-F238E27FC236}">
              <a16:creationId xmlns:a16="http://schemas.microsoft.com/office/drawing/2014/main" id="{75DF2B6E-4E55-4498-803B-5F1B18B91AC2}"/>
            </a:ext>
          </a:extLst>
        </xdr:cNvPr>
        <xdr:cNvCxnSpPr/>
      </xdr:nvCxnSpPr>
      <xdr:spPr>
        <a:xfrm>
          <a:off x="15481300" y="103117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116840</xdr:rowOff>
    </xdr:from>
    <xdr:to>
      <xdr:col>76</xdr:col>
      <xdr:colOff>165100</xdr:colOff>
      <xdr:row>60</xdr:row>
      <xdr:rowOff>46990</xdr:rowOff>
    </xdr:to>
    <xdr:sp macro="" textlink="">
      <xdr:nvSpPr>
        <xdr:cNvPr id="551" name="楕円 550">
          <a:extLst>
            <a:ext uri="{FF2B5EF4-FFF2-40B4-BE49-F238E27FC236}">
              <a16:creationId xmlns:a16="http://schemas.microsoft.com/office/drawing/2014/main" id="{BC31F2DA-854F-4A85-9604-9A5C63CF5816}"/>
            </a:ext>
          </a:extLst>
        </xdr:cNvPr>
        <xdr:cNvSpPr/>
      </xdr:nvSpPr>
      <xdr:spPr>
        <a:xfrm>
          <a:off x="14541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167640</xdr:rowOff>
    </xdr:from>
    <xdr:to>
      <xdr:col>81</xdr:col>
      <xdr:colOff>50800</xdr:colOff>
      <xdr:row>60</xdr:row>
      <xdr:rowOff>24765</xdr:rowOff>
    </xdr:to>
    <xdr:cxnSp macro="">
      <xdr:nvCxnSpPr>
        <xdr:cNvPr id="552" name="直線コネクタ 551">
          <a:extLst>
            <a:ext uri="{FF2B5EF4-FFF2-40B4-BE49-F238E27FC236}">
              <a16:creationId xmlns:a16="http://schemas.microsoft.com/office/drawing/2014/main" id="{C2E1CB76-6A09-4D43-8A90-3BA3C23A8A2D}"/>
            </a:ext>
          </a:extLst>
        </xdr:cNvPr>
        <xdr:cNvCxnSpPr/>
      </xdr:nvCxnSpPr>
      <xdr:spPr>
        <a:xfrm>
          <a:off x="14592300" y="10283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53" name="楕円 552">
          <a:extLst>
            <a:ext uri="{FF2B5EF4-FFF2-40B4-BE49-F238E27FC236}">
              <a16:creationId xmlns:a16="http://schemas.microsoft.com/office/drawing/2014/main" id="{DCC3D566-3FCB-4C71-8DC4-EB0495D8731E}"/>
            </a:ext>
          </a:extLst>
        </xdr:cNvPr>
        <xdr:cNvSpPr/>
      </xdr:nvSpPr>
      <xdr:spPr>
        <a:xfrm>
          <a:off x="1365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156210</xdr:rowOff>
    </xdr:from>
    <xdr:to>
      <xdr:col>76</xdr:col>
      <xdr:colOff>114300</xdr:colOff>
      <xdr:row>59</xdr:row>
      <xdr:rowOff>167640</xdr:rowOff>
    </xdr:to>
    <xdr:cxnSp macro="">
      <xdr:nvCxnSpPr>
        <xdr:cNvPr id="554" name="直線コネクタ 553">
          <a:extLst>
            <a:ext uri="{FF2B5EF4-FFF2-40B4-BE49-F238E27FC236}">
              <a16:creationId xmlns:a16="http://schemas.microsoft.com/office/drawing/2014/main" id="{7E881CEB-D7DC-4284-929E-445CF4434C02}"/>
            </a:ext>
          </a:extLst>
        </xdr:cNvPr>
        <xdr:cNvCxnSpPr/>
      </xdr:nvCxnSpPr>
      <xdr:spPr>
        <a:xfrm>
          <a:off x="13703300" y="10271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38735</xdr:rowOff>
    </xdr:from>
    <xdr:to>
      <xdr:col>67</xdr:col>
      <xdr:colOff>101600</xdr:colOff>
      <xdr:row>59</xdr:row>
      <xdr:rowOff>140335</xdr:rowOff>
    </xdr:to>
    <xdr:sp macro="" textlink="">
      <xdr:nvSpPr>
        <xdr:cNvPr id="555" name="楕円 554">
          <a:extLst>
            <a:ext uri="{FF2B5EF4-FFF2-40B4-BE49-F238E27FC236}">
              <a16:creationId xmlns:a16="http://schemas.microsoft.com/office/drawing/2014/main" id="{3BCE558D-CFEF-4A8F-A69F-F6899B0E5505}"/>
            </a:ext>
          </a:extLst>
        </xdr:cNvPr>
        <xdr:cNvSpPr/>
      </xdr:nvSpPr>
      <xdr:spPr>
        <a:xfrm>
          <a:off x="12763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89535</xdr:rowOff>
    </xdr:from>
    <xdr:to>
      <xdr:col>71</xdr:col>
      <xdr:colOff>177800</xdr:colOff>
      <xdr:row>59</xdr:row>
      <xdr:rowOff>156210</xdr:rowOff>
    </xdr:to>
    <xdr:cxnSp macro="">
      <xdr:nvCxnSpPr>
        <xdr:cNvPr id="556" name="直線コネクタ 555">
          <a:extLst>
            <a:ext uri="{FF2B5EF4-FFF2-40B4-BE49-F238E27FC236}">
              <a16:creationId xmlns:a16="http://schemas.microsoft.com/office/drawing/2014/main" id="{E0A6070F-4F4D-4E15-B82A-A7BBD0440497}"/>
            </a:ext>
          </a:extLst>
        </xdr:cNvPr>
        <xdr:cNvCxnSpPr/>
      </xdr:nvCxnSpPr>
      <xdr:spPr>
        <a:xfrm>
          <a:off x="12814300" y="1020508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57" name="n_1aveValue【学校施設】&#10;有形固定資産減価償却率">
          <a:extLst>
            <a:ext uri="{FF2B5EF4-FFF2-40B4-BE49-F238E27FC236}">
              <a16:creationId xmlns:a16="http://schemas.microsoft.com/office/drawing/2014/main" id="{F6AC23BC-D2BB-4377-A2FA-3E5D6198F718}"/>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58" name="n_2aveValue【学校施設】&#10;有形固定資産減価償却率">
          <a:extLst>
            <a:ext uri="{FF2B5EF4-FFF2-40B4-BE49-F238E27FC236}">
              <a16:creationId xmlns:a16="http://schemas.microsoft.com/office/drawing/2014/main" id="{7A186513-5DD4-4A7F-A677-E3DD7FA03434}"/>
            </a:ext>
          </a:extLst>
        </xdr:cNvPr>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59" name="n_3aveValue【学校施設】&#10;有形固定資産減価償却率">
          <a:extLst>
            <a:ext uri="{FF2B5EF4-FFF2-40B4-BE49-F238E27FC236}">
              <a16:creationId xmlns:a16="http://schemas.microsoft.com/office/drawing/2014/main" id="{B2B3EEA0-0205-4D65-9511-1014E505C31E}"/>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0" name="n_4aveValue【学校施設】&#10;有形固定資産減価償却率">
          <a:extLst>
            <a:ext uri="{FF2B5EF4-FFF2-40B4-BE49-F238E27FC236}">
              <a16:creationId xmlns:a16="http://schemas.microsoft.com/office/drawing/2014/main" id="{062D049A-A5ED-4502-B2CC-6AB84D4EB593}"/>
            </a:ext>
          </a:extLst>
        </xdr:cNvPr>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66692</xdr:rowOff>
    </xdr:from>
    <xdr:ext cx="405111" cy="259045"/>
    <xdr:sp macro="" textlink="">
      <xdr:nvSpPr>
        <xdr:cNvPr id="561" name="n_1mainValue【学校施設】&#10;有形固定資産減価償却率">
          <a:extLst>
            <a:ext uri="{FF2B5EF4-FFF2-40B4-BE49-F238E27FC236}">
              <a16:creationId xmlns:a16="http://schemas.microsoft.com/office/drawing/2014/main" id="{60EF001E-20E4-42F7-AD84-479734627F5E}"/>
            </a:ext>
          </a:extLst>
        </xdr:cNvPr>
        <xdr:cNvSpPr txBox="1"/>
      </xdr:nvSpPr>
      <xdr:spPr>
        <a:xfrm>
          <a:off x="152660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63517</xdr:rowOff>
    </xdr:from>
    <xdr:ext cx="405111" cy="259045"/>
    <xdr:sp macro="" textlink="">
      <xdr:nvSpPr>
        <xdr:cNvPr id="562" name="n_2mainValue【学校施設】&#10;有形固定資産減価償却率">
          <a:extLst>
            <a:ext uri="{FF2B5EF4-FFF2-40B4-BE49-F238E27FC236}">
              <a16:creationId xmlns:a16="http://schemas.microsoft.com/office/drawing/2014/main" id="{D8589F4E-F7C9-4470-994E-D6A183492AE4}"/>
            </a:ext>
          </a:extLst>
        </xdr:cNvPr>
        <xdr:cNvSpPr txBox="1"/>
      </xdr:nvSpPr>
      <xdr:spPr>
        <a:xfrm>
          <a:off x="14389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3" name="n_3mainValue【学校施設】&#10;有形固定資産減価償却率">
          <a:extLst>
            <a:ext uri="{FF2B5EF4-FFF2-40B4-BE49-F238E27FC236}">
              <a16:creationId xmlns:a16="http://schemas.microsoft.com/office/drawing/2014/main" id="{2CD3D6C5-7972-4A67-9A09-34AEDDA68915}"/>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156862</xdr:rowOff>
    </xdr:from>
    <xdr:ext cx="405111" cy="259045"/>
    <xdr:sp macro="" textlink="">
      <xdr:nvSpPr>
        <xdr:cNvPr id="564" name="n_4mainValue【学校施設】&#10;有形固定資産減価償却率">
          <a:extLst>
            <a:ext uri="{FF2B5EF4-FFF2-40B4-BE49-F238E27FC236}">
              <a16:creationId xmlns:a16="http://schemas.microsoft.com/office/drawing/2014/main" id="{0EEE3CFD-4BC4-4783-8509-AD98F3ABC7B4}"/>
            </a:ext>
          </a:extLst>
        </xdr:cNvPr>
        <xdr:cNvSpPr txBox="1"/>
      </xdr:nvSpPr>
      <xdr:spPr>
        <a:xfrm>
          <a:off x="12611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3801EED0-47C8-4B2E-8110-FAD2695F3E7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9F050EA6-B834-4FC3-B95B-249D4F947A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229118CF-7DEF-45D6-8C94-01DE774A3BC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5BF12151-7C34-41B8-942B-D05606C82E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6A1170DD-B399-416F-9ECE-2DDA05FF246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8E89056-4D54-4E1D-ACF3-64333BBD2CF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5668B3DA-13C2-42CD-9575-27CE3930E77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624026BF-E4C7-4D9D-AB20-85159540637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F1204CAC-7DF0-42C4-9D8B-7D0DC3414A1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6E810824-BA35-442A-9340-C917AA88DBD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61EBA25B-1549-4FA5-801C-1D22B433FC0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5920A206-A152-4E6B-9103-A53846EA95E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3BF7E4D2-2C29-460E-9F29-58DA0C788F9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8017391D-9CA4-41D6-A192-7A7A69717C4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BA441CD3-04AF-4B48-B92C-12A15767DB2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551D04AE-010B-488F-A3C8-46FFAF6ED0C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1BEA9AAC-EBEB-4D38-A1B7-65B465DA080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82435EB8-18FF-4C07-AEC7-2923FD653D7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3CE91559-D786-4A4C-932B-5B2AEA752AB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99CEF1B9-3EAD-44AE-93EE-D32B883618E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D3F2AD6F-9F6D-46FA-A495-7CBC153E6F4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F3D78B81-DF20-47FA-A811-1651A6377A1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2C896A91-991B-4772-AE47-9377AB33DBE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34B8B665-32B2-4B54-B610-DA53ED1E3F7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a:extLst>
            <a:ext uri="{FF2B5EF4-FFF2-40B4-BE49-F238E27FC236}">
              <a16:creationId xmlns:a16="http://schemas.microsoft.com/office/drawing/2014/main" id="{DB3B745A-CDCC-4E45-B078-F92F71601880}"/>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a:extLst>
            <a:ext uri="{FF2B5EF4-FFF2-40B4-BE49-F238E27FC236}">
              <a16:creationId xmlns:a16="http://schemas.microsoft.com/office/drawing/2014/main" id="{DD57C77A-62D3-4035-977E-02D52ED45FF9}"/>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a:extLst>
            <a:ext uri="{FF2B5EF4-FFF2-40B4-BE49-F238E27FC236}">
              <a16:creationId xmlns:a16="http://schemas.microsoft.com/office/drawing/2014/main" id="{CA44A74E-FDFD-4AC7-9F76-F7C8AFA29616}"/>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a:extLst>
            <a:ext uri="{FF2B5EF4-FFF2-40B4-BE49-F238E27FC236}">
              <a16:creationId xmlns:a16="http://schemas.microsoft.com/office/drawing/2014/main" id="{E5CEEA3F-DF62-4BC3-BC19-A5791EE3BF86}"/>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a:extLst>
            <a:ext uri="{FF2B5EF4-FFF2-40B4-BE49-F238E27FC236}">
              <a16:creationId xmlns:a16="http://schemas.microsoft.com/office/drawing/2014/main" id="{E5E1B114-9197-45E0-8BCB-103E31148B19}"/>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94" name="【学校施設】&#10;一人当たり面積平均値テキスト">
          <a:extLst>
            <a:ext uri="{FF2B5EF4-FFF2-40B4-BE49-F238E27FC236}">
              <a16:creationId xmlns:a16="http://schemas.microsoft.com/office/drawing/2014/main" id="{478DAF0A-4E4D-48D7-ABBA-BE26B1CD0D80}"/>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a:extLst>
            <a:ext uri="{FF2B5EF4-FFF2-40B4-BE49-F238E27FC236}">
              <a16:creationId xmlns:a16="http://schemas.microsoft.com/office/drawing/2014/main" id="{6C5CE049-1398-468A-A13F-37619161C3FD}"/>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a:extLst>
            <a:ext uri="{FF2B5EF4-FFF2-40B4-BE49-F238E27FC236}">
              <a16:creationId xmlns:a16="http://schemas.microsoft.com/office/drawing/2014/main" id="{90FDDD02-4FC8-4FAA-B50C-CF3952A7A8E6}"/>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a:extLst>
            <a:ext uri="{FF2B5EF4-FFF2-40B4-BE49-F238E27FC236}">
              <a16:creationId xmlns:a16="http://schemas.microsoft.com/office/drawing/2014/main" id="{314CDB21-1B8F-4183-B4EC-DAB03570ECF6}"/>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a:extLst>
            <a:ext uri="{FF2B5EF4-FFF2-40B4-BE49-F238E27FC236}">
              <a16:creationId xmlns:a16="http://schemas.microsoft.com/office/drawing/2014/main" id="{F0086507-EED8-4DAB-B3CC-A304819E6A38}"/>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a:extLst>
            <a:ext uri="{FF2B5EF4-FFF2-40B4-BE49-F238E27FC236}">
              <a16:creationId xmlns:a16="http://schemas.microsoft.com/office/drawing/2014/main" id="{20157704-1FAC-490D-BCD6-A670D8194BC4}"/>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61131BE-3E56-4F6C-BA93-4E9828E17F7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3FDD23D-B122-452F-9C83-36590FFEFB5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2DA1016-2572-4AD1-B8E8-787F873C068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ECE4E20-B76A-4777-AFB2-F064DC7D366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08A19CC-8782-48AA-B8A2-F4F787AA09A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76454</xdr:rowOff>
    </xdr:from>
    <xdr:to>
      <xdr:col>116</xdr:col>
      <xdr:colOff>114300</xdr:colOff>
      <xdr:row>59</xdr:row>
      <xdr:rowOff>6604</xdr:rowOff>
    </xdr:to>
    <xdr:sp macro="" textlink="">
      <xdr:nvSpPr>
        <xdr:cNvPr id="605" name="楕円 604">
          <a:extLst>
            <a:ext uri="{FF2B5EF4-FFF2-40B4-BE49-F238E27FC236}">
              <a16:creationId xmlns:a16="http://schemas.microsoft.com/office/drawing/2014/main" id="{C7A93652-D214-4230-BF40-1856B7BB652D}"/>
            </a:ext>
          </a:extLst>
        </xdr:cNvPr>
        <xdr:cNvSpPr/>
      </xdr:nvSpPr>
      <xdr:spPr>
        <a:xfrm>
          <a:off x="22110700" y="100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99331</xdr:rowOff>
    </xdr:from>
    <xdr:ext cx="469744" cy="259045"/>
    <xdr:sp macro="" textlink="">
      <xdr:nvSpPr>
        <xdr:cNvPr id="606" name="【学校施設】&#10;一人当たり面積該当値テキスト">
          <a:extLst>
            <a:ext uri="{FF2B5EF4-FFF2-40B4-BE49-F238E27FC236}">
              <a16:creationId xmlns:a16="http://schemas.microsoft.com/office/drawing/2014/main" id="{1653C9B5-E1B1-4DFD-B063-6FDA213179B5}"/>
            </a:ext>
          </a:extLst>
        </xdr:cNvPr>
        <xdr:cNvSpPr txBox="1"/>
      </xdr:nvSpPr>
      <xdr:spPr>
        <a:xfrm>
          <a:off x="22199600" y="987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95123</xdr:rowOff>
    </xdr:from>
    <xdr:to>
      <xdr:col>112</xdr:col>
      <xdr:colOff>38100</xdr:colOff>
      <xdr:row>59</xdr:row>
      <xdr:rowOff>25273</xdr:rowOff>
    </xdr:to>
    <xdr:sp macro="" textlink="">
      <xdr:nvSpPr>
        <xdr:cNvPr id="607" name="楕円 606">
          <a:extLst>
            <a:ext uri="{FF2B5EF4-FFF2-40B4-BE49-F238E27FC236}">
              <a16:creationId xmlns:a16="http://schemas.microsoft.com/office/drawing/2014/main" id="{4C85D78E-3971-4BFC-9697-5A2961DDE207}"/>
            </a:ext>
          </a:extLst>
        </xdr:cNvPr>
        <xdr:cNvSpPr/>
      </xdr:nvSpPr>
      <xdr:spPr>
        <a:xfrm>
          <a:off x="21272500" y="100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127254</xdr:rowOff>
    </xdr:from>
    <xdr:to>
      <xdr:col>116</xdr:col>
      <xdr:colOff>63500</xdr:colOff>
      <xdr:row>58</xdr:row>
      <xdr:rowOff>145923</xdr:rowOff>
    </xdr:to>
    <xdr:cxnSp macro="">
      <xdr:nvCxnSpPr>
        <xdr:cNvPr id="608" name="直線コネクタ 607">
          <a:extLst>
            <a:ext uri="{FF2B5EF4-FFF2-40B4-BE49-F238E27FC236}">
              <a16:creationId xmlns:a16="http://schemas.microsoft.com/office/drawing/2014/main" id="{9D329080-3FA0-4128-A9CE-7E6739440079}"/>
            </a:ext>
          </a:extLst>
        </xdr:cNvPr>
        <xdr:cNvCxnSpPr/>
      </xdr:nvCxnSpPr>
      <xdr:spPr>
        <a:xfrm flipV="1">
          <a:off x="21323300" y="10071354"/>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111506</xdr:rowOff>
    </xdr:from>
    <xdr:to>
      <xdr:col>107</xdr:col>
      <xdr:colOff>101600</xdr:colOff>
      <xdr:row>59</xdr:row>
      <xdr:rowOff>41656</xdr:rowOff>
    </xdr:to>
    <xdr:sp macro="" textlink="">
      <xdr:nvSpPr>
        <xdr:cNvPr id="609" name="楕円 608">
          <a:extLst>
            <a:ext uri="{FF2B5EF4-FFF2-40B4-BE49-F238E27FC236}">
              <a16:creationId xmlns:a16="http://schemas.microsoft.com/office/drawing/2014/main" id="{2C48EC6F-977F-46A7-B148-057FAF1E2678}"/>
            </a:ext>
          </a:extLst>
        </xdr:cNvPr>
        <xdr:cNvSpPr/>
      </xdr:nvSpPr>
      <xdr:spPr>
        <a:xfrm>
          <a:off x="20383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145923</xdr:rowOff>
    </xdr:from>
    <xdr:to>
      <xdr:col>111</xdr:col>
      <xdr:colOff>177800</xdr:colOff>
      <xdr:row>58</xdr:row>
      <xdr:rowOff>162306</xdr:rowOff>
    </xdr:to>
    <xdr:cxnSp macro="">
      <xdr:nvCxnSpPr>
        <xdr:cNvPr id="610" name="直線コネクタ 609">
          <a:extLst>
            <a:ext uri="{FF2B5EF4-FFF2-40B4-BE49-F238E27FC236}">
              <a16:creationId xmlns:a16="http://schemas.microsoft.com/office/drawing/2014/main" id="{2E569F69-342C-4C87-9391-A3334A6B23F9}"/>
            </a:ext>
          </a:extLst>
        </xdr:cNvPr>
        <xdr:cNvCxnSpPr/>
      </xdr:nvCxnSpPr>
      <xdr:spPr>
        <a:xfrm flipV="1">
          <a:off x="20434300" y="10090023"/>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135128</xdr:rowOff>
    </xdr:from>
    <xdr:to>
      <xdr:col>102</xdr:col>
      <xdr:colOff>165100</xdr:colOff>
      <xdr:row>59</xdr:row>
      <xdr:rowOff>65278</xdr:rowOff>
    </xdr:to>
    <xdr:sp macro="" textlink="">
      <xdr:nvSpPr>
        <xdr:cNvPr id="611" name="楕円 610">
          <a:extLst>
            <a:ext uri="{FF2B5EF4-FFF2-40B4-BE49-F238E27FC236}">
              <a16:creationId xmlns:a16="http://schemas.microsoft.com/office/drawing/2014/main" id="{C02F765C-9407-4E4F-ABC1-D83A81DC6C1E}"/>
            </a:ext>
          </a:extLst>
        </xdr:cNvPr>
        <xdr:cNvSpPr/>
      </xdr:nvSpPr>
      <xdr:spPr>
        <a:xfrm>
          <a:off x="19494500" y="100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162306</xdr:rowOff>
    </xdr:from>
    <xdr:to>
      <xdr:col>107</xdr:col>
      <xdr:colOff>50800</xdr:colOff>
      <xdr:row>59</xdr:row>
      <xdr:rowOff>14478</xdr:rowOff>
    </xdr:to>
    <xdr:cxnSp macro="">
      <xdr:nvCxnSpPr>
        <xdr:cNvPr id="612" name="直線コネクタ 611">
          <a:extLst>
            <a:ext uri="{FF2B5EF4-FFF2-40B4-BE49-F238E27FC236}">
              <a16:creationId xmlns:a16="http://schemas.microsoft.com/office/drawing/2014/main" id="{0BF4127C-7B34-47D1-A3C8-3A169B21970E}"/>
            </a:ext>
          </a:extLst>
        </xdr:cNvPr>
        <xdr:cNvCxnSpPr/>
      </xdr:nvCxnSpPr>
      <xdr:spPr>
        <a:xfrm flipV="1">
          <a:off x="19545300" y="1010640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148844</xdr:rowOff>
    </xdr:from>
    <xdr:to>
      <xdr:col>98</xdr:col>
      <xdr:colOff>38100</xdr:colOff>
      <xdr:row>59</xdr:row>
      <xdr:rowOff>78994</xdr:rowOff>
    </xdr:to>
    <xdr:sp macro="" textlink="">
      <xdr:nvSpPr>
        <xdr:cNvPr id="613" name="楕円 612">
          <a:extLst>
            <a:ext uri="{FF2B5EF4-FFF2-40B4-BE49-F238E27FC236}">
              <a16:creationId xmlns:a16="http://schemas.microsoft.com/office/drawing/2014/main" id="{2A2961AB-E85D-4895-B31C-B01B91D895DF}"/>
            </a:ext>
          </a:extLst>
        </xdr:cNvPr>
        <xdr:cNvSpPr/>
      </xdr:nvSpPr>
      <xdr:spPr>
        <a:xfrm>
          <a:off x="18605500" y="100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14478</xdr:rowOff>
    </xdr:from>
    <xdr:to>
      <xdr:col>102</xdr:col>
      <xdr:colOff>114300</xdr:colOff>
      <xdr:row>59</xdr:row>
      <xdr:rowOff>28194</xdr:rowOff>
    </xdr:to>
    <xdr:cxnSp macro="">
      <xdr:nvCxnSpPr>
        <xdr:cNvPr id="614" name="直線コネクタ 613">
          <a:extLst>
            <a:ext uri="{FF2B5EF4-FFF2-40B4-BE49-F238E27FC236}">
              <a16:creationId xmlns:a16="http://schemas.microsoft.com/office/drawing/2014/main" id="{BF051EE9-D3F2-4651-8E4A-DA8A25B1FDA6}"/>
            </a:ext>
          </a:extLst>
        </xdr:cNvPr>
        <xdr:cNvCxnSpPr/>
      </xdr:nvCxnSpPr>
      <xdr:spPr>
        <a:xfrm flipV="1">
          <a:off x="18656300" y="10130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615" name="n_1aveValue【学校施設】&#10;一人当たり面積">
          <a:extLst>
            <a:ext uri="{FF2B5EF4-FFF2-40B4-BE49-F238E27FC236}">
              <a16:creationId xmlns:a16="http://schemas.microsoft.com/office/drawing/2014/main" id="{69EBC14B-1F22-449B-A146-A774BBBA208A}"/>
            </a:ext>
          </a:extLst>
        </xdr:cNvPr>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616" name="n_2aveValue【学校施設】&#10;一人当たり面積">
          <a:extLst>
            <a:ext uri="{FF2B5EF4-FFF2-40B4-BE49-F238E27FC236}">
              <a16:creationId xmlns:a16="http://schemas.microsoft.com/office/drawing/2014/main" id="{EF5CC9BA-2242-472D-9023-EAB5B86B091E}"/>
            </a:ext>
          </a:extLst>
        </xdr:cNvPr>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617" name="n_3aveValue【学校施設】&#10;一人当たり面積">
          <a:extLst>
            <a:ext uri="{FF2B5EF4-FFF2-40B4-BE49-F238E27FC236}">
              <a16:creationId xmlns:a16="http://schemas.microsoft.com/office/drawing/2014/main" id="{BC072472-BF32-41AA-8106-CC5B95BDCAEB}"/>
            </a:ext>
          </a:extLst>
        </xdr:cNvPr>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618" name="n_4aveValue【学校施設】&#10;一人当たり面積">
          <a:extLst>
            <a:ext uri="{FF2B5EF4-FFF2-40B4-BE49-F238E27FC236}">
              <a16:creationId xmlns:a16="http://schemas.microsoft.com/office/drawing/2014/main" id="{CCE392C1-B0E5-4426-AD59-D2FA7DA9B787}"/>
            </a:ext>
          </a:extLst>
        </xdr:cNvPr>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41800</xdr:rowOff>
    </xdr:from>
    <xdr:ext cx="469744" cy="259045"/>
    <xdr:sp macro="" textlink="">
      <xdr:nvSpPr>
        <xdr:cNvPr id="619" name="n_1mainValue【学校施設】&#10;一人当たり面積">
          <a:extLst>
            <a:ext uri="{FF2B5EF4-FFF2-40B4-BE49-F238E27FC236}">
              <a16:creationId xmlns:a16="http://schemas.microsoft.com/office/drawing/2014/main" id="{8E9A6915-6260-4CA5-8E89-0606F9818364}"/>
            </a:ext>
          </a:extLst>
        </xdr:cNvPr>
        <xdr:cNvSpPr txBox="1"/>
      </xdr:nvSpPr>
      <xdr:spPr>
        <a:xfrm>
          <a:off x="21075727" y="981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58183</xdr:rowOff>
    </xdr:from>
    <xdr:ext cx="469744" cy="259045"/>
    <xdr:sp macro="" textlink="">
      <xdr:nvSpPr>
        <xdr:cNvPr id="620" name="n_2mainValue【学校施設】&#10;一人当たり面積">
          <a:extLst>
            <a:ext uri="{FF2B5EF4-FFF2-40B4-BE49-F238E27FC236}">
              <a16:creationId xmlns:a16="http://schemas.microsoft.com/office/drawing/2014/main" id="{F27F4E68-591E-4F50-89ED-2C9A8267D89E}"/>
            </a:ext>
          </a:extLst>
        </xdr:cNvPr>
        <xdr:cNvSpPr txBox="1"/>
      </xdr:nvSpPr>
      <xdr:spPr>
        <a:xfrm>
          <a:off x="20199427" y="983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81805</xdr:rowOff>
    </xdr:from>
    <xdr:ext cx="469744" cy="259045"/>
    <xdr:sp macro="" textlink="">
      <xdr:nvSpPr>
        <xdr:cNvPr id="621" name="n_3mainValue【学校施設】&#10;一人当たり面積">
          <a:extLst>
            <a:ext uri="{FF2B5EF4-FFF2-40B4-BE49-F238E27FC236}">
              <a16:creationId xmlns:a16="http://schemas.microsoft.com/office/drawing/2014/main" id="{986718F5-8839-4A08-B686-865DB7B5C7AC}"/>
            </a:ext>
          </a:extLst>
        </xdr:cNvPr>
        <xdr:cNvSpPr txBox="1"/>
      </xdr:nvSpPr>
      <xdr:spPr>
        <a:xfrm>
          <a:off x="19310427" y="985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95521</xdr:rowOff>
    </xdr:from>
    <xdr:ext cx="469744" cy="259045"/>
    <xdr:sp macro="" textlink="">
      <xdr:nvSpPr>
        <xdr:cNvPr id="622" name="n_4mainValue【学校施設】&#10;一人当たり面積">
          <a:extLst>
            <a:ext uri="{FF2B5EF4-FFF2-40B4-BE49-F238E27FC236}">
              <a16:creationId xmlns:a16="http://schemas.microsoft.com/office/drawing/2014/main" id="{CCE9651B-2417-41DB-801E-64E52367C245}"/>
            </a:ext>
          </a:extLst>
        </xdr:cNvPr>
        <xdr:cNvSpPr txBox="1"/>
      </xdr:nvSpPr>
      <xdr:spPr>
        <a:xfrm>
          <a:off x="18421427" y="986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48A52F1C-696E-4EB3-AC97-987D66C2FFA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2CC26385-0198-49DD-B321-0111D32392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C927F9F8-AAC5-4D78-AABF-13E5A77C90F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D15B4A5E-0E3E-41A2-AE88-93CCDAB3BC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B9E0027F-A267-4D29-A94E-C59E7075CC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9898347B-B02F-4494-BCDD-47E9A34F012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B830AD13-BB0D-48DA-8988-9A53252E12F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AC1EBF78-670C-4A26-B4CB-90968CBF0BD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97833762-37C5-4773-A7B7-6EB63A13A74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120AB851-DF96-4C0E-BBDE-67C39F9FD3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68DC99DA-B486-45CB-B117-1339202C8F0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DBC30189-8E28-4D67-8E66-5D0C1C7FFDF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60558AB1-D605-43A9-BA4F-52958F022F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D555F8F7-E6CB-4EFD-BD84-762E6C1623C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DB07BD86-273C-41E0-9B09-C4594FDC1D1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5D54762D-BBEC-4F15-B0F3-FF10BA2857C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53DC6142-2092-44D3-A1ED-9ED558C0241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6F612E3A-E489-474B-B95B-487CE38C3BB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22360027-2572-468C-B987-AF5E89DE8A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58A272BB-34F4-40AF-B08B-D084FA8B736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1B69931A-B4C1-4165-B770-5F65CF4A104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E55A478B-3F50-4886-8160-6EFC738C21D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788B582-744C-45FD-9DF4-67F465FD324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CC0770B7-F0AA-4A91-BB05-C567E4F8ED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AE287DB4-7E92-412C-9B38-8DF333F3747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732BC79-5252-4C5D-B4F4-D19DE7089E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A7C36E5B-276A-4AC1-B534-5BA29E664B6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324C92D2-8D5F-40F4-A1FE-6839AA744C2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49D8A43A-6B1A-49C1-B3F7-07FABE2389F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3CE15A66-33D4-4F91-BCD3-32B3244303E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6AECC41A-56E9-4A77-AE15-1341A0658E1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2E1EFA55-852E-48A4-AA14-2C733A9C936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A8EA3F6F-BFFB-4EC4-BA39-0BF5D107868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12D5C6EB-1042-4FD7-9214-B8F07FC5B13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3D8B806D-3DCD-49C3-8BD8-0C1AA9D68CE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5C65CDEF-E24E-41BF-901D-AC48D661D48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467CC395-A609-4847-ABB3-314EE0C7F25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2D1A988E-11DA-418E-A1F7-1FAB88D5D4E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BB990728-5981-41DC-B733-AEAD3BEB4F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62EA49FF-CC50-480D-A7BD-FA3CBB7B3A0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a:extLst>
            <a:ext uri="{FF2B5EF4-FFF2-40B4-BE49-F238E27FC236}">
              <a16:creationId xmlns:a16="http://schemas.microsoft.com/office/drawing/2014/main" id="{FE1E7024-DD4E-4AAC-BF3B-5E8E8C47F8D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30D934B8-49AA-4C83-8403-25C240DD75E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a:extLst>
            <a:ext uri="{FF2B5EF4-FFF2-40B4-BE49-F238E27FC236}">
              <a16:creationId xmlns:a16="http://schemas.microsoft.com/office/drawing/2014/main" id="{A2C4A1C2-B7D6-4CCF-B6DA-AAB03EA593A6}"/>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3A2F3689-756A-4DD0-B18C-4F9BA0773CDC}"/>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667" name="【公民館】&#10;有形固定資産減価償却率平均値テキスト">
          <a:extLst>
            <a:ext uri="{FF2B5EF4-FFF2-40B4-BE49-F238E27FC236}">
              <a16:creationId xmlns:a16="http://schemas.microsoft.com/office/drawing/2014/main" id="{9A928A0F-FF58-4E0C-99D0-93334B165F63}"/>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68" name="フローチャート: 判断 667">
          <a:extLst>
            <a:ext uri="{FF2B5EF4-FFF2-40B4-BE49-F238E27FC236}">
              <a16:creationId xmlns:a16="http://schemas.microsoft.com/office/drawing/2014/main" id="{8BE260F0-0D2B-49EC-8564-6E2BCCA8513E}"/>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69" name="フローチャート: 判断 668">
          <a:extLst>
            <a:ext uri="{FF2B5EF4-FFF2-40B4-BE49-F238E27FC236}">
              <a16:creationId xmlns:a16="http://schemas.microsoft.com/office/drawing/2014/main" id="{D7D4C59E-89A0-41BA-8B68-365A61724A3E}"/>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70" name="フローチャート: 判断 669">
          <a:extLst>
            <a:ext uri="{FF2B5EF4-FFF2-40B4-BE49-F238E27FC236}">
              <a16:creationId xmlns:a16="http://schemas.microsoft.com/office/drawing/2014/main" id="{7CC4980B-C3B1-4E18-B1E3-3A219B088395}"/>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71" name="フローチャート: 判断 670">
          <a:extLst>
            <a:ext uri="{FF2B5EF4-FFF2-40B4-BE49-F238E27FC236}">
              <a16:creationId xmlns:a16="http://schemas.microsoft.com/office/drawing/2014/main" id="{722FA5F4-A06A-4922-9796-6AC6F650EA0D}"/>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72" name="フローチャート: 判断 671">
          <a:extLst>
            <a:ext uri="{FF2B5EF4-FFF2-40B4-BE49-F238E27FC236}">
              <a16:creationId xmlns:a16="http://schemas.microsoft.com/office/drawing/2014/main" id="{5A575385-6DF5-453E-86BA-8E7843B51F83}"/>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1155AC31-23F6-4EE9-A81B-A1E1E741A1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F190535F-34F1-4967-939D-F0DC2BE9A3D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B7DFB704-240C-4135-8C68-D781A837F29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D9A61238-5219-498A-909A-B3BAC00C63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A6B150E6-BBE3-4F84-A377-0ED71D62DAF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133350</xdr:rowOff>
    </xdr:from>
    <xdr:to>
      <xdr:col>85</xdr:col>
      <xdr:colOff>177800</xdr:colOff>
      <xdr:row>105</xdr:row>
      <xdr:rowOff>63500</xdr:rowOff>
    </xdr:to>
    <xdr:sp macro="" textlink="">
      <xdr:nvSpPr>
        <xdr:cNvPr id="678" name="楕円 677">
          <a:extLst>
            <a:ext uri="{FF2B5EF4-FFF2-40B4-BE49-F238E27FC236}">
              <a16:creationId xmlns:a16="http://schemas.microsoft.com/office/drawing/2014/main" id="{450BB5EE-928F-4890-BFC2-6E520445530F}"/>
            </a:ext>
          </a:extLst>
        </xdr:cNvPr>
        <xdr:cNvSpPr/>
      </xdr:nvSpPr>
      <xdr:spPr>
        <a:xfrm>
          <a:off x="162687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111777</xdr:rowOff>
    </xdr:from>
    <xdr:ext cx="405111" cy="259045"/>
    <xdr:sp macro="" textlink="">
      <xdr:nvSpPr>
        <xdr:cNvPr id="679" name="【公民館】&#10;有形固定資産減価償却率該当値テキスト">
          <a:extLst>
            <a:ext uri="{FF2B5EF4-FFF2-40B4-BE49-F238E27FC236}">
              <a16:creationId xmlns:a16="http://schemas.microsoft.com/office/drawing/2014/main" id="{ECC6013B-6F66-4009-A7DA-7A385DB37CFE}"/>
            </a:ext>
          </a:extLst>
        </xdr:cNvPr>
        <xdr:cNvSpPr txBox="1"/>
      </xdr:nvSpPr>
      <xdr:spPr>
        <a:xfrm>
          <a:off x="16357600" y="1794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113030</xdr:rowOff>
    </xdr:from>
    <xdr:to>
      <xdr:col>81</xdr:col>
      <xdr:colOff>101600</xdr:colOff>
      <xdr:row>105</xdr:row>
      <xdr:rowOff>43180</xdr:rowOff>
    </xdr:to>
    <xdr:sp macro="" textlink="">
      <xdr:nvSpPr>
        <xdr:cNvPr id="680" name="楕円 679">
          <a:extLst>
            <a:ext uri="{FF2B5EF4-FFF2-40B4-BE49-F238E27FC236}">
              <a16:creationId xmlns:a16="http://schemas.microsoft.com/office/drawing/2014/main" id="{34C6A9AF-0FB3-48D3-B02E-669DFFBA9A33}"/>
            </a:ext>
          </a:extLst>
        </xdr:cNvPr>
        <xdr:cNvSpPr/>
      </xdr:nvSpPr>
      <xdr:spPr>
        <a:xfrm>
          <a:off x="15430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163830</xdr:rowOff>
    </xdr:from>
    <xdr:to>
      <xdr:col>85</xdr:col>
      <xdr:colOff>127000</xdr:colOff>
      <xdr:row>105</xdr:row>
      <xdr:rowOff>12700</xdr:rowOff>
    </xdr:to>
    <xdr:cxnSp macro="">
      <xdr:nvCxnSpPr>
        <xdr:cNvPr id="681" name="直線コネクタ 680">
          <a:extLst>
            <a:ext uri="{FF2B5EF4-FFF2-40B4-BE49-F238E27FC236}">
              <a16:creationId xmlns:a16="http://schemas.microsoft.com/office/drawing/2014/main" id="{BADC0350-D5E8-4111-8223-B93EAE3882C0}"/>
            </a:ext>
          </a:extLst>
        </xdr:cNvPr>
        <xdr:cNvCxnSpPr/>
      </xdr:nvCxnSpPr>
      <xdr:spPr>
        <a:xfrm>
          <a:off x="15481300" y="1799463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91439</xdr:rowOff>
    </xdr:from>
    <xdr:to>
      <xdr:col>76</xdr:col>
      <xdr:colOff>165100</xdr:colOff>
      <xdr:row>105</xdr:row>
      <xdr:rowOff>21589</xdr:rowOff>
    </xdr:to>
    <xdr:sp macro="" textlink="">
      <xdr:nvSpPr>
        <xdr:cNvPr id="682" name="楕円 681">
          <a:extLst>
            <a:ext uri="{FF2B5EF4-FFF2-40B4-BE49-F238E27FC236}">
              <a16:creationId xmlns:a16="http://schemas.microsoft.com/office/drawing/2014/main" id="{A4A12604-5D7A-4BF1-BC02-FBAEDC859D67}"/>
            </a:ext>
          </a:extLst>
        </xdr:cNvPr>
        <xdr:cNvSpPr/>
      </xdr:nvSpPr>
      <xdr:spPr>
        <a:xfrm>
          <a:off x="14541500" y="179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142239</xdr:rowOff>
    </xdr:from>
    <xdr:to>
      <xdr:col>81</xdr:col>
      <xdr:colOff>50800</xdr:colOff>
      <xdr:row>104</xdr:row>
      <xdr:rowOff>163830</xdr:rowOff>
    </xdr:to>
    <xdr:cxnSp macro="">
      <xdr:nvCxnSpPr>
        <xdr:cNvPr id="683" name="直線コネクタ 682">
          <a:extLst>
            <a:ext uri="{FF2B5EF4-FFF2-40B4-BE49-F238E27FC236}">
              <a16:creationId xmlns:a16="http://schemas.microsoft.com/office/drawing/2014/main" id="{B981BC9E-6875-4134-8471-5156AD48F94B}"/>
            </a:ext>
          </a:extLst>
        </xdr:cNvPr>
        <xdr:cNvCxnSpPr/>
      </xdr:nvCxnSpPr>
      <xdr:spPr>
        <a:xfrm>
          <a:off x="14592300" y="1797303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68580</xdr:rowOff>
    </xdr:from>
    <xdr:to>
      <xdr:col>72</xdr:col>
      <xdr:colOff>38100</xdr:colOff>
      <xdr:row>104</xdr:row>
      <xdr:rowOff>170180</xdr:rowOff>
    </xdr:to>
    <xdr:sp macro="" textlink="">
      <xdr:nvSpPr>
        <xdr:cNvPr id="684" name="楕円 683">
          <a:extLst>
            <a:ext uri="{FF2B5EF4-FFF2-40B4-BE49-F238E27FC236}">
              <a16:creationId xmlns:a16="http://schemas.microsoft.com/office/drawing/2014/main" id="{1F7382F6-3E83-43C1-A829-BCC60B0A1596}"/>
            </a:ext>
          </a:extLst>
        </xdr:cNvPr>
        <xdr:cNvSpPr/>
      </xdr:nvSpPr>
      <xdr:spPr>
        <a:xfrm>
          <a:off x="13652500" y="178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119380</xdr:rowOff>
    </xdr:from>
    <xdr:to>
      <xdr:col>76</xdr:col>
      <xdr:colOff>114300</xdr:colOff>
      <xdr:row>104</xdr:row>
      <xdr:rowOff>142239</xdr:rowOff>
    </xdr:to>
    <xdr:cxnSp macro="">
      <xdr:nvCxnSpPr>
        <xdr:cNvPr id="685" name="直線コネクタ 684">
          <a:extLst>
            <a:ext uri="{FF2B5EF4-FFF2-40B4-BE49-F238E27FC236}">
              <a16:creationId xmlns:a16="http://schemas.microsoft.com/office/drawing/2014/main" id="{5D71E904-7EE2-4A0F-9668-2565D60AE20B}"/>
            </a:ext>
          </a:extLst>
        </xdr:cNvPr>
        <xdr:cNvCxnSpPr/>
      </xdr:nvCxnSpPr>
      <xdr:spPr>
        <a:xfrm>
          <a:off x="13703300" y="17950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22861</xdr:rowOff>
    </xdr:from>
    <xdr:to>
      <xdr:col>67</xdr:col>
      <xdr:colOff>101600</xdr:colOff>
      <xdr:row>104</xdr:row>
      <xdr:rowOff>124461</xdr:rowOff>
    </xdr:to>
    <xdr:sp macro="" textlink="">
      <xdr:nvSpPr>
        <xdr:cNvPr id="686" name="楕円 685">
          <a:extLst>
            <a:ext uri="{FF2B5EF4-FFF2-40B4-BE49-F238E27FC236}">
              <a16:creationId xmlns:a16="http://schemas.microsoft.com/office/drawing/2014/main" id="{34443AFE-E3FE-466A-AEFC-20E1FBD27360}"/>
            </a:ext>
          </a:extLst>
        </xdr:cNvPr>
        <xdr:cNvSpPr/>
      </xdr:nvSpPr>
      <xdr:spPr>
        <a:xfrm>
          <a:off x="12763500" y="17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73661</xdr:rowOff>
    </xdr:from>
    <xdr:to>
      <xdr:col>71</xdr:col>
      <xdr:colOff>177800</xdr:colOff>
      <xdr:row>104</xdr:row>
      <xdr:rowOff>119380</xdr:rowOff>
    </xdr:to>
    <xdr:cxnSp macro="">
      <xdr:nvCxnSpPr>
        <xdr:cNvPr id="687" name="直線コネクタ 686">
          <a:extLst>
            <a:ext uri="{FF2B5EF4-FFF2-40B4-BE49-F238E27FC236}">
              <a16:creationId xmlns:a16="http://schemas.microsoft.com/office/drawing/2014/main" id="{119928C8-D3AF-4CD2-B3AD-14B997918D94}"/>
            </a:ext>
          </a:extLst>
        </xdr:cNvPr>
        <xdr:cNvCxnSpPr/>
      </xdr:nvCxnSpPr>
      <xdr:spPr>
        <a:xfrm>
          <a:off x="12814300" y="17904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688" name="n_1aveValue【公民館】&#10;有形固定資産減価償却率">
          <a:extLst>
            <a:ext uri="{FF2B5EF4-FFF2-40B4-BE49-F238E27FC236}">
              <a16:creationId xmlns:a16="http://schemas.microsoft.com/office/drawing/2014/main" id="{41DE01FB-FD7B-4D22-9551-D725047FE5F6}"/>
            </a:ext>
          </a:extLst>
        </xdr:cNvPr>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689" name="n_2aveValue【公民館】&#10;有形固定資産減価償却率">
          <a:extLst>
            <a:ext uri="{FF2B5EF4-FFF2-40B4-BE49-F238E27FC236}">
              <a16:creationId xmlns:a16="http://schemas.microsoft.com/office/drawing/2014/main" id="{7D496B27-306B-467B-9D3B-956EE03DF64E}"/>
            </a:ext>
          </a:extLst>
        </xdr:cNvPr>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690" name="n_3aveValue【公民館】&#10;有形固定資産減価償却率">
          <a:extLst>
            <a:ext uri="{FF2B5EF4-FFF2-40B4-BE49-F238E27FC236}">
              <a16:creationId xmlns:a16="http://schemas.microsoft.com/office/drawing/2014/main" id="{A6857269-3009-4209-8CEE-66250DCB7455}"/>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691" name="n_4aveValue【公民館】&#10;有形固定資産減価償却率">
          <a:extLst>
            <a:ext uri="{FF2B5EF4-FFF2-40B4-BE49-F238E27FC236}">
              <a16:creationId xmlns:a16="http://schemas.microsoft.com/office/drawing/2014/main" id="{78DE2B34-4E48-4500-928D-F05DF5BA4445}"/>
            </a:ext>
          </a:extLst>
        </xdr:cNvPr>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34307</xdr:rowOff>
    </xdr:from>
    <xdr:ext cx="405111" cy="259045"/>
    <xdr:sp macro="" textlink="">
      <xdr:nvSpPr>
        <xdr:cNvPr id="692" name="n_1mainValue【公民館】&#10;有形固定資産減価償却率">
          <a:extLst>
            <a:ext uri="{FF2B5EF4-FFF2-40B4-BE49-F238E27FC236}">
              <a16:creationId xmlns:a16="http://schemas.microsoft.com/office/drawing/2014/main" id="{079AB5C1-2FC1-4D44-9C7E-95B1B7167EB8}"/>
            </a:ext>
          </a:extLst>
        </xdr:cNvPr>
        <xdr:cNvSpPr txBox="1"/>
      </xdr:nvSpPr>
      <xdr:spPr>
        <a:xfrm>
          <a:off x="15266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12716</xdr:rowOff>
    </xdr:from>
    <xdr:ext cx="405111" cy="259045"/>
    <xdr:sp macro="" textlink="">
      <xdr:nvSpPr>
        <xdr:cNvPr id="693" name="n_2mainValue【公民館】&#10;有形固定資産減価償却率">
          <a:extLst>
            <a:ext uri="{FF2B5EF4-FFF2-40B4-BE49-F238E27FC236}">
              <a16:creationId xmlns:a16="http://schemas.microsoft.com/office/drawing/2014/main" id="{B090DB27-D0DB-410D-B139-40F72D19786E}"/>
            </a:ext>
          </a:extLst>
        </xdr:cNvPr>
        <xdr:cNvSpPr txBox="1"/>
      </xdr:nvSpPr>
      <xdr:spPr>
        <a:xfrm>
          <a:off x="14389744" y="1801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161307</xdr:rowOff>
    </xdr:from>
    <xdr:ext cx="405111" cy="259045"/>
    <xdr:sp macro="" textlink="">
      <xdr:nvSpPr>
        <xdr:cNvPr id="694" name="n_3mainValue【公民館】&#10;有形固定資産減価償却率">
          <a:extLst>
            <a:ext uri="{FF2B5EF4-FFF2-40B4-BE49-F238E27FC236}">
              <a16:creationId xmlns:a16="http://schemas.microsoft.com/office/drawing/2014/main" id="{FCE21B15-F8B7-4BB3-B644-A5E4434D01F8}"/>
            </a:ext>
          </a:extLst>
        </xdr:cNvPr>
        <xdr:cNvSpPr txBox="1"/>
      </xdr:nvSpPr>
      <xdr:spPr>
        <a:xfrm>
          <a:off x="13500744" y="179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115588</xdr:rowOff>
    </xdr:from>
    <xdr:ext cx="405111" cy="259045"/>
    <xdr:sp macro="" textlink="">
      <xdr:nvSpPr>
        <xdr:cNvPr id="695" name="n_4mainValue【公民館】&#10;有形固定資産減価償却率">
          <a:extLst>
            <a:ext uri="{FF2B5EF4-FFF2-40B4-BE49-F238E27FC236}">
              <a16:creationId xmlns:a16="http://schemas.microsoft.com/office/drawing/2014/main" id="{1D763519-585E-4FCA-99B9-3920D6F6B006}"/>
            </a:ext>
          </a:extLst>
        </xdr:cNvPr>
        <xdr:cNvSpPr txBox="1"/>
      </xdr:nvSpPr>
      <xdr:spPr>
        <a:xfrm>
          <a:off x="12611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63F1AC07-4EA2-49ED-A31E-20E6FB8438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928C88EC-C229-40DA-91C2-42FA70DB74E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B0600F56-614C-4D15-91C7-68FB0A08035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2E5F56B4-721E-46D0-853D-DAE3973C5D6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5E0ADF9E-5AD5-4AC1-AAE3-83313BEB23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71C471DC-6153-4B5B-B0D4-56B9621EE4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1F5B4656-8BCC-4B1B-A06C-9253835B7BB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DCD4190A-F3AD-493F-A1D5-7435F134213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F430D45F-5DA7-4163-AEE1-9199266E1A3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AA278935-8AC3-4CF1-B3B9-7E6200E3FA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FA41EF8C-5C44-4F9F-B229-EA1BA56D087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4D7B628-E4EC-46EE-9880-0CBA08A31C9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8804438E-CCD6-4149-A116-6892BCA07E4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82C2D240-0133-412E-8991-5C189D45B62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E9275403-4FD1-42D4-8786-2F2A6322AE9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309C3C9D-6399-4A5D-BD50-97CA2AF2102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E2004F87-31A5-4B43-897E-2A150B578CF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C8C83F2D-FC3B-481D-B2C8-E776D89CC1D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A5FD69BD-6059-4161-B560-4993FF72FB7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0186D740-28A5-40FF-B002-73C93A0952A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245A43D0-9BC0-4E76-B244-6CBFB84FEBC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9445041D-2C05-4015-9DAC-96AE9D683F2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E7F1906B-6F68-4F24-A35E-7BCD9065C4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19" name="直線コネクタ 718">
          <a:extLst>
            <a:ext uri="{FF2B5EF4-FFF2-40B4-BE49-F238E27FC236}">
              <a16:creationId xmlns:a16="http://schemas.microsoft.com/office/drawing/2014/main" id="{7D4DACC6-F4EE-46E9-B464-281B3F16810F}"/>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a:extLst>
            <a:ext uri="{FF2B5EF4-FFF2-40B4-BE49-F238E27FC236}">
              <a16:creationId xmlns:a16="http://schemas.microsoft.com/office/drawing/2014/main" id="{4FE6F403-F195-46D3-9A75-AAF83A013997}"/>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a:extLst>
            <a:ext uri="{FF2B5EF4-FFF2-40B4-BE49-F238E27FC236}">
              <a16:creationId xmlns:a16="http://schemas.microsoft.com/office/drawing/2014/main" id="{F7E48331-34EC-44A7-931C-AEA174D7AD5E}"/>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2" name="【公民館】&#10;一人当たり面積最大値テキスト">
          <a:extLst>
            <a:ext uri="{FF2B5EF4-FFF2-40B4-BE49-F238E27FC236}">
              <a16:creationId xmlns:a16="http://schemas.microsoft.com/office/drawing/2014/main" id="{4A2A231F-D304-467E-B734-5AF1F36361E3}"/>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3" name="直線コネクタ 722">
          <a:extLst>
            <a:ext uri="{FF2B5EF4-FFF2-40B4-BE49-F238E27FC236}">
              <a16:creationId xmlns:a16="http://schemas.microsoft.com/office/drawing/2014/main" id="{FAEE540E-D4EA-4D5B-828C-7D6EE7F7E367}"/>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724" name="【公民館】&#10;一人当たり面積平均値テキスト">
          <a:extLst>
            <a:ext uri="{FF2B5EF4-FFF2-40B4-BE49-F238E27FC236}">
              <a16:creationId xmlns:a16="http://schemas.microsoft.com/office/drawing/2014/main" id="{03BF97F1-4447-4ED5-B440-66D40E804490}"/>
            </a:ext>
          </a:extLst>
        </xdr:cNvPr>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725" name="フローチャート: 判断 724">
          <a:extLst>
            <a:ext uri="{FF2B5EF4-FFF2-40B4-BE49-F238E27FC236}">
              <a16:creationId xmlns:a16="http://schemas.microsoft.com/office/drawing/2014/main" id="{E6090FAC-AB46-4FD1-8CE4-A3F46B6B287E}"/>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726" name="フローチャート: 判断 725">
          <a:extLst>
            <a:ext uri="{FF2B5EF4-FFF2-40B4-BE49-F238E27FC236}">
              <a16:creationId xmlns:a16="http://schemas.microsoft.com/office/drawing/2014/main" id="{4AB56DE4-28BA-4C27-A718-F0D786516F29}"/>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727" name="フローチャート: 判断 726">
          <a:extLst>
            <a:ext uri="{FF2B5EF4-FFF2-40B4-BE49-F238E27FC236}">
              <a16:creationId xmlns:a16="http://schemas.microsoft.com/office/drawing/2014/main" id="{A6DC4FEE-5986-4FC4-9925-2DC70CFBD0A4}"/>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728" name="フローチャート: 判断 727">
          <a:extLst>
            <a:ext uri="{FF2B5EF4-FFF2-40B4-BE49-F238E27FC236}">
              <a16:creationId xmlns:a16="http://schemas.microsoft.com/office/drawing/2014/main" id="{71D6C8ED-6C9F-4725-84F6-DDCBDA49D17C}"/>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729" name="フローチャート: 判断 728">
          <a:extLst>
            <a:ext uri="{FF2B5EF4-FFF2-40B4-BE49-F238E27FC236}">
              <a16:creationId xmlns:a16="http://schemas.microsoft.com/office/drawing/2014/main" id="{24AAA508-4A9E-473A-8CE1-4870F6D56BCA}"/>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D78419A-A044-4F74-889A-9B364C9D940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E1975D4-3334-4731-95FB-B5E7C2DB97C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94088E8-3994-443C-A262-C76E8A5F751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0F8C023-42D0-4860-848F-8BF96B86E3F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C6E71336-454B-4109-A52D-A7CABF2A208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152400</xdr:rowOff>
    </xdr:from>
    <xdr:to>
      <xdr:col>116</xdr:col>
      <xdr:colOff>114300</xdr:colOff>
      <xdr:row>106</xdr:row>
      <xdr:rowOff>82550</xdr:rowOff>
    </xdr:to>
    <xdr:sp macro="" textlink="">
      <xdr:nvSpPr>
        <xdr:cNvPr id="735" name="楕円 734">
          <a:extLst>
            <a:ext uri="{FF2B5EF4-FFF2-40B4-BE49-F238E27FC236}">
              <a16:creationId xmlns:a16="http://schemas.microsoft.com/office/drawing/2014/main" id="{3ED88BFA-6A2A-4162-A25B-0B1CDFC9F768}"/>
            </a:ext>
          </a:extLst>
        </xdr:cNvPr>
        <xdr:cNvSpPr/>
      </xdr:nvSpPr>
      <xdr:spPr>
        <a:xfrm>
          <a:off x="22110700" y="181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3827</xdr:rowOff>
    </xdr:from>
    <xdr:ext cx="469744" cy="259045"/>
    <xdr:sp macro="" textlink="">
      <xdr:nvSpPr>
        <xdr:cNvPr id="736" name="【公民館】&#10;一人当たり面積該当値テキスト">
          <a:extLst>
            <a:ext uri="{FF2B5EF4-FFF2-40B4-BE49-F238E27FC236}">
              <a16:creationId xmlns:a16="http://schemas.microsoft.com/office/drawing/2014/main" id="{980D17AC-F6D0-4163-A9F9-D3987FCDEB12}"/>
            </a:ext>
          </a:extLst>
        </xdr:cNvPr>
        <xdr:cNvSpPr txBox="1"/>
      </xdr:nvSpPr>
      <xdr:spPr>
        <a:xfrm>
          <a:off x="221996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737" name="楕円 736">
          <a:extLst>
            <a:ext uri="{FF2B5EF4-FFF2-40B4-BE49-F238E27FC236}">
              <a16:creationId xmlns:a16="http://schemas.microsoft.com/office/drawing/2014/main" id="{2E223252-55D1-475B-BF91-4FB0C654B324}"/>
            </a:ext>
          </a:extLst>
        </xdr:cNvPr>
        <xdr:cNvSpPr/>
      </xdr:nvSpPr>
      <xdr:spPr>
        <a:xfrm>
          <a:off x="2127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31750</xdr:rowOff>
    </xdr:from>
    <xdr:to>
      <xdr:col>116</xdr:col>
      <xdr:colOff>63500</xdr:colOff>
      <xdr:row>106</xdr:row>
      <xdr:rowOff>38100</xdr:rowOff>
    </xdr:to>
    <xdr:cxnSp macro="">
      <xdr:nvCxnSpPr>
        <xdr:cNvPr id="738" name="直線コネクタ 737">
          <a:extLst>
            <a:ext uri="{FF2B5EF4-FFF2-40B4-BE49-F238E27FC236}">
              <a16:creationId xmlns:a16="http://schemas.microsoft.com/office/drawing/2014/main" id="{A41D8727-4582-48D8-8F77-D94AE10C5AA0}"/>
            </a:ext>
          </a:extLst>
        </xdr:cNvPr>
        <xdr:cNvCxnSpPr/>
      </xdr:nvCxnSpPr>
      <xdr:spPr>
        <a:xfrm flipV="1">
          <a:off x="21323300" y="1820545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165100</xdr:rowOff>
    </xdr:from>
    <xdr:to>
      <xdr:col>107</xdr:col>
      <xdr:colOff>101600</xdr:colOff>
      <xdr:row>106</xdr:row>
      <xdr:rowOff>95250</xdr:rowOff>
    </xdr:to>
    <xdr:sp macro="" textlink="">
      <xdr:nvSpPr>
        <xdr:cNvPr id="739" name="楕円 738">
          <a:extLst>
            <a:ext uri="{FF2B5EF4-FFF2-40B4-BE49-F238E27FC236}">
              <a16:creationId xmlns:a16="http://schemas.microsoft.com/office/drawing/2014/main" id="{7AE81528-060C-4AF9-B726-65B46D6B4C0E}"/>
            </a:ext>
          </a:extLst>
        </xdr:cNvPr>
        <xdr:cNvSpPr/>
      </xdr:nvSpPr>
      <xdr:spPr>
        <a:xfrm>
          <a:off x="20383500" y="181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38100</xdr:rowOff>
    </xdr:from>
    <xdr:to>
      <xdr:col>111</xdr:col>
      <xdr:colOff>177800</xdr:colOff>
      <xdr:row>106</xdr:row>
      <xdr:rowOff>44450</xdr:rowOff>
    </xdr:to>
    <xdr:cxnSp macro="">
      <xdr:nvCxnSpPr>
        <xdr:cNvPr id="740" name="直線コネクタ 739">
          <a:extLst>
            <a:ext uri="{FF2B5EF4-FFF2-40B4-BE49-F238E27FC236}">
              <a16:creationId xmlns:a16="http://schemas.microsoft.com/office/drawing/2014/main" id="{F723D44C-3831-4278-9709-7C87891974BA}"/>
            </a:ext>
          </a:extLst>
        </xdr:cNvPr>
        <xdr:cNvCxnSpPr/>
      </xdr:nvCxnSpPr>
      <xdr:spPr>
        <a:xfrm flipV="1">
          <a:off x="20434300" y="182118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741" name="楕円 740">
          <a:extLst>
            <a:ext uri="{FF2B5EF4-FFF2-40B4-BE49-F238E27FC236}">
              <a16:creationId xmlns:a16="http://schemas.microsoft.com/office/drawing/2014/main" id="{97823AB8-B5AB-45D6-A1B7-F312608F4FDE}"/>
            </a:ext>
          </a:extLst>
        </xdr:cNvPr>
        <xdr:cNvSpPr/>
      </xdr:nvSpPr>
      <xdr:spPr>
        <a:xfrm>
          <a:off x="19494500"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44450</xdr:rowOff>
    </xdr:from>
    <xdr:to>
      <xdr:col>107</xdr:col>
      <xdr:colOff>50800</xdr:colOff>
      <xdr:row>106</xdr:row>
      <xdr:rowOff>52070</xdr:rowOff>
    </xdr:to>
    <xdr:cxnSp macro="">
      <xdr:nvCxnSpPr>
        <xdr:cNvPr id="742" name="直線コネクタ 741">
          <a:extLst>
            <a:ext uri="{FF2B5EF4-FFF2-40B4-BE49-F238E27FC236}">
              <a16:creationId xmlns:a16="http://schemas.microsoft.com/office/drawing/2014/main" id="{79E7ECCD-BF15-45B4-B1AD-CF9FED9589BD}"/>
            </a:ext>
          </a:extLst>
        </xdr:cNvPr>
        <xdr:cNvCxnSpPr/>
      </xdr:nvCxnSpPr>
      <xdr:spPr>
        <a:xfrm flipV="1">
          <a:off x="19545300" y="18218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10161</xdr:rowOff>
    </xdr:from>
    <xdr:to>
      <xdr:col>98</xdr:col>
      <xdr:colOff>38100</xdr:colOff>
      <xdr:row>106</xdr:row>
      <xdr:rowOff>111761</xdr:rowOff>
    </xdr:to>
    <xdr:sp macro="" textlink="">
      <xdr:nvSpPr>
        <xdr:cNvPr id="743" name="楕円 742">
          <a:extLst>
            <a:ext uri="{FF2B5EF4-FFF2-40B4-BE49-F238E27FC236}">
              <a16:creationId xmlns:a16="http://schemas.microsoft.com/office/drawing/2014/main" id="{0ED89E73-E290-46EC-AE0B-02E2C727406B}"/>
            </a:ext>
          </a:extLst>
        </xdr:cNvPr>
        <xdr:cNvSpPr/>
      </xdr:nvSpPr>
      <xdr:spPr>
        <a:xfrm>
          <a:off x="18605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52070</xdr:rowOff>
    </xdr:from>
    <xdr:to>
      <xdr:col>102</xdr:col>
      <xdr:colOff>114300</xdr:colOff>
      <xdr:row>106</xdr:row>
      <xdr:rowOff>60961</xdr:rowOff>
    </xdr:to>
    <xdr:cxnSp macro="">
      <xdr:nvCxnSpPr>
        <xdr:cNvPr id="744" name="直線コネクタ 743">
          <a:extLst>
            <a:ext uri="{FF2B5EF4-FFF2-40B4-BE49-F238E27FC236}">
              <a16:creationId xmlns:a16="http://schemas.microsoft.com/office/drawing/2014/main" id="{A55A79BC-BD5A-4425-A2BB-72144E91D323}"/>
            </a:ext>
          </a:extLst>
        </xdr:cNvPr>
        <xdr:cNvCxnSpPr/>
      </xdr:nvCxnSpPr>
      <xdr:spPr>
        <a:xfrm flipV="1">
          <a:off x="18656300" y="1822577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745" name="n_1aveValue【公民館】&#10;一人当たり面積">
          <a:extLst>
            <a:ext uri="{FF2B5EF4-FFF2-40B4-BE49-F238E27FC236}">
              <a16:creationId xmlns:a16="http://schemas.microsoft.com/office/drawing/2014/main" id="{933F92F8-951F-4A5D-8F48-AD19E753405E}"/>
            </a:ext>
          </a:extLst>
        </xdr:cNvPr>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746" name="n_2aveValue【公民館】&#10;一人当たり面積">
          <a:extLst>
            <a:ext uri="{FF2B5EF4-FFF2-40B4-BE49-F238E27FC236}">
              <a16:creationId xmlns:a16="http://schemas.microsoft.com/office/drawing/2014/main" id="{36D9E576-C1C0-486E-A893-5C4EA7CFCBEC}"/>
            </a:ext>
          </a:extLst>
        </xdr:cNvPr>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747" name="n_3aveValue【公民館】&#10;一人当たり面積">
          <a:extLst>
            <a:ext uri="{FF2B5EF4-FFF2-40B4-BE49-F238E27FC236}">
              <a16:creationId xmlns:a16="http://schemas.microsoft.com/office/drawing/2014/main" id="{34C9BCC4-23B8-4382-BA8D-962FEBFF4636}"/>
            </a:ext>
          </a:extLst>
        </xdr:cNvPr>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748" name="n_4aveValue【公民館】&#10;一人当たり面積">
          <a:extLst>
            <a:ext uri="{FF2B5EF4-FFF2-40B4-BE49-F238E27FC236}">
              <a16:creationId xmlns:a16="http://schemas.microsoft.com/office/drawing/2014/main" id="{283ED7DD-C5EA-498C-81D2-965D974E3D08}"/>
            </a:ext>
          </a:extLst>
        </xdr:cNvPr>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105427</xdr:rowOff>
    </xdr:from>
    <xdr:ext cx="469744" cy="259045"/>
    <xdr:sp macro="" textlink="">
      <xdr:nvSpPr>
        <xdr:cNvPr id="749" name="n_1mainValue【公民館】&#10;一人当たり面積">
          <a:extLst>
            <a:ext uri="{FF2B5EF4-FFF2-40B4-BE49-F238E27FC236}">
              <a16:creationId xmlns:a16="http://schemas.microsoft.com/office/drawing/2014/main" id="{B4DB7F23-1C8C-4B94-84CA-8DFB6BD23C62}"/>
            </a:ext>
          </a:extLst>
        </xdr:cNvPr>
        <xdr:cNvSpPr txBox="1"/>
      </xdr:nvSpPr>
      <xdr:spPr>
        <a:xfrm>
          <a:off x="21075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111777</xdr:rowOff>
    </xdr:from>
    <xdr:ext cx="469744" cy="259045"/>
    <xdr:sp macro="" textlink="">
      <xdr:nvSpPr>
        <xdr:cNvPr id="750" name="n_2mainValue【公民館】&#10;一人当たり面積">
          <a:extLst>
            <a:ext uri="{FF2B5EF4-FFF2-40B4-BE49-F238E27FC236}">
              <a16:creationId xmlns:a16="http://schemas.microsoft.com/office/drawing/2014/main" id="{387C7FBE-8E2D-4D69-8E21-B6329184BBCF}"/>
            </a:ext>
          </a:extLst>
        </xdr:cNvPr>
        <xdr:cNvSpPr txBox="1"/>
      </xdr:nvSpPr>
      <xdr:spPr>
        <a:xfrm>
          <a:off x="20199427" y="1794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119397</xdr:rowOff>
    </xdr:from>
    <xdr:ext cx="469744" cy="259045"/>
    <xdr:sp macro="" textlink="">
      <xdr:nvSpPr>
        <xdr:cNvPr id="751" name="n_3mainValue【公民館】&#10;一人当たり面積">
          <a:extLst>
            <a:ext uri="{FF2B5EF4-FFF2-40B4-BE49-F238E27FC236}">
              <a16:creationId xmlns:a16="http://schemas.microsoft.com/office/drawing/2014/main" id="{7A122524-0E1A-4018-95F9-F7AF343772CE}"/>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128288</xdr:rowOff>
    </xdr:from>
    <xdr:ext cx="469744" cy="259045"/>
    <xdr:sp macro="" textlink="">
      <xdr:nvSpPr>
        <xdr:cNvPr id="752" name="n_4mainValue【公民館】&#10;一人当たり面積">
          <a:extLst>
            <a:ext uri="{FF2B5EF4-FFF2-40B4-BE49-F238E27FC236}">
              <a16:creationId xmlns:a16="http://schemas.microsoft.com/office/drawing/2014/main" id="{FAE4D5CC-18D7-4EFA-8C76-94FCACF72FC5}"/>
            </a:ext>
          </a:extLst>
        </xdr:cNvPr>
        <xdr:cNvSpPr txBox="1"/>
      </xdr:nvSpPr>
      <xdr:spPr>
        <a:xfrm>
          <a:off x="18421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D33C93A2-7710-4584-BCC9-980D9A21365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A989926A-F0E1-4E1C-83FC-D48A577D86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3D410398-8439-4AF5-990C-48C7531D5A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道路、幼稚園・保育所は、有形固定資産減価償却率が類似団体平均を大きく上回っているが、公共施設等総合管理計画や個別施設計画に基づき、大規模改修などの老朽対策を検討する。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学校施設は、有形固定資産減価償却率が類似団体平均を下回っているが、老朽化が著しい施設も多数あり、計画的な整備を検討しなければならない。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公営住宅は、計画的な更新整備が行われており有形固定資産減価償却率も類似団体平均を下回っている。今後も徳之島町公営住宅等長寿命化計画に基づき、住民のニーズに対応した整備を実施する。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橋梁、公民館は、有形固定資産減価償却率が類似団体平均と同等程度であるが、優先度をつけて計画的な更新整備を検討する。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3199F82-4D7B-436D-9CC4-0DA57FB6505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A25726-EED3-43A4-A562-74D2E0C8B9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B912B05-4205-4C2E-89E1-E3005620A6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3AA4B04-6A43-428E-B448-C78ECB450E3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02AC86-5666-4939-B235-CDC956DD72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39E25C-EA20-4F18-BEBC-8FB523838E9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69AB47-8777-4F62-9D9C-990E09CB4A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D5DBB7-F181-4CB9-BC15-4B45DD1B70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E527CA-08BB-451D-ABE3-968DD56644A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76B79C5-A769-446E-8634-6DE4C50012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
10,527
104.92
10,660,806
10,377,472
198,729
4,876,000
8,296,765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2C0F90-22CA-4EBA-B7EA-467D85EA4A4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8D6AB55-977A-48DA-8318-25BE1925F59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A386A59-CFEE-40D5-A751-797CE1F3245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8F0934-228A-474C-9135-C98D9AC6ACD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0E127E-29D0-43CE-813D-ED6452E18A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5982E95-149F-44C9-9B0D-8273D58432B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BF85B3F-56CA-4280-9D57-4B5B8654D8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211661-5C59-42EB-9661-EE5095FAC7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CC38D9-49C6-497E-9706-41C6BE69207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E99967A-33B3-4631-8EB5-B4EC46073C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F94C20-F7D0-4FCF-97BA-CBB557B8D3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8C00FDC-0E63-450C-8101-61AAC9F2D25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55CA67-651D-4553-A076-3D3EA047E2C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B56574-5151-4E6D-9483-2BAA0808DCA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A1961C4-698B-4879-8964-522928F879E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BF04C8E-2A45-4597-8ABE-0F267401027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9DCD5A5-E8FB-4073-840B-1F24B094425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800F97-11C6-439A-B507-E962565516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9DCD2E6-BFCA-497C-944F-6E0087D9D48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EBE99F9-0CCE-428D-BE2C-D8F8174E4E6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6FCF4EE-71B2-4F71-80F1-ED938196D93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2ED3B4F-0E2F-43FF-8748-4038E5BAA68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73F34FC-7B2D-4A07-BDA0-3E6E488F777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EF21A46-10B1-460E-887C-C8E9875AC2C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ABE9189-F0EB-494F-AA3D-8F83A8F28D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8A37E54-28FD-4322-B9FB-F6558C54E28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C06D11-9A46-4912-90F3-DE505E616C0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1C0274-21A6-412B-A6FB-E185EF8EA9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29ABD15-3539-4FDD-AA45-349AF35DDDC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68D2C45-28F7-40DE-B518-42178C2FE6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DC25165-C345-4CB8-8C7F-A50716376FF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0F840EE-99AE-4BEB-B4DD-710B9233DED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62CAD26-18CC-4CA0-99E4-F29DB256587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77844A2-8ACD-437E-B9D6-BA5D8AE1D5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50FEBA5-8A59-4F88-84C7-3EA58CA6665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E2D7660-416D-469D-9057-002C0F6D967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14B0553-877D-48A6-99BA-49751280701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CB0C393-AD85-46C8-8329-854F3BEE2D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327135C-CE52-44EE-966F-C3B58E448AB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766C9BC-D84F-4FBD-99AD-AF692003A18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2A23A66-F0EB-4B75-BC66-F611BE439A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59ADE23-4A0A-4FD1-8932-8A0DACC0195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29B934F-2C1F-4FC9-A891-5C8320DC03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A142537-C8A7-4EF4-A423-19299011519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C35562E-596B-4C15-9DF6-62AEAC3AFBE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16FA71F-43C1-4D23-97F3-704BFF583B5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AA02D31-7E3D-47F2-B5A9-37DD30FD85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61CF021-B239-4195-A993-BE5C5BE5387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0C9A023-8884-4E90-802D-95AE8A710BD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301B5FB-2EFD-4AA2-8213-FB31BC2A48A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6460C5CD-F327-432B-940C-AD9BAF8F046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E0A6F1E-1518-429C-867A-5A1299393A1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B9DAF7A-E385-4098-9B8D-44F8A52E5CA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89C4F3AE-C640-4ED1-95B6-C752C8E88B7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F8BDEB7-F6A4-48A1-87E3-494AA9B94EC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38391EA3-7394-4590-9B36-DA134FE3C4D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AD6CDDB-51B7-4B51-8C3C-E5A647E3A46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B46F6D5-5A2E-4674-B289-512AEFAC3C8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918AF64E-3923-4DB2-9E6C-F7677C3E608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20D6F810-0153-4E85-B8AB-0C8FA6DC76A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FA1B36A9-567A-450F-929F-A84AF8B4015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36DF4D5-C7E2-4E0E-BFAC-E6C4879FBA7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945DE379-FCCB-4442-B9D4-AED246EDA9F7}"/>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CE43A674-0B7A-4648-B109-AB0869530F4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DDF32A7-3777-480A-954E-62D7E6E0696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A981C901-0D2F-4439-A4CB-0329D3DEE639}"/>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a:extLst>
            <a:ext uri="{FF2B5EF4-FFF2-40B4-BE49-F238E27FC236}">
              <a16:creationId xmlns:a16="http://schemas.microsoft.com/office/drawing/2014/main" id="{220DAA12-2999-42E3-A190-E40E7DBBDCC7}"/>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FC737272-493D-4C27-A609-51B5A1B91DBC}"/>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a:extLst>
            <a:ext uri="{FF2B5EF4-FFF2-40B4-BE49-F238E27FC236}">
              <a16:creationId xmlns:a16="http://schemas.microsoft.com/office/drawing/2014/main" id="{66DE65C0-F85F-4DE9-BF8E-CB216772AAEB}"/>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81" name="フローチャート: 判断 80">
          <a:extLst>
            <a:ext uri="{FF2B5EF4-FFF2-40B4-BE49-F238E27FC236}">
              <a16:creationId xmlns:a16="http://schemas.microsoft.com/office/drawing/2014/main" id="{3AB13DAC-6D85-4A81-BB4C-4F5B7D635407}"/>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82" name="フローチャート: 判断 81">
          <a:extLst>
            <a:ext uri="{FF2B5EF4-FFF2-40B4-BE49-F238E27FC236}">
              <a16:creationId xmlns:a16="http://schemas.microsoft.com/office/drawing/2014/main" id="{EBC4EA77-3D77-4326-893F-7C112A50EE99}"/>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83" name="フローチャート: 判断 82">
          <a:extLst>
            <a:ext uri="{FF2B5EF4-FFF2-40B4-BE49-F238E27FC236}">
              <a16:creationId xmlns:a16="http://schemas.microsoft.com/office/drawing/2014/main" id="{7A90C6AB-A826-4633-AFDA-BFD38B3B60EF}"/>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E877D79F-656E-449F-B3E4-E61927E4D901}"/>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9DE5025-8405-4D6F-941F-56034E621BB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D012B34-ADF2-4AEB-8E09-66135EAEB1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EFB5899-0EF8-4DBB-8840-CA8A61A948E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33D2F88-8600-4B32-814B-880B24BAF0E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790A75C1-933E-47A6-B400-510FBE898B6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91259</xdr:rowOff>
    </xdr:from>
    <xdr:to>
      <xdr:col>24</xdr:col>
      <xdr:colOff>114300</xdr:colOff>
      <xdr:row>59</xdr:row>
      <xdr:rowOff>21409</xdr:rowOff>
    </xdr:to>
    <xdr:sp macro="" textlink="">
      <xdr:nvSpPr>
        <xdr:cNvPr id="90" name="楕円 89">
          <a:extLst>
            <a:ext uri="{FF2B5EF4-FFF2-40B4-BE49-F238E27FC236}">
              <a16:creationId xmlns:a16="http://schemas.microsoft.com/office/drawing/2014/main" id="{82166385-0BBB-4647-B862-86D5C79F098B}"/>
            </a:ext>
          </a:extLst>
        </xdr:cNvPr>
        <xdr:cNvSpPr/>
      </xdr:nvSpPr>
      <xdr:spPr>
        <a:xfrm>
          <a:off x="45847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114136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77DF5FFE-C639-481D-9BBA-DC069504969A}"/>
            </a:ext>
          </a:extLst>
        </xdr:cNvPr>
        <xdr:cNvSpPr txBox="1"/>
      </xdr:nvSpPr>
      <xdr:spPr>
        <a:xfrm>
          <a:off x="4673600" y="9886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45538</xdr:rowOff>
    </xdr:from>
    <xdr:to>
      <xdr:col>20</xdr:col>
      <xdr:colOff>38100</xdr:colOff>
      <xdr:row>58</xdr:row>
      <xdr:rowOff>147138</xdr:rowOff>
    </xdr:to>
    <xdr:sp macro="" textlink="">
      <xdr:nvSpPr>
        <xdr:cNvPr id="92" name="楕円 91">
          <a:extLst>
            <a:ext uri="{FF2B5EF4-FFF2-40B4-BE49-F238E27FC236}">
              <a16:creationId xmlns:a16="http://schemas.microsoft.com/office/drawing/2014/main" id="{2735BFFE-344D-4391-84B7-AD0040F5C8C4}"/>
            </a:ext>
          </a:extLst>
        </xdr:cNvPr>
        <xdr:cNvSpPr/>
      </xdr:nvSpPr>
      <xdr:spPr>
        <a:xfrm>
          <a:off x="3746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96338</xdr:rowOff>
    </xdr:from>
    <xdr:to>
      <xdr:col>24</xdr:col>
      <xdr:colOff>63500</xdr:colOff>
      <xdr:row>58</xdr:row>
      <xdr:rowOff>142059</xdr:rowOff>
    </xdr:to>
    <xdr:cxnSp macro="">
      <xdr:nvCxnSpPr>
        <xdr:cNvPr id="93" name="直線コネクタ 92">
          <a:extLst>
            <a:ext uri="{FF2B5EF4-FFF2-40B4-BE49-F238E27FC236}">
              <a16:creationId xmlns:a16="http://schemas.microsoft.com/office/drawing/2014/main" id="{8FE31FC2-5240-47B5-AF7D-39696B2CE421}"/>
            </a:ext>
          </a:extLst>
        </xdr:cNvPr>
        <xdr:cNvCxnSpPr/>
      </xdr:nvCxnSpPr>
      <xdr:spPr>
        <a:xfrm>
          <a:off x="3797300" y="1004043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94" name="楕円 93">
          <a:extLst>
            <a:ext uri="{FF2B5EF4-FFF2-40B4-BE49-F238E27FC236}">
              <a16:creationId xmlns:a16="http://schemas.microsoft.com/office/drawing/2014/main" id="{F7A050EF-EB8B-40C9-8B9F-EFD56D536788}"/>
            </a:ext>
          </a:extLst>
        </xdr:cNvPr>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96338</xdr:rowOff>
    </xdr:from>
    <xdr:to>
      <xdr:col>19</xdr:col>
      <xdr:colOff>177800</xdr:colOff>
      <xdr:row>60</xdr:row>
      <xdr:rowOff>68580</xdr:rowOff>
    </xdr:to>
    <xdr:cxnSp macro="">
      <xdr:nvCxnSpPr>
        <xdr:cNvPr id="95" name="直線コネクタ 94">
          <a:extLst>
            <a:ext uri="{FF2B5EF4-FFF2-40B4-BE49-F238E27FC236}">
              <a16:creationId xmlns:a16="http://schemas.microsoft.com/office/drawing/2014/main" id="{84633DF1-ED6F-45AF-953C-1FFFC7E79B71}"/>
            </a:ext>
          </a:extLst>
        </xdr:cNvPr>
        <xdr:cNvCxnSpPr/>
      </xdr:nvCxnSpPr>
      <xdr:spPr>
        <a:xfrm flipV="1">
          <a:off x="2908300" y="10040438"/>
          <a:ext cx="889000" cy="3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145143</xdr:rowOff>
    </xdr:from>
    <xdr:to>
      <xdr:col>10</xdr:col>
      <xdr:colOff>165100</xdr:colOff>
      <xdr:row>60</xdr:row>
      <xdr:rowOff>75293</xdr:rowOff>
    </xdr:to>
    <xdr:sp macro="" textlink="">
      <xdr:nvSpPr>
        <xdr:cNvPr id="96" name="楕円 95">
          <a:extLst>
            <a:ext uri="{FF2B5EF4-FFF2-40B4-BE49-F238E27FC236}">
              <a16:creationId xmlns:a16="http://schemas.microsoft.com/office/drawing/2014/main" id="{E70F9E91-88F4-47CA-8260-CF38E78D2A0C}"/>
            </a:ext>
          </a:extLst>
        </xdr:cNvPr>
        <xdr:cNvSpPr/>
      </xdr:nvSpPr>
      <xdr:spPr>
        <a:xfrm>
          <a:off x="1968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24493</xdr:rowOff>
    </xdr:from>
    <xdr:to>
      <xdr:col>15</xdr:col>
      <xdr:colOff>50800</xdr:colOff>
      <xdr:row>60</xdr:row>
      <xdr:rowOff>68580</xdr:rowOff>
    </xdr:to>
    <xdr:cxnSp macro="">
      <xdr:nvCxnSpPr>
        <xdr:cNvPr id="97" name="直線コネクタ 96">
          <a:extLst>
            <a:ext uri="{FF2B5EF4-FFF2-40B4-BE49-F238E27FC236}">
              <a16:creationId xmlns:a16="http://schemas.microsoft.com/office/drawing/2014/main" id="{A938AD27-E51C-45E9-84F6-2F006CD49B06}"/>
            </a:ext>
          </a:extLst>
        </xdr:cNvPr>
        <xdr:cNvCxnSpPr/>
      </xdr:nvCxnSpPr>
      <xdr:spPr>
        <a:xfrm>
          <a:off x="2019300" y="103114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56969</xdr:rowOff>
    </xdr:from>
    <xdr:to>
      <xdr:col>6</xdr:col>
      <xdr:colOff>38100</xdr:colOff>
      <xdr:row>59</xdr:row>
      <xdr:rowOff>158569</xdr:rowOff>
    </xdr:to>
    <xdr:sp macro="" textlink="">
      <xdr:nvSpPr>
        <xdr:cNvPr id="98" name="楕円 97">
          <a:extLst>
            <a:ext uri="{FF2B5EF4-FFF2-40B4-BE49-F238E27FC236}">
              <a16:creationId xmlns:a16="http://schemas.microsoft.com/office/drawing/2014/main" id="{0FA8701E-0B96-4929-9B45-930A0462646D}"/>
            </a:ext>
          </a:extLst>
        </xdr:cNvPr>
        <xdr:cNvSpPr/>
      </xdr:nvSpPr>
      <xdr:spPr>
        <a:xfrm>
          <a:off x="1079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107769</xdr:rowOff>
    </xdr:from>
    <xdr:to>
      <xdr:col>10</xdr:col>
      <xdr:colOff>114300</xdr:colOff>
      <xdr:row>60</xdr:row>
      <xdr:rowOff>24493</xdr:rowOff>
    </xdr:to>
    <xdr:cxnSp macro="">
      <xdr:nvCxnSpPr>
        <xdr:cNvPr id="99" name="直線コネクタ 98">
          <a:extLst>
            <a:ext uri="{FF2B5EF4-FFF2-40B4-BE49-F238E27FC236}">
              <a16:creationId xmlns:a16="http://schemas.microsoft.com/office/drawing/2014/main" id="{487BB00C-5E46-4D16-8BA8-B832A698E59D}"/>
            </a:ext>
          </a:extLst>
        </xdr:cNvPr>
        <xdr:cNvCxnSpPr/>
      </xdr:nvCxnSpPr>
      <xdr:spPr>
        <a:xfrm>
          <a:off x="1130300" y="1022331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100" name="n_1aveValue【体育館・プール】&#10;有形固定資産減価償却率">
          <a:extLst>
            <a:ext uri="{FF2B5EF4-FFF2-40B4-BE49-F238E27FC236}">
              <a16:creationId xmlns:a16="http://schemas.microsoft.com/office/drawing/2014/main" id="{B2E27430-362C-4910-949B-6A6C5FA64F7D}"/>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101" name="n_2aveValue【体育館・プール】&#10;有形固定資産減価償却率">
          <a:extLst>
            <a:ext uri="{FF2B5EF4-FFF2-40B4-BE49-F238E27FC236}">
              <a16:creationId xmlns:a16="http://schemas.microsoft.com/office/drawing/2014/main" id="{BC4E4B4E-E7CF-43A2-9198-2BEA6E72C5EF}"/>
            </a:ext>
          </a:extLst>
        </xdr:cNvPr>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102" name="n_3aveValue【体育館・プール】&#10;有形固定資産減価償却率">
          <a:extLst>
            <a:ext uri="{FF2B5EF4-FFF2-40B4-BE49-F238E27FC236}">
              <a16:creationId xmlns:a16="http://schemas.microsoft.com/office/drawing/2014/main" id="{6C38C3BA-4BCE-47BA-AFC2-5905005D28B2}"/>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a:extLst>
            <a:ext uri="{FF2B5EF4-FFF2-40B4-BE49-F238E27FC236}">
              <a16:creationId xmlns:a16="http://schemas.microsoft.com/office/drawing/2014/main" id="{765EFF4E-161A-47B3-9878-574BA9012EF6}"/>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163665</xdr:rowOff>
    </xdr:from>
    <xdr:ext cx="405111" cy="259045"/>
    <xdr:sp macro="" textlink="">
      <xdr:nvSpPr>
        <xdr:cNvPr id="104" name="n_1mainValue【体育館・プール】&#10;有形固定資産減価償却率">
          <a:extLst>
            <a:ext uri="{FF2B5EF4-FFF2-40B4-BE49-F238E27FC236}">
              <a16:creationId xmlns:a16="http://schemas.microsoft.com/office/drawing/2014/main" id="{BD6A84F4-A69E-438B-ABAE-EB9827B5E430}"/>
            </a:ext>
          </a:extLst>
        </xdr:cNvPr>
        <xdr:cNvSpPr txBox="1"/>
      </xdr:nvSpPr>
      <xdr:spPr>
        <a:xfrm>
          <a:off x="35820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05" name="n_2mainValue【体育館・プール】&#10;有形固定資産減価償却率">
          <a:extLst>
            <a:ext uri="{FF2B5EF4-FFF2-40B4-BE49-F238E27FC236}">
              <a16:creationId xmlns:a16="http://schemas.microsoft.com/office/drawing/2014/main" id="{03D07A07-F2BC-4133-9335-912D83D26794}"/>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91820</xdr:rowOff>
    </xdr:from>
    <xdr:ext cx="405111" cy="259045"/>
    <xdr:sp macro="" textlink="">
      <xdr:nvSpPr>
        <xdr:cNvPr id="106" name="n_3mainValue【体育館・プール】&#10;有形固定資産減価償却率">
          <a:extLst>
            <a:ext uri="{FF2B5EF4-FFF2-40B4-BE49-F238E27FC236}">
              <a16:creationId xmlns:a16="http://schemas.microsoft.com/office/drawing/2014/main" id="{D81BFAEE-3E97-4FA9-8F67-DBD55CFF4637}"/>
            </a:ext>
          </a:extLst>
        </xdr:cNvPr>
        <xdr:cNvSpPr txBox="1"/>
      </xdr:nvSpPr>
      <xdr:spPr>
        <a:xfrm>
          <a:off x="1816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3646</xdr:rowOff>
    </xdr:from>
    <xdr:ext cx="405111" cy="259045"/>
    <xdr:sp macro="" textlink="">
      <xdr:nvSpPr>
        <xdr:cNvPr id="107" name="n_4mainValue【体育館・プール】&#10;有形固定資産減価償却率">
          <a:extLst>
            <a:ext uri="{FF2B5EF4-FFF2-40B4-BE49-F238E27FC236}">
              <a16:creationId xmlns:a16="http://schemas.microsoft.com/office/drawing/2014/main" id="{3C7D8C61-7701-4F94-8A4D-99BAD4B32BC0}"/>
            </a:ext>
          </a:extLst>
        </xdr:cNvPr>
        <xdr:cNvSpPr txBox="1"/>
      </xdr:nvSpPr>
      <xdr:spPr>
        <a:xfrm>
          <a:off x="927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DD60E900-9956-47A7-A04F-12C28E97CFB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217E3B8A-FF8F-4D31-9E08-DF28434FFA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87255C02-FA81-4B6F-8114-AA34D4457D4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B16ED184-4D4D-4461-A4F0-127199939D0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41FA4C3-2094-4F02-8CDC-F8E75F96139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D5024E16-8A17-41BA-BF41-DD8FF827639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FA769555-ED04-48D5-B5AB-C0ED565C24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C01CEC7A-E1B7-4F82-8731-6FC128C0AA5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242C3815-4469-4144-8EBD-B67FDBEF99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A29C6965-3A3F-45C6-B69D-EE07CD7376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BCB75B42-718B-402A-B351-5BEC0D1D768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CD68A3AF-B23B-4D33-A0A2-7CE44F780F9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AAF71A1E-AB2A-47AD-873F-D4CBA424041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2BF10555-3599-4C9A-AB6D-CCAB2C419EF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FE54406A-DE21-4E75-BF1B-16837076648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DA84AC93-EBC6-490A-A476-DAB4F86FBD4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5EA932D6-EFBE-4878-8A7E-13726E92C8F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2D31DB4B-CD3E-4DEB-BF89-8D5DE4F28A5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3F36FFF0-C87C-42D7-BF58-EF58C31B77D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1803A4C7-39DA-4B83-B577-49742317E21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F25A825F-D165-4A7A-A789-52B86A5E508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FFF7AEF0-71C5-4E47-B8C6-E78884C3312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ECCC3B5A-6D26-44A2-A108-0E9EA71082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109220</xdr:rowOff>
    </xdr:from>
    <xdr:to>
      <xdr:col>54</xdr:col>
      <xdr:colOff>189865</xdr:colOff>
      <xdr:row>63</xdr:row>
      <xdr:rowOff>148590</xdr:rowOff>
    </xdr:to>
    <xdr:cxnSp macro="">
      <xdr:nvCxnSpPr>
        <xdr:cNvPr id="131" name="直線コネクタ 130">
          <a:extLst>
            <a:ext uri="{FF2B5EF4-FFF2-40B4-BE49-F238E27FC236}">
              <a16:creationId xmlns:a16="http://schemas.microsoft.com/office/drawing/2014/main" id="{A80CE2A2-ADE7-4494-8C2E-E3D26CB8C268}"/>
            </a:ext>
          </a:extLst>
        </xdr:cNvPr>
        <xdr:cNvCxnSpPr/>
      </xdr:nvCxnSpPr>
      <xdr:spPr>
        <a:xfrm flipV="1">
          <a:off x="10476865" y="971042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132" name="【体育館・プール】&#10;一人当たり面積最小値テキスト">
          <a:extLst>
            <a:ext uri="{FF2B5EF4-FFF2-40B4-BE49-F238E27FC236}">
              <a16:creationId xmlns:a16="http://schemas.microsoft.com/office/drawing/2014/main" id="{7D861CEB-1E1D-4E01-A491-B0F4DB5EF29F}"/>
            </a:ext>
          </a:extLst>
        </xdr:cNvPr>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133" name="直線コネクタ 132">
          <a:extLst>
            <a:ext uri="{FF2B5EF4-FFF2-40B4-BE49-F238E27FC236}">
              <a16:creationId xmlns:a16="http://schemas.microsoft.com/office/drawing/2014/main" id="{03240D86-F940-4CC1-852A-CA839F57CAE8}"/>
            </a:ext>
          </a:extLst>
        </xdr:cNvPr>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55897</xdr:rowOff>
    </xdr:from>
    <xdr:ext cx="469744" cy="259045"/>
    <xdr:sp macro="" textlink="">
      <xdr:nvSpPr>
        <xdr:cNvPr id="134" name="【体育館・プール】&#10;一人当たり面積最大値テキスト">
          <a:extLst>
            <a:ext uri="{FF2B5EF4-FFF2-40B4-BE49-F238E27FC236}">
              <a16:creationId xmlns:a16="http://schemas.microsoft.com/office/drawing/2014/main" id="{10E0D3D5-F73D-42FB-852F-F2B074348C63}"/>
            </a:ext>
          </a:extLst>
        </xdr:cNvPr>
        <xdr:cNvSpPr txBox="1"/>
      </xdr:nvSpPr>
      <xdr:spPr>
        <a:xfrm>
          <a:off x="10515600"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109220</xdr:rowOff>
    </xdr:from>
    <xdr:to>
      <xdr:col>55</xdr:col>
      <xdr:colOff>88900</xdr:colOff>
      <xdr:row>56</xdr:row>
      <xdr:rowOff>109220</xdr:rowOff>
    </xdr:to>
    <xdr:cxnSp macro="">
      <xdr:nvCxnSpPr>
        <xdr:cNvPr id="135" name="直線コネクタ 134">
          <a:extLst>
            <a:ext uri="{FF2B5EF4-FFF2-40B4-BE49-F238E27FC236}">
              <a16:creationId xmlns:a16="http://schemas.microsoft.com/office/drawing/2014/main" id="{2AA28BF4-2E34-4AB8-A559-6335F1E25A1B}"/>
            </a:ext>
          </a:extLst>
        </xdr:cNvPr>
        <xdr:cNvCxnSpPr/>
      </xdr:nvCxnSpPr>
      <xdr:spPr>
        <a:xfrm>
          <a:off x="10388600" y="971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136" name="【体育館・プール】&#10;一人当たり面積平均値テキスト">
          <a:extLst>
            <a:ext uri="{FF2B5EF4-FFF2-40B4-BE49-F238E27FC236}">
              <a16:creationId xmlns:a16="http://schemas.microsoft.com/office/drawing/2014/main" id="{282D6555-DA00-489C-914A-C9C50C4F9CB5}"/>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7" name="フローチャート: 判断 136">
          <a:extLst>
            <a:ext uri="{FF2B5EF4-FFF2-40B4-BE49-F238E27FC236}">
              <a16:creationId xmlns:a16="http://schemas.microsoft.com/office/drawing/2014/main" id="{6FC0A00E-382B-4A8C-ABA2-A836CBCFF3B4}"/>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43180</xdr:rowOff>
    </xdr:from>
    <xdr:to>
      <xdr:col>50</xdr:col>
      <xdr:colOff>165100</xdr:colOff>
      <xdr:row>61</xdr:row>
      <xdr:rowOff>144780</xdr:rowOff>
    </xdr:to>
    <xdr:sp macro="" textlink="">
      <xdr:nvSpPr>
        <xdr:cNvPr id="138" name="フローチャート: 判断 137">
          <a:extLst>
            <a:ext uri="{FF2B5EF4-FFF2-40B4-BE49-F238E27FC236}">
              <a16:creationId xmlns:a16="http://schemas.microsoft.com/office/drawing/2014/main" id="{6075B96A-8D12-40D6-B8EA-E5BA2986AEA3}"/>
            </a:ext>
          </a:extLst>
        </xdr:cNvPr>
        <xdr:cNvSpPr/>
      </xdr:nvSpPr>
      <xdr:spPr>
        <a:xfrm>
          <a:off x="9588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60960</xdr:rowOff>
    </xdr:from>
    <xdr:to>
      <xdr:col>46</xdr:col>
      <xdr:colOff>38100</xdr:colOff>
      <xdr:row>61</xdr:row>
      <xdr:rowOff>162560</xdr:rowOff>
    </xdr:to>
    <xdr:sp macro="" textlink="">
      <xdr:nvSpPr>
        <xdr:cNvPr id="139" name="フローチャート: 判断 138">
          <a:extLst>
            <a:ext uri="{FF2B5EF4-FFF2-40B4-BE49-F238E27FC236}">
              <a16:creationId xmlns:a16="http://schemas.microsoft.com/office/drawing/2014/main" id="{3D41A717-BFD3-48D7-BC8E-D1B47554BD39}"/>
            </a:ext>
          </a:extLst>
        </xdr:cNvPr>
        <xdr:cNvSpPr/>
      </xdr:nvSpPr>
      <xdr:spPr>
        <a:xfrm>
          <a:off x="8699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85090</xdr:rowOff>
    </xdr:from>
    <xdr:to>
      <xdr:col>41</xdr:col>
      <xdr:colOff>101600</xdr:colOff>
      <xdr:row>62</xdr:row>
      <xdr:rowOff>15240</xdr:rowOff>
    </xdr:to>
    <xdr:sp macro="" textlink="">
      <xdr:nvSpPr>
        <xdr:cNvPr id="140" name="フローチャート: 判断 139">
          <a:extLst>
            <a:ext uri="{FF2B5EF4-FFF2-40B4-BE49-F238E27FC236}">
              <a16:creationId xmlns:a16="http://schemas.microsoft.com/office/drawing/2014/main" id="{F2B8DF6C-BC60-45ED-81EF-0D9885A0A9D3}"/>
            </a:ext>
          </a:extLst>
        </xdr:cNvPr>
        <xdr:cNvSpPr/>
      </xdr:nvSpPr>
      <xdr:spPr>
        <a:xfrm>
          <a:off x="7810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25400</xdr:rowOff>
    </xdr:from>
    <xdr:to>
      <xdr:col>36</xdr:col>
      <xdr:colOff>165100</xdr:colOff>
      <xdr:row>61</xdr:row>
      <xdr:rowOff>127000</xdr:rowOff>
    </xdr:to>
    <xdr:sp macro="" textlink="">
      <xdr:nvSpPr>
        <xdr:cNvPr id="141" name="フローチャート: 判断 140">
          <a:extLst>
            <a:ext uri="{FF2B5EF4-FFF2-40B4-BE49-F238E27FC236}">
              <a16:creationId xmlns:a16="http://schemas.microsoft.com/office/drawing/2014/main" id="{1D052FA9-1395-42D0-A02D-125F4B2F346C}"/>
            </a:ext>
          </a:extLst>
        </xdr:cNvPr>
        <xdr:cNvSpPr/>
      </xdr:nvSpPr>
      <xdr:spPr>
        <a:xfrm>
          <a:off x="6921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D20E5DC-618B-48B1-9B17-B8A72488D87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8EE0F13-1F65-422D-873F-33AED2BEEF1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AEF1D67-CE91-4D94-BCAE-C411D66D7F4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FBD6F687-F68C-4C9B-ACF4-0EEBFF8E5B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118A7ADB-25FC-48AB-972E-C1565A0F175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147" name="楕円 146">
          <a:extLst>
            <a:ext uri="{FF2B5EF4-FFF2-40B4-BE49-F238E27FC236}">
              <a16:creationId xmlns:a16="http://schemas.microsoft.com/office/drawing/2014/main" id="{4D5E0131-87AD-4A75-A904-D48AF3CCE8EC}"/>
            </a:ext>
          </a:extLst>
        </xdr:cNvPr>
        <xdr:cNvSpPr/>
      </xdr:nvSpPr>
      <xdr:spPr>
        <a:xfrm>
          <a:off x="10426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58437</xdr:rowOff>
    </xdr:from>
    <xdr:ext cx="469744" cy="259045"/>
    <xdr:sp macro="" textlink="">
      <xdr:nvSpPr>
        <xdr:cNvPr id="148" name="【体育館・プール】&#10;一人当たり面積該当値テキスト">
          <a:extLst>
            <a:ext uri="{FF2B5EF4-FFF2-40B4-BE49-F238E27FC236}">
              <a16:creationId xmlns:a16="http://schemas.microsoft.com/office/drawing/2014/main" id="{A4A2C6EF-A270-4FC5-B7EA-1047D40314BC}"/>
            </a:ext>
          </a:extLst>
        </xdr:cNvPr>
        <xdr:cNvSpPr txBox="1"/>
      </xdr:nvSpPr>
      <xdr:spPr>
        <a:xfrm>
          <a:off x="10515600" y="106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146050</xdr:rowOff>
    </xdr:from>
    <xdr:to>
      <xdr:col>50</xdr:col>
      <xdr:colOff>165100</xdr:colOff>
      <xdr:row>63</xdr:row>
      <xdr:rowOff>76200</xdr:rowOff>
    </xdr:to>
    <xdr:sp macro="" textlink="">
      <xdr:nvSpPr>
        <xdr:cNvPr id="149" name="楕円 148">
          <a:extLst>
            <a:ext uri="{FF2B5EF4-FFF2-40B4-BE49-F238E27FC236}">
              <a16:creationId xmlns:a16="http://schemas.microsoft.com/office/drawing/2014/main" id="{B4F48BFF-9E65-4F96-BB96-4F61839D9EA2}"/>
            </a:ext>
          </a:extLst>
        </xdr:cNvPr>
        <xdr:cNvSpPr/>
      </xdr:nvSpPr>
      <xdr:spPr>
        <a:xfrm>
          <a:off x="9588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25400</xdr:rowOff>
    </xdr:to>
    <xdr:cxnSp macro="">
      <xdr:nvCxnSpPr>
        <xdr:cNvPr id="150" name="直線コネクタ 149">
          <a:extLst>
            <a:ext uri="{FF2B5EF4-FFF2-40B4-BE49-F238E27FC236}">
              <a16:creationId xmlns:a16="http://schemas.microsoft.com/office/drawing/2014/main" id="{708CB521-3891-4E6B-8345-AE873C08555E}"/>
            </a:ext>
          </a:extLst>
        </xdr:cNvPr>
        <xdr:cNvCxnSpPr/>
      </xdr:nvCxnSpPr>
      <xdr:spPr>
        <a:xfrm flipV="1">
          <a:off x="9639300" y="108242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148590</xdr:rowOff>
    </xdr:from>
    <xdr:to>
      <xdr:col>46</xdr:col>
      <xdr:colOff>38100</xdr:colOff>
      <xdr:row>63</xdr:row>
      <xdr:rowOff>78740</xdr:rowOff>
    </xdr:to>
    <xdr:sp macro="" textlink="">
      <xdr:nvSpPr>
        <xdr:cNvPr id="151" name="楕円 150">
          <a:extLst>
            <a:ext uri="{FF2B5EF4-FFF2-40B4-BE49-F238E27FC236}">
              <a16:creationId xmlns:a16="http://schemas.microsoft.com/office/drawing/2014/main" id="{92C9F2FD-45B1-4EC0-BC49-B026E8A7C9BD}"/>
            </a:ext>
          </a:extLst>
        </xdr:cNvPr>
        <xdr:cNvSpPr/>
      </xdr:nvSpPr>
      <xdr:spPr>
        <a:xfrm>
          <a:off x="8699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25400</xdr:rowOff>
    </xdr:from>
    <xdr:to>
      <xdr:col>50</xdr:col>
      <xdr:colOff>114300</xdr:colOff>
      <xdr:row>63</xdr:row>
      <xdr:rowOff>27940</xdr:rowOff>
    </xdr:to>
    <xdr:cxnSp macro="">
      <xdr:nvCxnSpPr>
        <xdr:cNvPr id="152" name="直線コネクタ 151">
          <a:extLst>
            <a:ext uri="{FF2B5EF4-FFF2-40B4-BE49-F238E27FC236}">
              <a16:creationId xmlns:a16="http://schemas.microsoft.com/office/drawing/2014/main" id="{0AE99899-1599-49C1-9B40-4AE3E099D168}"/>
            </a:ext>
          </a:extLst>
        </xdr:cNvPr>
        <xdr:cNvCxnSpPr/>
      </xdr:nvCxnSpPr>
      <xdr:spPr>
        <a:xfrm flipV="1">
          <a:off x="8750300" y="108267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153670</xdr:rowOff>
    </xdr:from>
    <xdr:to>
      <xdr:col>41</xdr:col>
      <xdr:colOff>101600</xdr:colOff>
      <xdr:row>63</xdr:row>
      <xdr:rowOff>83820</xdr:rowOff>
    </xdr:to>
    <xdr:sp macro="" textlink="">
      <xdr:nvSpPr>
        <xdr:cNvPr id="153" name="楕円 152">
          <a:extLst>
            <a:ext uri="{FF2B5EF4-FFF2-40B4-BE49-F238E27FC236}">
              <a16:creationId xmlns:a16="http://schemas.microsoft.com/office/drawing/2014/main" id="{5A337A89-D7E6-486B-B72D-59642EA8F569}"/>
            </a:ext>
          </a:extLst>
        </xdr:cNvPr>
        <xdr:cNvSpPr/>
      </xdr:nvSpPr>
      <xdr:spPr>
        <a:xfrm>
          <a:off x="7810500" y="107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27940</xdr:rowOff>
    </xdr:from>
    <xdr:to>
      <xdr:col>45</xdr:col>
      <xdr:colOff>177800</xdr:colOff>
      <xdr:row>63</xdr:row>
      <xdr:rowOff>33020</xdr:rowOff>
    </xdr:to>
    <xdr:cxnSp macro="">
      <xdr:nvCxnSpPr>
        <xdr:cNvPr id="154" name="直線コネクタ 153">
          <a:extLst>
            <a:ext uri="{FF2B5EF4-FFF2-40B4-BE49-F238E27FC236}">
              <a16:creationId xmlns:a16="http://schemas.microsoft.com/office/drawing/2014/main" id="{1BB48D22-2B12-48FE-932C-F35FBD364B8B}"/>
            </a:ext>
          </a:extLst>
        </xdr:cNvPr>
        <xdr:cNvCxnSpPr/>
      </xdr:nvCxnSpPr>
      <xdr:spPr>
        <a:xfrm flipV="1">
          <a:off x="7861300" y="108292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5080</xdr:rowOff>
    </xdr:from>
    <xdr:to>
      <xdr:col>36</xdr:col>
      <xdr:colOff>165100</xdr:colOff>
      <xdr:row>64</xdr:row>
      <xdr:rowOff>106680</xdr:rowOff>
    </xdr:to>
    <xdr:sp macro="" textlink="">
      <xdr:nvSpPr>
        <xdr:cNvPr id="155" name="楕円 154">
          <a:extLst>
            <a:ext uri="{FF2B5EF4-FFF2-40B4-BE49-F238E27FC236}">
              <a16:creationId xmlns:a16="http://schemas.microsoft.com/office/drawing/2014/main" id="{0B1DD894-336A-43AD-9BC4-F55AFBFCA4DB}"/>
            </a:ext>
          </a:extLst>
        </xdr:cNvPr>
        <xdr:cNvSpPr/>
      </xdr:nvSpPr>
      <xdr:spPr>
        <a:xfrm>
          <a:off x="6921500" y="109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33020</xdr:rowOff>
    </xdr:from>
    <xdr:to>
      <xdr:col>41</xdr:col>
      <xdr:colOff>50800</xdr:colOff>
      <xdr:row>64</xdr:row>
      <xdr:rowOff>55880</xdr:rowOff>
    </xdr:to>
    <xdr:cxnSp macro="">
      <xdr:nvCxnSpPr>
        <xdr:cNvPr id="156" name="直線コネクタ 155">
          <a:extLst>
            <a:ext uri="{FF2B5EF4-FFF2-40B4-BE49-F238E27FC236}">
              <a16:creationId xmlns:a16="http://schemas.microsoft.com/office/drawing/2014/main" id="{6C01EFF8-925D-47DE-9B39-4A6679BE7872}"/>
            </a:ext>
          </a:extLst>
        </xdr:cNvPr>
        <xdr:cNvCxnSpPr/>
      </xdr:nvCxnSpPr>
      <xdr:spPr>
        <a:xfrm flipV="1">
          <a:off x="6972300" y="1083437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161307</xdr:rowOff>
    </xdr:from>
    <xdr:ext cx="469744" cy="259045"/>
    <xdr:sp macro="" textlink="">
      <xdr:nvSpPr>
        <xdr:cNvPr id="157" name="n_1aveValue【体育館・プール】&#10;一人当たり面積">
          <a:extLst>
            <a:ext uri="{FF2B5EF4-FFF2-40B4-BE49-F238E27FC236}">
              <a16:creationId xmlns:a16="http://schemas.microsoft.com/office/drawing/2014/main" id="{BDE72A48-A70C-4D06-AB54-E4F8883AAE8E}"/>
            </a:ext>
          </a:extLst>
        </xdr:cNvPr>
        <xdr:cNvSpPr txBox="1"/>
      </xdr:nvSpPr>
      <xdr:spPr>
        <a:xfrm>
          <a:off x="93917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7637</xdr:rowOff>
    </xdr:from>
    <xdr:ext cx="469744" cy="259045"/>
    <xdr:sp macro="" textlink="">
      <xdr:nvSpPr>
        <xdr:cNvPr id="158" name="n_2aveValue【体育館・プール】&#10;一人当たり面積">
          <a:extLst>
            <a:ext uri="{FF2B5EF4-FFF2-40B4-BE49-F238E27FC236}">
              <a16:creationId xmlns:a16="http://schemas.microsoft.com/office/drawing/2014/main" id="{AA46022D-1018-41C1-8B9D-C7D45B11D9AC}"/>
            </a:ext>
          </a:extLst>
        </xdr:cNvPr>
        <xdr:cNvSpPr txBox="1"/>
      </xdr:nvSpPr>
      <xdr:spPr>
        <a:xfrm>
          <a:off x="8515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31767</xdr:rowOff>
    </xdr:from>
    <xdr:ext cx="469744" cy="259045"/>
    <xdr:sp macro="" textlink="">
      <xdr:nvSpPr>
        <xdr:cNvPr id="159" name="n_3aveValue【体育館・プール】&#10;一人当たり面積">
          <a:extLst>
            <a:ext uri="{FF2B5EF4-FFF2-40B4-BE49-F238E27FC236}">
              <a16:creationId xmlns:a16="http://schemas.microsoft.com/office/drawing/2014/main" id="{A6A290A6-6DA8-43EC-A876-F49EC4817EA3}"/>
            </a:ext>
          </a:extLst>
        </xdr:cNvPr>
        <xdr:cNvSpPr txBox="1"/>
      </xdr:nvSpPr>
      <xdr:spPr>
        <a:xfrm>
          <a:off x="7626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143527</xdr:rowOff>
    </xdr:from>
    <xdr:ext cx="469744" cy="259045"/>
    <xdr:sp macro="" textlink="">
      <xdr:nvSpPr>
        <xdr:cNvPr id="160" name="n_4aveValue【体育館・プール】&#10;一人当たり面積">
          <a:extLst>
            <a:ext uri="{FF2B5EF4-FFF2-40B4-BE49-F238E27FC236}">
              <a16:creationId xmlns:a16="http://schemas.microsoft.com/office/drawing/2014/main" id="{1EA6CBD6-6AB0-42C7-BA0C-9741DCAED56F}"/>
            </a:ext>
          </a:extLst>
        </xdr:cNvPr>
        <xdr:cNvSpPr txBox="1"/>
      </xdr:nvSpPr>
      <xdr:spPr>
        <a:xfrm>
          <a:off x="6737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67327</xdr:rowOff>
    </xdr:from>
    <xdr:ext cx="469744" cy="259045"/>
    <xdr:sp macro="" textlink="">
      <xdr:nvSpPr>
        <xdr:cNvPr id="161" name="n_1mainValue【体育館・プール】&#10;一人当たり面積">
          <a:extLst>
            <a:ext uri="{FF2B5EF4-FFF2-40B4-BE49-F238E27FC236}">
              <a16:creationId xmlns:a16="http://schemas.microsoft.com/office/drawing/2014/main" id="{432E78AA-9C60-44C2-8B47-5E1DA96ADEF7}"/>
            </a:ext>
          </a:extLst>
        </xdr:cNvPr>
        <xdr:cNvSpPr txBox="1"/>
      </xdr:nvSpPr>
      <xdr:spPr>
        <a:xfrm>
          <a:off x="9391727" y="1086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69867</xdr:rowOff>
    </xdr:from>
    <xdr:ext cx="469744" cy="259045"/>
    <xdr:sp macro="" textlink="">
      <xdr:nvSpPr>
        <xdr:cNvPr id="162" name="n_2mainValue【体育館・プール】&#10;一人当たり面積">
          <a:extLst>
            <a:ext uri="{FF2B5EF4-FFF2-40B4-BE49-F238E27FC236}">
              <a16:creationId xmlns:a16="http://schemas.microsoft.com/office/drawing/2014/main" id="{62353715-8478-4E20-B94E-5DA9D2B3E5BD}"/>
            </a:ext>
          </a:extLst>
        </xdr:cNvPr>
        <xdr:cNvSpPr txBox="1"/>
      </xdr:nvSpPr>
      <xdr:spPr>
        <a:xfrm>
          <a:off x="8515427" y="108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74947</xdr:rowOff>
    </xdr:from>
    <xdr:ext cx="469744" cy="259045"/>
    <xdr:sp macro="" textlink="">
      <xdr:nvSpPr>
        <xdr:cNvPr id="163" name="n_3mainValue【体育館・プール】&#10;一人当たり面積">
          <a:extLst>
            <a:ext uri="{FF2B5EF4-FFF2-40B4-BE49-F238E27FC236}">
              <a16:creationId xmlns:a16="http://schemas.microsoft.com/office/drawing/2014/main" id="{1320E25D-5696-4515-8EDF-959B5947CC2A}"/>
            </a:ext>
          </a:extLst>
        </xdr:cNvPr>
        <xdr:cNvSpPr txBox="1"/>
      </xdr:nvSpPr>
      <xdr:spPr>
        <a:xfrm>
          <a:off x="7626427" y="1087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97807</xdr:rowOff>
    </xdr:from>
    <xdr:ext cx="469744" cy="259045"/>
    <xdr:sp macro="" textlink="">
      <xdr:nvSpPr>
        <xdr:cNvPr id="164" name="n_4mainValue【体育館・プール】&#10;一人当たり面積">
          <a:extLst>
            <a:ext uri="{FF2B5EF4-FFF2-40B4-BE49-F238E27FC236}">
              <a16:creationId xmlns:a16="http://schemas.microsoft.com/office/drawing/2014/main" id="{1BCF2180-5A7D-4E60-AB7E-068AEB65FA4F}"/>
            </a:ext>
          </a:extLst>
        </xdr:cNvPr>
        <xdr:cNvSpPr txBox="1"/>
      </xdr:nvSpPr>
      <xdr:spPr>
        <a:xfrm>
          <a:off x="6737427" y="1107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378C0068-AF63-407A-B871-30C7FEFA73D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23F6C920-10DA-42FD-854A-651FB6D132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3FF2CED6-DA4E-4716-B5F2-885B8A06E4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5C4CEE22-73D2-457E-BFC2-AEE78141FE6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84AFC7E6-17EB-42FC-9FB8-F2954A4C6C4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7D600141-0F44-4BD4-9A6B-18662549F37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96C05F71-C136-44AF-BDB5-DC38BBA3F2A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945B8B31-C6FB-438B-8111-AF6904FBA00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5BC4CF7F-C4E6-4333-9FC4-815B35B513E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B1C0F6ED-317B-414E-9B00-B0C0D8ECBD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AB63354E-789D-40BB-B556-0B493600CB4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51AF024B-2123-46D0-B25D-0D7B41A419F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FE9DD8B4-8972-4C3C-8FB0-184348B4B32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A8BCAA2B-EDB4-4002-ADA8-CC80BF6C377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C58580FD-17B2-47B6-AC88-17651D95DD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1B26BF2F-0B92-4E51-82C7-A8F77C1E8F3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75830C72-2616-4D3A-9792-1F9EFDB9CF6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C3C2B9D0-B34F-4CB5-A6D2-DE85C8AE357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DDDF2AD7-D66E-4D70-B8F8-88F28589F7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12A61F68-6E6F-40FE-A69B-D80D3CDA57B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BB374E5F-B807-40F4-9626-08419122B8F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27A96DAB-DC79-4D9B-B31F-D26606B17A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AA076EDA-F091-4109-B45E-CCF21D5344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85DECCE5-0B4B-4E6E-BBF0-0527B10C269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a:extLst>
            <a:ext uri="{FF2B5EF4-FFF2-40B4-BE49-F238E27FC236}">
              <a16:creationId xmlns:a16="http://schemas.microsoft.com/office/drawing/2014/main" id="{2A30D39D-6630-4261-90A1-B5FD726ED71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a:extLst>
            <a:ext uri="{FF2B5EF4-FFF2-40B4-BE49-F238E27FC236}">
              <a16:creationId xmlns:a16="http://schemas.microsoft.com/office/drawing/2014/main" id="{0A3C588E-B7C4-4DB0-86CB-23CFD28955F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a:extLst>
            <a:ext uri="{FF2B5EF4-FFF2-40B4-BE49-F238E27FC236}">
              <a16:creationId xmlns:a16="http://schemas.microsoft.com/office/drawing/2014/main" id="{5022CB9E-6580-4328-9188-0C6CD2C692E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2" name="直線コネクタ 191">
          <a:extLst>
            <a:ext uri="{FF2B5EF4-FFF2-40B4-BE49-F238E27FC236}">
              <a16:creationId xmlns:a16="http://schemas.microsoft.com/office/drawing/2014/main" id="{00EBC07F-59A4-4066-9887-527C4067947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3" name="テキスト ボックス 192">
          <a:extLst>
            <a:ext uri="{FF2B5EF4-FFF2-40B4-BE49-F238E27FC236}">
              <a16:creationId xmlns:a16="http://schemas.microsoft.com/office/drawing/2014/main" id="{68E95F6B-D6DB-4F22-BDFF-DBB11DBCD07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4" name="直線コネクタ 193">
          <a:extLst>
            <a:ext uri="{FF2B5EF4-FFF2-40B4-BE49-F238E27FC236}">
              <a16:creationId xmlns:a16="http://schemas.microsoft.com/office/drawing/2014/main" id="{745AF202-7214-4D87-9EE5-7F08E3FB24D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5" name="テキスト ボックス 194">
          <a:extLst>
            <a:ext uri="{FF2B5EF4-FFF2-40B4-BE49-F238E27FC236}">
              <a16:creationId xmlns:a16="http://schemas.microsoft.com/office/drawing/2014/main" id="{21E1257D-B057-4188-84F6-E6A556EF6BC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6" name="直線コネクタ 195">
          <a:extLst>
            <a:ext uri="{FF2B5EF4-FFF2-40B4-BE49-F238E27FC236}">
              <a16:creationId xmlns:a16="http://schemas.microsoft.com/office/drawing/2014/main" id="{58C64FA6-FEC6-4A23-9ADE-87D809F395B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7" name="テキスト ボックス 196">
          <a:extLst>
            <a:ext uri="{FF2B5EF4-FFF2-40B4-BE49-F238E27FC236}">
              <a16:creationId xmlns:a16="http://schemas.microsoft.com/office/drawing/2014/main" id="{E1B5F181-20E5-43B7-8CE5-5ED29580C69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8" name="直線コネクタ 197">
          <a:extLst>
            <a:ext uri="{FF2B5EF4-FFF2-40B4-BE49-F238E27FC236}">
              <a16:creationId xmlns:a16="http://schemas.microsoft.com/office/drawing/2014/main" id="{CEE0EFB6-1DA9-4018-9292-83210DF5C05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9" name="テキスト ボックス 198">
          <a:extLst>
            <a:ext uri="{FF2B5EF4-FFF2-40B4-BE49-F238E27FC236}">
              <a16:creationId xmlns:a16="http://schemas.microsoft.com/office/drawing/2014/main" id="{80F138FC-562F-448C-993E-1C2AD3072F1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00" name="直線コネクタ 199">
          <a:extLst>
            <a:ext uri="{FF2B5EF4-FFF2-40B4-BE49-F238E27FC236}">
              <a16:creationId xmlns:a16="http://schemas.microsoft.com/office/drawing/2014/main" id="{CFFFF1CF-7E36-4CE3-812E-1B3599F8986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1" name="テキスト ボックス 200">
          <a:extLst>
            <a:ext uri="{FF2B5EF4-FFF2-40B4-BE49-F238E27FC236}">
              <a16:creationId xmlns:a16="http://schemas.microsoft.com/office/drawing/2014/main" id="{8DC264AF-9CEA-4F98-BC18-9BEA46BF281E}"/>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a:extLst>
            <a:ext uri="{FF2B5EF4-FFF2-40B4-BE49-F238E27FC236}">
              <a16:creationId xmlns:a16="http://schemas.microsoft.com/office/drawing/2014/main" id="{322170A7-E94F-4ED7-B177-8119CF467C1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3" name="テキスト ボックス 202">
          <a:extLst>
            <a:ext uri="{FF2B5EF4-FFF2-40B4-BE49-F238E27FC236}">
              <a16:creationId xmlns:a16="http://schemas.microsoft.com/office/drawing/2014/main" id="{9AAEA691-86CF-46B8-8EB1-70604F4DD45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4" name="【市民会館】&#10;有形固定資産減価償却率グラフ枠">
          <a:extLst>
            <a:ext uri="{FF2B5EF4-FFF2-40B4-BE49-F238E27FC236}">
              <a16:creationId xmlns:a16="http://schemas.microsoft.com/office/drawing/2014/main" id="{691A6E74-31F8-4462-A4DA-0A57EF30675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205" name="直線コネクタ 204">
          <a:extLst>
            <a:ext uri="{FF2B5EF4-FFF2-40B4-BE49-F238E27FC236}">
              <a16:creationId xmlns:a16="http://schemas.microsoft.com/office/drawing/2014/main" id="{145E9AC0-19C7-493C-B6E8-7209C8C6DF9D}"/>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206" name="【市民会館】&#10;有形固定資産減価償却率最小値テキスト">
          <a:extLst>
            <a:ext uri="{FF2B5EF4-FFF2-40B4-BE49-F238E27FC236}">
              <a16:creationId xmlns:a16="http://schemas.microsoft.com/office/drawing/2014/main" id="{0C75F933-A345-4FA3-9432-7E72004779AB}"/>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207" name="直線コネクタ 206">
          <a:extLst>
            <a:ext uri="{FF2B5EF4-FFF2-40B4-BE49-F238E27FC236}">
              <a16:creationId xmlns:a16="http://schemas.microsoft.com/office/drawing/2014/main" id="{A61DDD5F-6265-4CDD-8BF2-3D8C5ED2410D}"/>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208" name="【市民会館】&#10;有形固定資産減価償却率最大値テキスト">
          <a:extLst>
            <a:ext uri="{FF2B5EF4-FFF2-40B4-BE49-F238E27FC236}">
              <a16:creationId xmlns:a16="http://schemas.microsoft.com/office/drawing/2014/main" id="{78D0386A-11C8-428D-93DE-F18F089DB256}"/>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209" name="直線コネクタ 208">
          <a:extLst>
            <a:ext uri="{FF2B5EF4-FFF2-40B4-BE49-F238E27FC236}">
              <a16:creationId xmlns:a16="http://schemas.microsoft.com/office/drawing/2014/main" id="{E1BD627C-7EA9-4797-8A70-A7B9797F6CED}"/>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167657</xdr:rowOff>
    </xdr:from>
    <xdr:ext cx="405111" cy="259045"/>
    <xdr:sp macro="" textlink="">
      <xdr:nvSpPr>
        <xdr:cNvPr id="210" name="【市民会館】&#10;有形固定資産減価償却率平均値テキスト">
          <a:extLst>
            <a:ext uri="{FF2B5EF4-FFF2-40B4-BE49-F238E27FC236}">
              <a16:creationId xmlns:a16="http://schemas.microsoft.com/office/drawing/2014/main" id="{9C598B06-0757-4F1F-831E-84CB81670C07}"/>
            </a:ext>
          </a:extLst>
        </xdr:cNvPr>
        <xdr:cNvSpPr txBox="1"/>
      </xdr:nvSpPr>
      <xdr:spPr>
        <a:xfrm>
          <a:off x="4673600" y="1782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211" name="フローチャート: 判断 210">
          <a:extLst>
            <a:ext uri="{FF2B5EF4-FFF2-40B4-BE49-F238E27FC236}">
              <a16:creationId xmlns:a16="http://schemas.microsoft.com/office/drawing/2014/main" id="{B67DC95C-C82E-4611-8B45-8D07947EABE3}"/>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212" name="フローチャート: 判断 211">
          <a:extLst>
            <a:ext uri="{FF2B5EF4-FFF2-40B4-BE49-F238E27FC236}">
              <a16:creationId xmlns:a16="http://schemas.microsoft.com/office/drawing/2014/main" id="{5C588B93-B8D1-4863-BD7F-9A445B9ABFA5}"/>
            </a:ext>
          </a:extLst>
        </xdr:cNvPr>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213" name="フローチャート: 判断 212">
          <a:extLst>
            <a:ext uri="{FF2B5EF4-FFF2-40B4-BE49-F238E27FC236}">
              <a16:creationId xmlns:a16="http://schemas.microsoft.com/office/drawing/2014/main" id="{5F0C7551-5175-4CF3-B722-B9FF13B87C59}"/>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214" name="フローチャート: 判断 213">
          <a:extLst>
            <a:ext uri="{FF2B5EF4-FFF2-40B4-BE49-F238E27FC236}">
              <a16:creationId xmlns:a16="http://schemas.microsoft.com/office/drawing/2014/main" id="{D9AE68D7-0705-4AFF-8F7C-010F94DE662F}"/>
            </a:ext>
          </a:extLst>
        </xdr:cNvPr>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215" name="フローチャート: 判断 214">
          <a:extLst>
            <a:ext uri="{FF2B5EF4-FFF2-40B4-BE49-F238E27FC236}">
              <a16:creationId xmlns:a16="http://schemas.microsoft.com/office/drawing/2014/main" id="{31E64745-8E3F-4C62-BF5B-29A90B9AD888}"/>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AF8967DC-56D7-4D36-84C1-C77BFECAB1D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A9292AD6-2802-410D-BF24-1E9B746C33D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6129CC79-54BD-44C5-A6D8-3C486B155EB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29B4D846-FC47-4740-AA15-4D8F4FC21BC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BA65C3E2-52F5-4E8B-8F5B-FD4FA0C88E9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636</xdr:rowOff>
    </xdr:from>
    <xdr:to>
      <xdr:col>24</xdr:col>
      <xdr:colOff>114300</xdr:colOff>
      <xdr:row>103</xdr:row>
      <xdr:rowOff>102236</xdr:rowOff>
    </xdr:to>
    <xdr:sp macro="" textlink="">
      <xdr:nvSpPr>
        <xdr:cNvPr id="221" name="楕円 220">
          <a:extLst>
            <a:ext uri="{FF2B5EF4-FFF2-40B4-BE49-F238E27FC236}">
              <a16:creationId xmlns:a16="http://schemas.microsoft.com/office/drawing/2014/main" id="{8B61E350-1BEF-4897-9324-9E20AB6FEC92}"/>
            </a:ext>
          </a:extLst>
        </xdr:cNvPr>
        <xdr:cNvSpPr/>
      </xdr:nvSpPr>
      <xdr:spPr>
        <a:xfrm>
          <a:off x="45847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23513</xdr:rowOff>
    </xdr:from>
    <xdr:ext cx="405111" cy="259045"/>
    <xdr:sp macro="" textlink="">
      <xdr:nvSpPr>
        <xdr:cNvPr id="222" name="【市民会館】&#10;有形固定資産減価償却率該当値テキスト">
          <a:extLst>
            <a:ext uri="{FF2B5EF4-FFF2-40B4-BE49-F238E27FC236}">
              <a16:creationId xmlns:a16="http://schemas.microsoft.com/office/drawing/2014/main" id="{49F30D2A-E341-4D98-99CB-15D151A68020}"/>
            </a:ext>
          </a:extLst>
        </xdr:cNvPr>
        <xdr:cNvSpPr txBox="1"/>
      </xdr:nvSpPr>
      <xdr:spPr>
        <a:xfrm>
          <a:off x="4673600"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2539</xdr:rowOff>
    </xdr:from>
    <xdr:to>
      <xdr:col>20</xdr:col>
      <xdr:colOff>38100</xdr:colOff>
      <xdr:row>103</xdr:row>
      <xdr:rowOff>104139</xdr:rowOff>
    </xdr:to>
    <xdr:sp macro="" textlink="">
      <xdr:nvSpPr>
        <xdr:cNvPr id="223" name="楕円 222">
          <a:extLst>
            <a:ext uri="{FF2B5EF4-FFF2-40B4-BE49-F238E27FC236}">
              <a16:creationId xmlns:a16="http://schemas.microsoft.com/office/drawing/2014/main" id="{07D898B9-179D-4D69-8385-D705F84F6192}"/>
            </a:ext>
          </a:extLst>
        </xdr:cNvPr>
        <xdr:cNvSpPr/>
      </xdr:nvSpPr>
      <xdr:spPr>
        <a:xfrm>
          <a:off x="3746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51436</xdr:rowOff>
    </xdr:from>
    <xdr:to>
      <xdr:col>24</xdr:col>
      <xdr:colOff>63500</xdr:colOff>
      <xdr:row>103</xdr:row>
      <xdr:rowOff>53339</xdr:rowOff>
    </xdr:to>
    <xdr:cxnSp macro="">
      <xdr:nvCxnSpPr>
        <xdr:cNvPr id="224" name="直線コネクタ 223">
          <a:extLst>
            <a:ext uri="{FF2B5EF4-FFF2-40B4-BE49-F238E27FC236}">
              <a16:creationId xmlns:a16="http://schemas.microsoft.com/office/drawing/2014/main" id="{B4765E41-7023-4B3B-A774-DADAEF754D13}"/>
            </a:ext>
          </a:extLst>
        </xdr:cNvPr>
        <xdr:cNvCxnSpPr/>
      </xdr:nvCxnSpPr>
      <xdr:spPr>
        <a:xfrm flipV="1">
          <a:off x="3797300" y="177107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636</xdr:rowOff>
    </xdr:from>
    <xdr:to>
      <xdr:col>15</xdr:col>
      <xdr:colOff>101600</xdr:colOff>
      <xdr:row>103</xdr:row>
      <xdr:rowOff>102236</xdr:rowOff>
    </xdr:to>
    <xdr:sp macro="" textlink="">
      <xdr:nvSpPr>
        <xdr:cNvPr id="225" name="楕円 224">
          <a:extLst>
            <a:ext uri="{FF2B5EF4-FFF2-40B4-BE49-F238E27FC236}">
              <a16:creationId xmlns:a16="http://schemas.microsoft.com/office/drawing/2014/main" id="{A8BF6162-8996-49FE-B258-D75FB29CDA07}"/>
            </a:ext>
          </a:extLst>
        </xdr:cNvPr>
        <xdr:cNvSpPr/>
      </xdr:nvSpPr>
      <xdr:spPr>
        <a:xfrm>
          <a:off x="2857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51436</xdr:rowOff>
    </xdr:from>
    <xdr:to>
      <xdr:col>19</xdr:col>
      <xdr:colOff>177800</xdr:colOff>
      <xdr:row>103</xdr:row>
      <xdr:rowOff>53339</xdr:rowOff>
    </xdr:to>
    <xdr:cxnSp macro="">
      <xdr:nvCxnSpPr>
        <xdr:cNvPr id="226" name="直線コネクタ 225">
          <a:extLst>
            <a:ext uri="{FF2B5EF4-FFF2-40B4-BE49-F238E27FC236}">
              <a16:creationId xmlns:a16="http://schemas.microsoft.com/office/drawing/2014/main" id="{BBC35FDA-C1E2-40DA-835C-51CDAFFFCF90}"/>
            </a:ext>
          </a:extLst>
        </xdr:cNvPr>
        <xdr:cNvCxnSpPr/>
      </xdr:nvCxnSpPr>
      <xdr:spPr>
        <a:xfrm>
          <a:off x="2908300" y="177107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64788</xdr:rowOff>
    </xdr:from>
    <xdr:ext cx="405111" cy="259045"/>
    <xdr:sp macro="" textlink="">
      <xdr:nvSpPr>
        <xdr:cNvPr id="227" name="n_1aveValue【市民会館】&#10;有形固定資産減価償却率">
          <a:extLst>
            <a:ext uri="{FF2B5EF4-FFF2-40B4-BE49-F238E27FC236}">
              <a16:creationId xmlns:a16="http://schemas.microsoft.com/office/drawing/2014/main" id="{BCF3F32D-7D12-4749-9313-5B06D1ABB9D3}"/>
            </a:ext>
          </a:extLst>
        </xdr:cNvPr>
        <xdr:cNvSpPr txBox="1"/>
      </xdr:nvSpPr>
      <xdr:spPr>
        <a:xfrm>
          <a:off x="3582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228" name="n_2aveValue【市民会館】&#10;有形固定資産減価償却率">
          <a:extLst>
            <a:ext uri="{FF2B5EF4-FFF2-40B4-BE49-F238E27FC236}">
              <a16:creationId xmlns:a16="http://schemas.microsoft.com/office/drawing/2014/main" id="{50AA7CC7-A318-4F59-BBD7-1C4B1AACBA05}"/>
            </a:ext>
          </a:extLst>
        </xdr:cNvPr>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229" name="n_3aveValue【市民会館】&#10;有形固定資産減価償却率">
          <a:extLst>
            <a:ext uri="{FF2B5EF4-FFF2-40B4-BE49-F238E27FC236}">
              <a16:creationId xmlns:a16="http://schemas.microsoft.com/office/drawing/2014/main" id="{C6B7B351-ADEE-49EC-9DBA-02002619256F}"/>
            </a:ext>
          </a:extLst>
        </xdr:cNvPr>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230" name="n_4aveValue【市民会館】&#10;有形固定資産減価償却率">
          <a:extLst>
            <a:ext uri="{FF2B5EF4-FFF2-40B4-BE49-F238E27FC236}">
              <a16:creationId xmlns:a16="http://schemas.microsoft.com/office/drawing/2014/main" id="{58FC60A4-4ACC-4859-BDE9-20CFEB8F29A2}"/>
            </a:ext>
          </a:extLst>
        </xdr:cNvPr>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120666</xdr:rowOff>
    </xdr:from>
    <xdr:ext cx="405111" cy="259045"/>
    <xdr:sp macro="" textlink="">
      <xdr:nvSpPr>
        <xdr:cNvPr id="231" name="n_1mainValue【市民会館】&#10;有形固定資産減価償却率">
          <a:extLst>
            <a:ext uri="{FF2B5EF4-FFF2-40B4-BE49-F238E27FC236}">
              <a16:creationId xmlns:a16="http://schemas.microsoft.com/office/drawing/2014/main" id="{367BC864-C22C-4111-91A9-49D962A78520}"/>
            </a:ext>
          </a:extLst>
        </xdr:cNvPr>
        <xdr:cNvSpPr txBox="1"/>
      </xdr:nvSpPr>
      <xdr:spPr>
        <a:xfrm>
          <a:off x="3582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118763</xdr:rowOff>
    </xdr:from>
    <xdr:ext cx="405111" cy="259045"/>
    <xdr:sp macro="" textlink="">
      <xdr:nvSpPr>
        <xdr:cNvPr id="232" name="n_2mainValue【市民会館】&#10;有形固定資産減価償却率">
          <a:extLst>
            <a:ext uri="{FF2B5EF4-FFF2-40B4-BE49-F238E27FC236}">
              <a16:creationId xmlns:a16="http://schemas.microsoft.com/office/drawing/2014/main" id="{E65F4A26-C4CF-4704-AE94-8167F5FC4C5A}"/>
            </a:ext>
          </a:extLst>
        </xdr:cNvPr>
        <xdr:cNvSpPr txBox="1"/>
      </xdr:nvSpPr>
      <xdr:spPr>
        <a:xfrm>
          <a:off x="2705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a:extLst>
            <a:ext uri="{FF2B5EF4-FFF2-40B4-BE49-F238E27FC236}">
              <a16:creationId xmlns:a16="http://schemas.microsoft.com/office/drawing/2014/main" id="{666565B8-680F-4786-944B-50C0EE42C9B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a:extLst>
            <a:ext uri="{FF2B5EF4-FFF2-40B4-BE49-F238E27FC236}">
              <a16:creationId xmlns:a16="http://schemas.microsoft.com/office/drawing/2014/main" id="{02C5943C-4125-45B4-A0CC-DF9EC4B21D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a:extLst>
            <a:ext uri="{FF2B5EF4-FFF2-40B4-BE49-F238E27FC236}">
              <a16:creationId xmlns:a16="http://schemas.microsoft.com/office/drawing/2014/main" id="{1B3563C9-2838-4256-80AE-36CCB518D1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a:extLst>
            <a:ext uri="{FF2B5EF4-FFF2-40B4-BE49-F238E27FC236}">
              <a16:creationId xmlns:a16="http://schemas.microsoft.com/office/drawing/2014/main" id="{AA9020C2-C86E-4633-9435-2D9C20EC848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a:extLst>
            <a:ext uri="{FF2B5EF4-FFF2-40B4-BE49-F238E27FC236}">
              <a16:creationId xmlns:a16="http://schemas.microsoft.com/office/drawing/2014/main" id="{913F97D7-3002-4BF0-B845-5E05AB5F6E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a:extLst>
            <a:ext uri="{FF2B5EF4-FFF2-40B4-BE49-F238E27FC236}">
              <a16:creationId xmlns:a16="http://schemas.microsoft.com/office/drawing/2014/main" id="{DCC17877-FA0B-466E-937E-3BB7CAC30D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a:extLst>
            <a:ext uri="{FF2B5EF4-FFF2-40B4-BE49-F238E27FC236}">
              <a16:creationId xmlns:a16="http://schemas.microsoft.com/office/drawing/2014/main" id="{FD5516B7-A085-4C11-85B9-21C93CE252C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a:extLst>
            <a:ext uri="{FF2B5EF4-FFF2-40B4-BE49-F238E27FC236}">
              <a16:creationId xmlns:a16="http://schemas.microsoft.com/office/drawing/2014/main" id="{AB8A9F42-949C-41BE-BA0A-5EC7D306E2D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1" name="テキスト ボックス 240">
          <a:extLst>
            <a:ext uri="{FF2B5EF4-FFF2-40B4-BE49-F238E27FC236}">
              <a16:creationId xmlns:a16="http://schemas.microsoft.com/office/drawing/2014/main" id="{3C82025B-662D-4BCD-8ABB-E21F8376262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2" name="直線コネクタ 241">
          <a:extLst>
            <a:ext uri="{FF2B5EF4-FFF2-40B4-BE49-F238E27FC236}">
              <a16:creationId xmlns:a16="http://schemas.microsoft.com/office/drawing/2014/main" id="{85CAC11E-8EE6-4260-9A78-07AF1B8102A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43" name="直線コネクタ 242">
          <a:extLst>
            <a:ext uri="{FF2B5EF4-FFF2-40B4-BE49-F238E27FC236}">
              <a16:creationId xmlns:a16="http://schemas.microsoft.com/office/drawing/2014/main" id="{B0AE88BB-CE0E-46A0-9A86-284D8AE2F60F}"/>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44" name="テキスト ボックス 243">
          <a:extLst>
            <a:ext uri="{FF2B5EF4-FFF2-40B4-BE49-F238E27FC236}">
              <a16:creationId xmlns:a16="http://schemas.microsoft.com/office/drawing/2014/main" id="{2A910330-7D69-4545-92F3-C36175896C2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45" name="直線コネクタ 244">
          <a:extLst>
            <a:ext uri="{FF2B5EF4-FFF2-40B4-BE49-F238E27FC236}">
              <a16:creationId xmlns:a16="http://schemas.microsoft.com/office/drawing/2014/main" id="{222D9B6A-DEA3-434F-AA01-CE29F3FDCA2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46" name="テキスト ボックス 245">
          <a:extLst>
            <a:ext uri="{FF2B5EF4-FFF2-40B4-BE49-F238E27FC236}">
              <a16:creationId xmlns:a16="http://schemas.microsoft.com/office/drawing/2014/main" id="{58B9C917-DD5B-4E0E-90FA-FC14C22B79EC}"/>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47" name="直線コネクタ 246">
          <a:extLst>
            <a:ext uri="{FF2B5EF4-FFF2-40B4-BE49-F238E27FC236}">
              <a16:creationId xmlns:a16="http://schemas.microsoft.com/office/drawing/2014/main" id="{D3E81FB4-B62A-4AA5-ADE7-1AF6BF56AA0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48" name="テキスト ボックス 247">
          <a:extLst>
            <a:ext uri="{FF2B5EF4-FFF2-40B4-BE49-F238E27FC236}">
              <a16:creationId xmlns:a16="http://schemas.microsoft.com/office/drawing/2014/main" id="{3E1AB7ED-DD49-4D5C-B230-D9DDDFFAACD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49" name="直線コネクタ 248">
          <a:extLst>
            <a:ext uri="{FF2B5EF4-FFF2-40B4-BE49-F238E27FC236}">
              <a16:creationId xmlns:a16="http://schemas.microsoft.com/office/drawing/2014/main" id="{EBAF6893-0254-4F94-994A-B50354444A0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50" name="テキスト ボックス 249">
          <a:extLst>
            <a:ext uri="{FF2B5EF4-FFF2-40B4-BE49-F238E27FC236}">
              <a16:creationId xmlns:a16="http://schemas.microsoft.com/office/drawing/2014/main" id="{827EB435-6CD6-41E2-A5BB-20AE4FAB518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51" name="直線コネクタ 250">
          <a:extLst>
            <a:ext uri="{FF2B5EF4-FFF2-40B4-BE49-F238E27FC236}">
              <a16:creationId xmlns:a16="http://schemas.microsoft.com/office/drawing/2014/main" id="{590F536E-2303-4254-B751-AA56004B220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52" name="テキスト ボックス 251">
          <a:extLst>
            <a:ext uri="{FF2B5EF4-FFF2-40B4-BE49-F238E27FC236}">
              <a16:creationId xmlns:a16="http://schemas.microsoft.com/office/drawing/2014/main" id="{5791F4B4-F4B0-4E81-88EA-02E7319AC655}"/>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53" name="直線コネクタ 252">
          <a:extLst>
            <a:ext uri="{FF2B5EF4-FFF2-40B4-BE49-F238E27FC236}">
              <a16:creationId xmlns:a16="http://schemas.microsoft.com/office/drawing/2014/main" id="{C568B565-0626-40CA-914C-E5F24CA5A21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54" name="テキスト ボックス 253">
          <a:extLst>
            <a:ext uri="{FF2B5EF4-FFF2-40B4-BE49-F238E27FC236}">
              <a16:creationId xmlns:a16="http://schemas.microsoft.com/office/drawing/2014/main" id="{693618AA-E4E5-4C14-9E2B-95C896B67F5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5" name="直線コネクタ 254">
          <a:extLst>
            <a:ext uri="{FF2B5EF4-FFF2-40B4-BE49-F238E27FC236}">
              <a16:creationId xmlns:a16="http://schemas.microsoft.com/office/drawing/2014/main" id="{C953EA6D-6C5E-4D7D-B2EF-4864128DA81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6" name="テキスト ボックス 255">
          <a:extLst>
            <a:ext uri="{FF2B5EF4-FFF2-40B4-BE49-F238E27FC236}">
              <a16:creationId xmlns:a16="http://schemas.microsoft.com/office/drawing/2014/main" id="{DF35A458-DC2F-41D6-B37B-24F1E0B3EA8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7" name="【市民会館】&#10;一人当たり面積グラフ枠">
          <a:extLst>
            <a:ext uri="{FF2B5EF4-FFF2-40B4-BE49-F238E27FC236}">
              <a16:creationId xmlns:a16="http://schemas.microsoft.com/office/drawing/2014/main" id="{5A18F287-9F93-45C9-983E-3FA7B8642A0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258" name="直線コネクタ 257">
          <a:extLst>
            <a:ext uri="{FF2B5EF4-FFF2-40B4-BE49-F238E27FC236}">
              <a16:creationId xmlns:a16="http://schemas.microsoft.com/office/drawing/2014/main" id="{79332BC1-38A1-4DFE-AFAF-B609C9B6B814}"/>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259" name="【市民会館】&#10;一人当たり面積最小値テキスト">
          <a:extLst>
            <a:ext uri="{FF2B5EF4-FFF2-40B4-BE49-F238E27FC236}">
              <a16:creationId xmlns:a16="http://schemas.microsoft.com/office/drawing/2014/main" id="{F1BFD9AD-4DBA-433F-B52B-99B61253386F}"/>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260" name="直線コネクタ 259">
          <a:extLst>
            <a:ext uri="{FF2B5EF4-FFF2-40B4-BE49-F238E27FC236}">
              <a16:creationId xmlns:a16="http://schemas.microsoft.com/office/drawing/2014/main" id="{891A2238-38EB-40EA-8D37-DDD7FBD90966}"/>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261" name="【市民会館】&#10;一人当たり面積最大値テキスト">
          <a:extLst>
            <a:ext uri="{FF2B5EF4-FFF2-40B4-BE49-F238E27FC236}">
              <a16:creationId xmlns:a16="http://schemas.microsoft.com/office/drawing/2014/main" id="{2C3D03AF-8F35-4632-A537-0AA07281F4C1}"/>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262" name="直線コネクタ 261">
          <a:extLst>
            <a:ext uri="{FF2B5EF4-FFF2-40B4-BE49-F238E27FC236}">
              <a16:creationId xmlns:a16="http://schemas.microsoft.com/office/drawing/2014/main" id="{81425A85-6417-4BDA-824A-304A90C4E614}"/>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263" name="【市民会館】&#10;一人当たり面積平均値テキスト">
          <a:extLst>
            <a:ext uri="{FF2B5EF4-FFF2-40B4-BE49-F238E27FC236}">
              <a16:creationId xmlns:a16="http://schemas.microsoft.com/office/drawing/2014/main" id="{F00CB358-2393-4E9D-A0F1-180F5FFCDE55}"/>
            </a:ext>
          </a:extLst>
        </xdr:cNvPr>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264" name="フローチャート: 判断 263">
          <a:extLst>
            <a:ext uri="{FF2B5EF4-FFF2-40B4-BE49-F238E27FC236}">
              <a16:creationId xmlns:a16="http://schemas.microsoft.com/office/drawing/2014/main" id="{13340FA2-74DD-4E33-957E-A304EEC55A08}"/>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265" name="フローチャート: 判断 264">
          <a:extLst>
            <a:ext uri="{FF2B5EF4-FFF2-40B4-BE49-F238E27FC236}">
              <a16:creationId xmlns:a16="http://schemas.microsoft.com/office/drawing/2014/main" id="{41B70333-8E29-4A2C-A184-EB1198F70CB9}"/>
            </a:ext>
          </a:extLst>
        </xdr:cNvPr>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266" name="フローチャート: 判断 265">
          <a:extLst>
            <a:ext uri="{FF2B5EF4-FFF2-40B4-BE49-F238E27FC236}">
              <a16:creationId xmlns:a16="http://schemas.microsoft.com/office/drawing/2014/main" id="{24FCACE8-794E-4D83-836C-7905EB2B5957}"/>
            </a:ext>
          </a:extLst>
        </xdr:cNvPr>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267" name="フローチャート: 判断 266">
          <a:extLst>
            <a:ext uri="{FF2B5EF4-FFF2-40B4-BE49-F238E27FC236}">
              <a16:creationId xmlns:a16="http://schemas.microsoft.com/office/drawing/2014/main" id="{1B19F54C-A35C-484D-B315-4FA922831DA7}"/>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268" name="フローチャート: 判断 267">
          <a:extLst>
            <a:ext uri="{FF2B5EF4-FFF2-40B4-BE49-F238E27FC236}">
              <a16:creationId xmlns:a16="http://schemas.microsoft.com/office/drawing/2014/main" id="{F9327CC4-2475-4420-BD85-59FC198D50C4}"/>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4EFE5D88-B800-4E44-A47D-E032B58E021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0625DB10-90E9-45E3-A7D0-4EEDC63556F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BF6F4E4E-DD3A-4D5D-BAF5-F5CD5A57946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32B60A3B-6DFE-4FF2-A5DD-6D117BDBD4C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84B46CDD-5F83-4896-BA53-4318A30FC76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139700</xdr:rowOff>
    </xdr:from>
    <xdr:to>
      <xdr:col>55</xdr:col>
      <xdr:colOff>50800</xdr:colOff>
      <xdr:row>106</xdr:row>
      <xdr:rowOff>69850</xdr:rowOff>
    </xdr:to>
    <xdr:sp macro="" textlink="">
      <xdr:nvSpPr>
        <xdr:cNvPr id="274" name="楕円 273">
          <a:extLst>
            <a:ext uri="{FF2B5EF4-FFF2-40B4-BE49-F238E27FC236}">
              <a16:creationId xmlns:a16="http://schemas.microsoft.com/office/drawing/2014/main" id="{B034A2A4-B1CE-41F6-A3E1-3063622327D9}"/>
            </a:ext>
          </a:extLst>
        </xdr:cNvPr>
        <xdr:cNvSpPr/>
      </xdr:nvSpPr>
      <xdr:spPr>
        <a:xfrm>
          <a:off x="10426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162577</xdr:rowOff>
    </xdr:from>
    <xdr:ext cx="469744" cy="259045"/>
    <xdr:sp macro="" textlink="">
      <xdr:nvSpPr>
        <xdr:cNvPr id="275" name="【市民会館】&#10;一人当たり面積該当値テキスト">
          <a:extLst>
            <a:ext uri="{FF2B5EF4-FFF2-40B4-BE49-F238E27FC236}">
              <a16:creationId xmlns:a16="http://schemas.microsoft.com/office/drawing/2014/main" id="{76BD92F4-3CEE-48C1-887A-7500C48DF254}"/>
            </a:ext>
          </a:extLst>
        </xdr:cNvPr>
        <xdr:cNvSpPr txBox="1"/>
      </xdr:nvSpPr>
      <xdr:spPr>
        <a:xfrm>
          <a:off x="10515600"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147864</xdr:rowOff>
    </xdr:from>
    <xdr:to>
      <xdr:col>50</xdr:col>
      <xdr:colOff>165100</xdr:colOff>
      <xdr:row>106</xdr:row>
      <xdr:rowOff>78014</xdr:rowOff>
    </xdr:to>
    <xdr:sp macro="" textlink="">
      <xdr:nvSpPr>
        <xdr:cNvPr id="276" name="楕円 275">
          <a:extLst>
            <a:ext uri="{FF2B5EF4-FFF2-40B4-BE49-F238E27FC236}">
              <a16:creationId xmlns:a16="http://schemas.microsoft.com/office/drawing/2014/main" id="{FC8FF3F2-B37B-42AC-83D5-F272B81CD666}"/>
            </a:ext>
          </a:extLst>
        </xdr:cNvPr>
        <xdr:cNvSpPr/>
      </xdr:nvSpPr>
      <xdr:spPr>
        <a:xfrm>
          <a:off x="958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19050</xdr:rowOff>
    </xdr:from>
    <xdr:to>
      <xdr:col>55</xdr:col>
      <xdr:colOff>0</xdr:colOff>
      <xdr:row>106</xdr:row>
      <xdr:rowOff>27214</xdr:rowOff>
    </xdr:to>
    <xdr:cxnSp macro="">
      <xdr:nvCxnSpPr>
        <xdr:cNvPr id="277" name="直線コネクタ 276">
          <a:extLst>
            <a:ext uri="{FF2B5EF4-FFF2-40B4-BE49-F238E27FC236}">
              <a16:creationId xmlns:a16="http://schemas.microsoft.com/office/drawing/2014/main" id="{6959D912-A2E8-487D-B71F-FEABA6243E23}"/>
            </a:ext>
          </a:extLst>
        </xdr:cNvPr>
        <xdr:cNvCxnSpPr/>
      </xdr:nvCxnSpPr>
      <xdr:spPr>
        <a:xfrm flipV="1">
          <a:off x="9639300" y="1819275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154395</xdr:rowOff>
    </xdr:from>
    <xdr:to>
      <xdr:col>46</xdr:col>
      <xdr:colOff>38100</xdr:colOff>
      <xdr:row>106</xdr:row>
      <xdr:rowOff>84545</xdr:rowOff>
    </xdr:to>
    <xdr:sp macro="" textlink="">
      <xdr:nvSpPr>
        <xdr:cNvPr id="278" name="楕円 277">
          <a:extLst>
            <a:ext uri="{FF2B5EF4-FFF2-40B4-BE49-F238E27FC236}">
              <a16:creationId xmlns:a16="http://schemas.microsoft.com/office/drawing/2014/main" id="{AA10EA7D-6A70-4E24-BD1B-726BA0DE6B32}"/>
            </a:ext>
          </a:extLst>
        </xdr:cNvPr>
        <xdr:cNvSpPr/>
      </xdr:nvSpPr>
      <xdr:spPr>
        <a:xfrm>
          <a:off x="8699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27214</xdr:rowOff>
    </xdr:from>
    <xdr:to>
      <xdr:col>50</xdr:col>
      <xdr:colOff>114300</xdr:colOff>
      <xdr:row>106</xdr:row>
      <xdr:rowOff>33745</xdr:rowOff>
    </xdr:to>
    <xdr:cxnSp macro="">
      <xdr:nvCxnSpPr>
        <xdr:cNvPr id="279" name="直線コネクタ 278">
          <a:extLst>
            <a:ext uri="{FF2B5EF4-FFF2-40B4-BE49-F238E27FC236}">
              <a16:creationId xmlns:a16="http://schemas.microsoft.com/office/drawing/2014/main" id="{5EBEB9AE-58AB-48D8-AD59-F3601EABE51A}"/>
            </a:ext>
          </a:extLst>
        </xdr:cNvPr>
        <xdr:cNvCxnSpPr/>
      </xdr:nvCxnSpPr>
      <xdr:spPr>
        <a:xfrm flipV="1">
          <a:off x="8750300" y="182009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170378</xdr:rowOff>
    </xdr:from>
    <xdr:ext cx="469744" cy="259045"/>
    <xdr:sp macro="" textlink="">
      <xdr:nvSpPr>
        <xdr:cNvPr id="280" name="n_1aveValue【市民会館】&#10;一人当たり面積">
          <a:extLst>
            <a:ext uri="{FF2B5EF4-FFF2-40B4-BE49-F238E27FC236}">
              <a16:creationId xmlns:a16="http://schemas.microsoft.com/office/drawing/2014/main" id="{7F581CF1-6152-46E0-9159-44DF57698A52}"/>
            </a:ext>
          </a:extLst>
        </xdr:cNvPr>
        <xdr:cNvSpPr txBox="1"/>
      </xdr:nvSpPr>
      <xdr:spPr>
        <a:xfrm>
          <a:off x="9391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281" name="n_2aveValue【市民会館】&#10;一人当たり面積">
          <a:extLst>
            <a:ext uri="{FF2B5EF4-FFF2-40B4-BE49-F238E27FC236}">
              <a16:creationId xmlns:a16="http://schemas.microsoft.com/office/drawing/2014/main" id="{EC9525E1-53B2-4343-AC0D-AA888B1DC77D}"/>
            </a:ext>
          </a:extLst>
        </xdr:cNvPr>
        <xdr:cNvSpPr txBox="1"/>
      </xdr:nvSpPr>
      <xdr:spPr>
        <a:xfrm>
          <a:off x="8515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282" name="n_3aveValue【市民会館】&#10;一人当たり面積">
          <a:extLst>
            <a:ext uri="{FF2B5EF4-FFF2-40B4-BE49-F238E27FC236}">
              <a16:creationId xmlns:a16="http://schemas.microsoft.com/office/drawing/2014/main" id="{9E398B34-2844-4F43-A63E-225939A7ED28}"/>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283" name="n_4aveValue【市民会館】&#10;一人当たり面積">
          <a:extLst>
            <a:ext uri="{FF2B5EF4-FFF2-40B4-BE49-F238E27FC236}">
              <a16:creationId xmlns:a16="http://schemas.microsoft.com/office/drawing/2014/main" id="{B68A913F-D8E5-4F9F-B3C0-17604E4E5471}"/>
            </a:ext>
          </a:extLst>
        </xdr:cNvPr>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94541</xdr:rowOff>
    </xdr:from>
    <xdr:ext cx="469744" cy="259045"/>
    <xdr:sp macro="" textlink="">
      <xdr:nvSpPr>
        <xdr:cNvPr id="284" name="n_1mainValue【市民会館】&#10;一人当たり面積">
          <a:extLst>
            <a:ext uri="{FF2B5EF4-FFF2-40B4-BE49-F238E27FC236}">
              <a16:creationId xmlns:a16="http://schemas.microsoft.com/office/drawing/2014/main" id="{42F093F0-BA49-4EDC-9083-03FB095C67D7}"/>
            </a:ext>
          </a:extLst>
        </xdr:cNvPr>
        <xdr:cNvSpPr txBox="1"/>
      </xdr:nvSpPr>
      <xdr:spPr>
        <a:xfrm>
          <a:off x="93917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101072</xdr:rowOff>
    </xdr:from>
    <xdr:ext cx="469744" cy="259045"/>
    <xdr:sp macro="" textlink="">
      <xdr:nvSpPr>
        <xdr:cNvPr id="285" name="n_2mainValue【市民会館】&#10;一人当たり面積">
          <a:extLst>
            <a:ext uri="{FF2B5EF4-FFF2-40B4-BE49-F238E27FC236}">
              <a16:creationId xmlns:a16="http://schemas.microsoft.com/office/drawing/2014/main" id="{9E47F191-FEEA-4049-B5C3-07C1C77A0A95}"/>
            </a:ext>
          </a:extLst>
        </xdr:cNvPr>
        <xdr:cNvSpPr txBox="1"/>
      </xdr:nvSpPr>
      <xdr:spPr>
        <a:xfrm>
          <a:off x="8515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4DB4C92C-8D78-4185-B04E-8C46932BB14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36B046EF-7C79-4BDA-B5B4-E5D64B5D5FE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AD0218AD-6390-4DC4-9228-FF241440BB9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9D0CAA8C-A6F1-4E5F-852E-C44C5569B5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634DC56B-A938-4406-8433-A30D3776F53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4164B0EE-C200-449B-8A04-A0A377577A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203DF63A-9D80-44B8-AEEB-292ACE9437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C4BC6958-14A8-4394-AA9A-49FA2030CDB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4" name="正方形/長方形 293">
          <a:extLst>
            <a:ext uri="{FF2B5EF4-FFF2-40B4-BE49-F238E27FC236}">
              <a16:creationId xmlns:a16="http://schemas.microsoft.com/office/drawing/2014/main" id="{96DF7C2D-6124-4409-9991-E8108EFC56D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5" name="正方形/長方形 294">
          <a:extLst>
            <a:ext uri="{FF2B5EF4-FFF2-40B4-BE49-F238E27FC236}">
              <a16:creationId xmlns:a16="http://schemas.microsoft.com/office/drawing/2014/main" id="{EB5E8E6F-B58A-48EE-9417-4F9282314E3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6" name="正方形/長方形 295">
          <a:extLst>
            <a:ext uri="{FF2B5EF4-FFF2-40B4-BE49-F238E27FC236}">
              <a16:creationId xmlns:a16="http://schemas.microsoft.com/office/drawing/2014/main" id="{2B232EB6-DB78-48D3-9378-3D6CC34CFD6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7" name="正方形/長方形 296">
          <a:extLst>
            <a:ext uri="{FF2B5EF4-FFF2-40B4-BE49-F238E27FC236}">
              <a16:creationId xmlns:a16="http://schemas.microsoft.com/office/drawing/2014/main" id="{53363F95-0E83-43D0-8B93-ADBB4DE2FBA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8" name="正方形/長方形 297">
          <a:extLst>
            <a:ext uri="{FF2B5EF4-FFF2-40B4-BE49-F238E27FC236}">
              <a16:creationId xmlns:a16="http://schemas.microsoft.com/office/drawing/2014/main" id="{F2B522D2-3741-4EAD-A190-248E7183A49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9" name="正方形/長方形 298">
          <a:extLst>
            <a:ext uri="{FF2B5EF4-FFF2-40B4-BE49-F238E27FC236}">
              <a16:creationId xmlns:a16="http://schemas.microsoft.com/office/drawing/2014/main" id="{5F6A72DE-A873-453B-A560-D974CCC4E50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0" name="正方形/長方形 299">
          <a:extLst>
            <a:ext uri="{FF2B5EF4-FFF2-40B4-BE49-F238E27FC236}">
              <a16:creationId xmlns:a16="http://schemas.microsoft.com/office/drawing/2014/main" id="{96EF2846-70A1-451B-A652-42749FCE67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1" name="正方形/長方形 300">
          <a:extLst>
            <a:ext uri="{FF2B5EF4-FFF2-40B4-BE49-F238E27FC236}">
              <a16:creationId xmlns:a16="http://schemas.microsoft.com/office/drawing/2014/main" id="{4DDCFC41-BE40-43AE-8087-88227ECA46E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2" name="正方形/長方形 301">
          <a:extLst>
            <a:ext uri="{FF2B5EF4-FFF2-40B4-BE49-F238E27FC236}">
              <a16:creationId xmlns:a16="http://schemas.microsoft.com/office/drawing/2014/main" id="{48F330EC-F96D-446D-A325-684255D0238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3" name="正方形/長方形 302">
          <a:extLst>
            <a:ext uri="{FF2B5EF4-FFF2-40B4-BE49-F238E27FC236}">
              <a16:creationId xmlns:a16="http://schemas.microsoft.com/office/drawing/2014/main" id="{C7450A5C-6C27-4BEA-9F86-970052C8945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4" name="正方形/長方形 303">
          <a:extLst>
            <a:ext uri="{FF2B5EF4-FFF2-40B4-BE49-F238E27FC236}">
              <a16:creationId xmlns:a16="http://schemas.microsoft.com/office/drawing/2014/main" id="{FF0CBF23-437A-4E22-8FFC-5282BB84DBC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5" name="正方形/長方形 304">
          <a:extLst>
            <a:ext uri="{FF2B5EF4-FFF2-40B4-BE49-F238E27FC236}">
              <a16:creationId xmlns:a16="http://schemas.microsoft.com/office/drawing/2014/main" id="{DE4472CD-0EBF-47CA-8775-80417C950CB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6" name="正方形/長方形 305">
          <a:extLst>
            <a:ext uri="{FF2B5EF4-FFF2-40B4-BE49-F238E27FC236}">
              <a16:creationId xmlns:a16="http://schemas.microsoft.com/office/drawing/2014/main" id="{03E1955B-23BC-43FB-935D-E81CE823A0C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7" name="正方形/長方形 306">
          <a:extLst>
            <a:ext uri="{FF2B5EF4-FFF2-40B4-BE49-F238E27FC236}">
              <a16:creationId xmlns:a16="http://schemas.microsoft.com/office/drawing/2014/main" id="{75DCDC76-B3B5-4934-8779-C14391511D3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8" name="正方形/長方形 307">
          <a:extLst>
            <a:ext uri="{FF2B5EF4-FFF2-40B4-BE49-F238E27FC236}">
              <a16:creationId xmlns:a16="http://schemas.microsoft.com/office/drawing/2014/main" id="{6E8C54C3-7D92-4C41-95C9-8CD34351360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9" name="正方形/長方形 308">
          <a:extLst>
            <a:ext uri="{FF2B5EF4-FFF2-40B4-BE49-F238E27FC236}">
              <a16:creationId xmlns:a16="http://schemas.microsoft.com/office/drawing/2014/main" id="{CD55F324-FCCB-4492-9572-8E1386B79AD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0" name="テキスト ボックス 309">
          <a:extLst>
            <a:ext uri="{FF2B5EF4-FFF2-40B4-BE49-F238E27FC236}">
              <a16:creationId xmlns:a16="http://schemas.microsoft.com/office/drawing/2014/main" id="{A3CBB694-09EC-4A57-A4AF-6E6CD6C018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1" name="直線コネクタ 310">
          <a:extLst>
            <a:ext uri="{FF2B5EF4-FFF2-40B4-BE49-F238E27FC236}">
              <a16:creationId xmlns:a16="http://schemas.microsoft.com/office/drawing/2014/main" id="{BB1D9F49-7B96-4B83-9FF7-00C04775266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2" name="テキスト ボックス 311">
          <a:extLst>
            <a:ext uri="{FF2B5EF4-FFF2-40B4-BE49-F238E27FC236}">
              <a16:creationId xmlns:a16="http://schemas.microsoft.com/office/drawing/2014/main" id="{B057DF18-E406-4239-AE5C-1E829483F48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3" name="直線コネクタ 312">
          <a:extLst>
            <a:ext uri="{FF2B5EF4-FFF2-40B4-BE49-F238E27FC236}">
              <a16:creationId xmlns:a16="http://schemas.microsoft.com/office/drawing/2014/main" id="{71B105E4-7A5B-4E08-BEE5-537244E2CE2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4" name="テキスト ボックス 313">
          <a:extLst>
            <a:ext uri="{FF2B5EF4-FFF2-40B4-BE49-F238E27FC236}">
              <a16:creationId xmlns:a16="http://schemas.microsoft.com/office/drawing/2014/main" id="{0566C4B3-424E-406B-A7DB-1378E59E5E1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5" name="直線コネクタ 314">
          <a:extLst>
            <a:ext uri="{FF2B5EF4-FFF2-40B4-BE49-F238E27FC236}">
              <a16:creationId xmlns:a16="http://schemas.microsoft.com/office/drawing/2014/main" id="{809FC936-55A2-4BA3-92CA-013E9910B69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6" name="テキスト ボックス 315">
          <a:extLst>
            <a:ext uri="{FF2B5EF4-FFF2-40B4-BE49-F238E27FC236}">
              <a16:creationId xmlns:a16="http://schemas.microsoft.com/office/drawing/2014/main" id="{3D9A9D78-82BF-41D6-A893-6A70FA067E8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7" name="直線コネクタ 316">
          <a:extLst>
            <a:ext uri="{FF2B5EF4-FFF2-40B4-BE49-F238E27FC236}">
              <a16:creationId xmlns:a16="http://schemas.microsoft.com/office/drawing/2014/main" id="{AF1F2325-F1A6-4A4D-9ED8-83A1D7B4DF6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8" name="テキスト ボックス 317">
          <a:extLst>
            <a:ext uri="{FF2B5EF4-FFF2-40B4-BE49-F238E27FC236}">
              <a16:creationId xmlns:a16="http://schemas.microsoft.com/office/drawing/2014/main" id="{E6AC4AA7-D487-4D21-A564-1336927AE5A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9" name="直線コネクタ 318">
          <a:extLst>
            <a:ext uri="{FF2B5EF4-FFF2-40B4-BE49-F238E27FC236}">
              <a16:creationId xmlns:a16="http://schemas.microsoft.com/office/drawing/2014/main" id="{C4E74ADA-70FF-434F-AF1E-C8BFC44BF6C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0" name="テキスト ボックス 319">
          <a:extLst>
            <a:ext uri="{FF2B5EF4-FFF2-40B4-BE49-F238E27FC236}">
              <a16:creationId xmlns:a16="http://schemas.microsoft.com/office/drawing/2014/main" id="{C6792284-BB00-4276-85DB-969F766F230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1" name="直線コネクタ 320">
          <a:extLst>
            <a:ext uri="{FF2B5EF4-FFF2-40B4-BE49-F238E27FC236}">
              <a16:creationId xmlns:a16="http://schemas.microsoft.com/office/drawing/2014/main" id="{73A4AD13-6CF9-45AD-850F-9CCF9649CA6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2" name="テキスト ボックス 321">
          <a:extLst>
            <a:ext uri="{FF2B5EF4-FFF2-40B4-BE49-F238E27FC236}">
              <a16:creationId xmlns:a16="http://schemas.microsoft.com/office/drawing/2014/main" id="{10627696-7EDF-480F-9983-5437C3B9E4C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3" name="直線コネクタ 322">
          <a:extLst>
            <a:ext uri="{FF2B5EF4-FFF2-40B4-BE49-F238E27FC236}">
              <a16:creationId xmlns:a16="http://schemas.microsoft.com/office/drawing/2014/main" id="{29D1F12E-E7A7-4CFE-BB9C-017CB378E44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4" name="テキスト ボックス 323">
          <a:extLst>
            <a:ext uri="{FF2B5EF4-FFF2-40B4-BE49-F238E27FC236}">
              <a16:creationId xmlns:a16="http://schemas.microsoft.com/office/drawing/2014/main" id="{3E2D8787-B688-4C00-8F3F-E075D406BD9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5" name="【保健センター・保健所】&#10;有形固定資産減価償却率グラフ枠">
          <a:extLst>
            <a:ext uri="{FF2B5EF4-FFF2-40B4-BE49-F238E27FC236}">
              <a16:creationId xmlns:a16="http://schemas.microsoft.com/office/drawing/2014/main" id="{DA8035C0-76B2-4E3C-B2E0-47A83BE12E7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326" name="直線コネクタ 325">
          <a:extLst>
            <a:ext uri="{FF2B5EF4-FFF2-40B4-BE49-F238E27FC236}">
              <a16:creationId xmlns:a16="http://schemas.microsoft.com/office/drawing/2014/main" id="{8531B6A6-BB21-4542-A4F9-53DAFC9F6FD8}"/>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327" name="【保健センター・保健所】&#10;有形固定資産減価償却率最小値テキスト">
          <a:extLst>
            <a:ext uri="{FF2B5EF4-FFF2-40B4-BE49-F238E27FC236}">
              <a16:creationId xmlns:a16="http://schemas.microsoft.com/office/drawing/2014/main" id="{A09BB59A-538E-45F9-BC72-1B73749B466A}"/>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328" name="直線コネクタ 327">
          <a:extLst>
            <a:ext uri="{FF2B5EF4-FFF2-40B4-BE49-F238E27FC236}">
              <a16:creationId xmlns:a16="http://schemas.microsoft.com/office/drawing/2014/main" id="{44EEA49D-5785-4CEA-9D5A-C85812B8924E}"/>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329" name="【保健センター・保健所】&#10;有形固定資産減価償却率最大値テキスト">
          <a:extLst>
            <a:ext uri="{FF2B5EF4-FFF2-40B4-BE49-F238E27FC236}">
              <a16:creationId xmlns:a16="http://schemas.microsoft.com/office/drawing/2014/main" id="{92645D28-F96F-40AA-B617-611AF4EC5546}"/>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330" name="直線コネクタ 329">
          <a:extLst>
            <a:ext uri="{FF2B5EF4-FFF2-40B4-BE49-F238E27FC236}">
              <a16:creationId xmlns:a16="http://schemas.microsoft.com/office/drawing/2014/main" id="{7597F887-18DD-484B-9C1B-09FA26FBB76F}"/>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331" name="【保健センター・保健所】&#10;有形固定資産減価償却率平均値テキスト">
          <a:extLst>
            <a:ext uri="{FF2B5EF4-FFF2-40B4-BE49-F238E27FC236}">
              <a16:creationId xmlns:a16="http://schemas.microsoft.com/office/drawing/2014/main" id="{28AED4D0-F00D-46F2-8E88-96630E7CD77C}"/>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332" name="フローチャート: 判断 331">
          <a:extLst>
            <a:ext uri="{FF2B5EF4-FFF2-40B4-BE49-F238E27FC236}">
              <a16:creationId xmlns:a16="http://schemas.microsoft.com/office/drawing/2014/main" id="{C23A9F0D-F81D-4742-9BB7-0941E97E767A}"/>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333" name="フローチャート: 判断 332">
          <a:extLst>
            <a:ext uri="{FF2B5EF4-FFF2-40B4-BE49-F238E27FC236}">
              <a16:creationId xmlns:a16="http://schemas.microsoft.com/office/drawing/2014/main" id="{80B3C75F-335F-4313-B72F-B29F6FDED5B8}"/>
            </a:ext>
          </a:extLst>
        </xdr:cNvPr>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334" name="フローチャート: 判断 333">
          <a:extLst>
            <a:ext uri="{FF2B5EF4-FFF2-40B4-BE49-F238E27FC236}">
              <a16:creationId xmlns:a16="http://schemas.microsoft.com/office/drawing/2014/main" id="{5243B72C-9B32-4F70-8842-75A83CCD48C9}"/>
            </a:ext>
          </a:extLst>
        </xdr:cNvPr>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335" name="フローチャート: 判断 334">
          <a:extLst>
            <a:ext uri="{FF2B5EF4-FFF2-40B4-BE49-F238E27FC236}">
              <a16:creationId xmlns:a16="http://schemas.microsoft.com/office/drawing/2014/main" id="{FFEFB71E-55E7-46DE-998D-8F4A7F8AD399}"/>
            </a:ext>
          </a:extLst>
        </xdr:cNvPr>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336" name="フローチャート: 判断 335">
          <a:extLst>
            <a:ext uri="{FF2B5EF4-FFF2-40B4-BE49-F238E27FC236}">
              <a16:creationId xmlns:a16="http://schemas.microsoft.com/office/drawing/2014/main" id="{29818AF2-1F1C-4849-BAEA-6EB76E4258D1}"/>
            </a:ext>
          </a:extLst>
        </xdr:cNvPr>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9902E89F-864D-41A3-98DB-C10CAEB9D74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8656C7AB-8548-4051-AF47-FE658A85A5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3745211B-7E4E-4495-A29E-868FC90DD55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F5A7DE83-3FE4-42D0-8BDA-C00F96892DC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7ACEEB67-1853-442B-83AE-3D54CB5CBF8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342" name="楕円 341">
          <a:extLst>
            <a:ext uri="{FF2B5EF4-FFF2-40B4-BE49-F238E27FC236}">
              <a16:creationId xmlns:a16="http://schemas.microsoft.com/office/drawing/2014/main" id="{394B0D67-C8CD-40AE-BD6C-D710511D0DE8}"/>
            </a:ext>
          </a:extLst>
        </xdr:cNvPr>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343" name="【保健センター・保健所】&#10;有形固定資産減価償却率該当値テキスト">
          <a:extLst>
            <a:ext uri="{FF2B5EF4-FFF2-40B4-BE49-F238E27FC236}">
              <a16:creationId xmlns:a16="http://schemas.microsoft.com/office/drawing/2014/main" id="{0D6590C1-8DE0-487B-B4CB-E7D685CE3AFB}"/>
            </a:ext>
          </a:extLst>
        </xdr:cNvPr>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344" name="楕円 343">
          <a:extLst>
            <a:ext uri="{FF2B5EF4-FFF2-40B4-BE49-F238E27FC236}">
              <a16:creationId xmlns:a16="http://schemas.microsoft.com/office/drawing/2014/main" id="{260BDF85-7C28-4CCB-8B1F-AB673E62EEF2}"/>
            </a:ext>
          </a:extLst>
        </xdr:cNvPr>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76200</xdr:rowOff>
    </xdr:to>
    <xdr:cxnSp macro="">
      <xdr:nvCxnSpPr>
        <xdr:cNvPr id="345" name="直線コネクタ 344">
          <a:extLst>
            <a:ext uri="{FF2B5EF4-FFF2-40B4-BE49-F238E27FC236}">
              <a16:creationId xmlns:a16="http://schemas.microsoft.com/office/drawing/2014/main" id="{462AACE5-DFE6-45B0-9FDD-022132D8DE77}"/>
            </a:ext>
          </a:extLst>
        </xdr:cNvPr>
        <xdr:cNvCxnSpPr/>
      </xdr:nvCxnSpPr>
      <xdr:spPr>
        <a:xfrm>
          <a:off x="15481300" y="1032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346" name="楕円 345">
          <a:extLst>
            <a:ext uri="{FF2B5EF4-FFF2-40B4-BE49-F238E27FC236}">
              <a16:creationId xmlns:a16="http://schemas.microsoft.com/office/drawing/2014/main" id="{E6C4263F-0EAB-47F4-AD16-84A35EF985BA}"/>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38100</xdr:rowOff>
    </xdr:to>
    <xdr:cxnSp macro="">
      <xdr:nvCxnSpPr>
        <xdr:cNvPr id="347" name="直線コネクタ 346">
          <a:extLst>
            <a:ext uri="{FF2B5EF4-FFF2-40B4-BE49-F238E27FC236}">
              <a16:creationId xmlns:a16="http://schemas.microsoft.com/office/drawing/2014/main" id="{D2D7F270-876D-4381-89DD-7E88A206F43E}"/>
            </a:ext>
          </a:extLst>
        </xdr:cNvPr>
        <xdr:cNvCxnSpPr/>
      </xdr:nvCxnSpPr>
      <xdr:spPr>
        <a:xfrm>
          <a:off x="14592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348" name="楕円 347">
          <a:extLst>
            <a:ext uri="{FF2B5EF4-FFF2-40B4-BE49-F238E27FC236}">
              <a16:creationId xmlns:a16="http://schemas.microsoft.com/office/drawing/2014/main" id="{9A272F78-98DE-4188-BC32-F4A299DDB6CE}"/>
            </a:ext>
          </a:extLst>
        </xdr:cNvPr>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60</xdr:row>
      <xdr:rowOff>0</xdr:rowOff>
    </xdr:to>
    <xdr:cxnSp macro="">
      <xdr:nvCxnSpPr>
        <xdr:cNvPr id="349" name="直線コネクタ 348">
          <a:extLst>
            <a:ext uri="{FF2B5EF4-FFF2-40B4-BE49-F238E27FC236}">
              <a16:creationId xmlns:a16="http://schemas.microsoft.com/office/drawing/2014/main" id="{68366956-B2A9-4321-BD4C-EC980E533115}"/>
            </a:ext>
          </a:extLst>
        </xdr:cNvPr>
        <xdr:cNvCxnSpPr/>
      </xdr:nvCxnSpPr>
      <xdr:spPr>
        <a:xfrm>
          <a:off x="13703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350" name="楕円 349">
          <a:extLst>
            <a:ext uri="{FF2B5EF4-FFF2-40B4-BE49-F238E27FC236}">
              <a16:creationId xmlns:a16="http://schemas.microsoft.com/office/drawing/2014/main" id="{181706F2-ECB5-47F8-97B8-4A46BF49A3C0}"/>
            </a:ext>
          </a:extLst>
        </xdr:cNvPr>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133350</xdr:rowOff>
    </xdr:to>
    <xdr:cxnSp macro="">
      <xdr:nvCxnSpPr>
        <xdr:cNvPr id="351" name="直線コネクタ 350">
          <a:extLst>
            <a:ext uri="{FF2B5EF4-FFF2-40B4-BE49-F238E27FC236}">
              <a16:creationId xmlns:a16="http://schemas.microsoft.com/office/drawing/2014/main" id="{9EDC1EE2-A61F-4339-8692-C255FA7DB7C1}"/>
            </a:ext>
          </a:extLst>
        </xdr:cNvPr>
        <xdr:cNvCxnSpPr/>
      </xdr:nvCxnSpPr>
      <xdr:spPr>
        <a:xfrm>
          <a:off x="12814300" y="10172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352" name="n_1aveValue【保健センター・保健所】&#10;有形固定資産減価償却率">
          <a:extLst>
            <a:ext uri="{FF2B5EF4-FFF2-40B4-BE49-F238E27FC236}">
              <a16:creationId xmlns:a16="http://schemas.microsoft.com/office/drawing/2014/main" id="{45CA1C07-E2CB-4DAD-A782-6A87439D3574}"/>
            </a:ext>
          </a:extLst>
        </xdr:cNvPr>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353" name="n_2aveValue【保健センター・保健所】&#10;有形固定資産減価償却率">
          <a:extLst>
            <a:ext uri="{FF2B5EF4-FFF2-40B4-BE49-F238E27FC236}">
              <a16:creationId xmlns:a16="http://schemas.microsoft.com/office/drawing/2014/main" id="{0137F38F-EDCB-4D13-9491-3CA36C2457E1}"/>
            </a:ext>
          </a:extLst>
        </xdr:cNvPr>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354" name="n_3aveValue【保健センター・保健所】&#10;有形固定資産減価償却率">
          <a:extLst>
            <a:ext uri="{FF2B5EF4-FFF2-40B4-BE49-F238E27FC236}">
              <a16:creationId xmlns:a16="http://schemas.microsoft.com/office/drawing/2014/main" id="{54DAD0D6-6C3C-4C12-87AB-7999EA9CA7B4}"/>
            </a:ext>
          </a:extLst>
        </xdr:cNvPr>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355" name="n_4aveValue【保健センター・保健所】&#10;有形固定資産減価償却率">
          <a:extLst>
            <a:ext uri="{FF2B5EF4-FFF2-40B4-BE49-F238E27FC236}">
              <a16:creationId xmlns:a16="http://schemas.microsoft.com/office/drawing/2014/main" id="{D447CF14-FA08-4925-8C8D-244D8242CEA5}"/>
            </a:ext>
          </a:extLst>
        </xdr:cNvPr>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356" name="n_1mainValue【保健センター・保健所】&#10;有形固定資産減価償却率">
          <a:extLst>
            <a:ext uri="{FF2B5EF4-FFF2-40B4-BE49-F238E27FC236}">
              <a16:creationId xmlns:a16="http://schemas.microsoft.com/office/drawing/2014/main" id="{8E3CF4BE-8508-4A7A-8CF0-0035451B7734}"/>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357" name="n_2mainValue【保健センター・保健所】&#10;有形固定資産減価償却率">
          <a:extLst>
            <a:ext uri="{FF2B5EF4-FFF2-40B4-BE49-F238E27FC236}">
              <a16:creationId xmlns:a16="http://schemas.microsoft.com/office/drawing/2014/main" id="{22AC3D5A-8F3A-430C-BEB4-C16E13886F2E}"/>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3827</xdr:rowOff>
    </xdr:from>
    <xdr:ext cx="405111" cy="259045"/>
    <xdr:sp macro="" textlink="">
      <xdr:nvSpPr>
        <xdr:cNvPr id="358" name="n_3mainValue【保健センター・保健所】&#10;有形固定資産減価償却率">
          <a:extLst>
            <a:ext uri="{FF2B5EF4-FFF2-40B4-BE49-F238E27FC236}">
              <a16:creationId xmlns:a16="http://schemas.microsoft.com/office/drawing/2014/main" id="{DC9769D0-7B2E-4C67-9F39-BCBC877F2FE5}"/>
            </a:ext>
          </a:extLst>
        </xdr:cNvPr>
        <xdr:cNvSpPr txBox="1"/>
      </xdr:nvSpPr>
      <xdr:spPr>
        <a:xfrm>
          <a:off x="13500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359" name="n_4mainValue【保健センター・保健所】&#10;有形固定資産減価償却率">
          <a:extLst>
            <a:ext uri="{FF2B5EF4-FFF2-40B4-BE49-F238E27FC236}">
              <a16:creationId xmlns:a16="http://schemas.microsoft.com/office/drawing/2014/main" id="{3A364F1E-1E2A-4BFE-879C-26E611034270}"/>
            </a:ext>
          </a:extLst>
        </xdr:cNvPr>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0" name="正方形/長方形 359">
          <a:extLst>
            <a:ext uri="{FF2B5EF4-FFF2-40B4-BE49-F238E27FC236}">
              <a16:creationId xmlns:a16="http://schemas.microsoft.com/office/drawing/2014/main" id="{3D9ADDC4-1224-4AAC-BA19-A9A7978D8A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1" name="正方形/長方形 360">
          <a:extLst>
            <a:ext uri="{FF2B5EF4-FFF2-40B4-BE49-F238E27FC236}">
              <a16:creationId xmlns:a16="http://schemas.microsoft.com/office/drawing/2014/main" id="{0434A186-A01C-4AD1-9810-0F082E3E900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2" name="正方形/長方形 361">
          <a:extLst>
            <a:ext uri="{FF2B5EF4-FFF2-40B4-BE49-F238E27FC236}">
              <a16:creationId xmlns:a16="http://schemas.microsoft.com/office/drawing/2014/main" id="{D7457BEF-2BD2-4A7D-B8F2-7C25076C26C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3" name="正方形/長方形 362">
          <a:extLst>
            <a:ext uri="{FF2B5EF4-FFF2-40B4-BE49-F238E27FC236}">
              <a16:creationId xmlns:a16="http://schemas.microsoft.com/office/drawing/2014/main" id="{24529305-9EEF-4C35-BC76-34CE0E79F9D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4" name="正方形/長方形 363">
          <a:extLst>
            <a:ext uri="{FF2B5EF4-FFF2-40B4-BE49-F238E27FC236}">
              <a16:creationId xmlns:a16="http://schemas.microsoft.com/office/drawing/2014/main" id="{E5081F91-11B7-4727-A863-10AD0F8BD5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5" name="正方形/長方形 364">
          <a:extLst>
            <a:ext uri="{FF2B5EF4-FFF2-40B4-BE49-F238E27FC236}">
              <a16:creationId xmlns:a16="http://schemas.microsoft.com/office/drawing/2014/main" id="{8ACE6F3C-01AF-4C1A-8AD1-0F944BA6D5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6" name="正方形/長方形 365">
          <a:extLst>
            <a:ext uri="{FF2B5EF4-FFF2-40B4-BE49-F238E27FC236}">
              <a16:creationId xmlns:a16="http://schemas.microsoft.com/office/drawing/2014/main" id="{2EEC0507-6247-4C72-9A78-1A0183BB4F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7" name="正方形/長方形 366">
          <a:extLst>
            <a:ext uri="{FF2B5EF4-FFF2-40B4-BE49-F238E27FC236}">
              <a16:creationId xmlns:a16="http://schemas.microsoft.com/office/drawing/2014/main" id="{554DB690-EBB0-4C0D-B0F8-3C0DE7B72E7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8" name="テキスト ボックス 367">
          <a:extLst>
            <a:ext uri="{FF2B5EF4-FFF2-40B4-BE49-F238E27FC236}">
              <a16:creationId xmlns:a16="http://schemas.microsoft.com/office/drawing/2014/main" id="{FC497621-B229-4E97-9979-A0895C84895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9" name="直線コネクタ 368">
          <a:extLst>
            <a:ext uri="{FF2B5EF4-FFF2-40B4-BE49-F238E27FC236}">
              <a16:creationId xmlns:a16="http://schemas.microsoft.com/office/drawing/2014/main" id="{6CF2CD71-59F4-4F11-A1DD-A1F1D402CD4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0" name="直線コネクタ 369">
          <a:extLst>
            <a:ext uri="{FF2B5EF4-FFF2-40B4-BE49-F238E27FC236}">
              <a16:creationId xmlns:a16="http://schemas.microsoft.com/office/drawing/2014/main" id="{6E4DAED5-E872-41D5-9A72-AE148FA44B8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1" name="テキスト ボックス 370">
          <a:extLst>
            <a:ext uri="{FF2B5EF4-FFF2-40B4-BE49-F238E27FC236}">
              <a16:creationId xmlns:a16="http://schemas.microsoft.com/office/drawing/2014/main" id="{F5D27AF7-EEE4-43EF-8F0E-6E1BEC9DFC0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2" name="直線コネクタ 371">
          <a:extLst>
            <a:ext uri="{FF2B5EF4-FFF2-40B4-BE49-F238E27FC236}">
              <a16:creationId xmlns:a16="http://schemas.microsoft.com/office/drawing/2014/main" id="{FFBF4E98-AD77-4821-BEA4-3AB06540C4C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3" name="テキスト ボックス 372">
          <a:extLst>
            <a:ext uri="{FF2B5EF4-FFF2-40B4-BE49-F238E27FC236}">
              <a16:creationId xmlns:a16="http://schemas.microsoft.com/office/drawing/2014/main" id="{4492BF58-1B25-4323-8FE7-B7F4F7CC686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4" name="直線コネクタ 373">
          <a:extLst>
            <a:ext uri="{FF2B5EF4-FFF2-40B4-BE49-F238E27FC236}">
              <a16:creationId xmlns:a16="http://schemas.microsoft.com/office/drawing/2014/main" id="{5FC9CE9A-3DAC-4B71-981A-3E7EA5CED48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5" name="テキスト ボックス 374">
          <a:extLst>
            <a:ext uri="{FF2B5EF4-FFF2-40B4-BE49-F238E27FC236}">
              <a16:creationId xmlns:a16="http://schemas.microsoft.com/office/drawing/2014/main" id="{243B3FB8-05F1-43E2-B3DD-927F91C00C7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6" name="直線コネクタ 375">
          <a:extLst>
            <a:ext uri="{FF2B5EF4-FFF2-40B4-BE49-F238E27FC236}">
              <a16:creationId xmlns:a16="http://schemas.microsoft.com/office/drawing/2014/main" id="{C653B541-847C-44E0-BBD3-09569504A8E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7" name="テキスト ボックス 376">
          <a:extLst>
            <a:ext uri="{FF2B5EF4-FFF2-40B4-BE49-F238E27FC236}">
              <a16:creationId xmlns:a16="http://schemas.microsoft.com/office/drawing/2014/main" id="{9DD5D13C-6B7F-44A4-A3DF-304038A2D78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8" name="直線コネクタ 377">
          <a:extLst>
            <a:ext uri="{FF2B5EF4-FFF2-40B4-BE49-F238E27FC236}">
              <a16:creationId xmlns:a16="http://schemas.microsoft.com/office/drawing/2014/main" id="{B128E7A8-74C4-4E14-86FD-C501F8C82BE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9" name="テキスト ボックス 378">
          <a:extLst>
            <a:ext uri="{FF2B5EF4-FFF2-40B4-BE49-F238E27FC236}">
              <a16:creationId xmlns:a16="http://schemas.microsoft.com/office/drawing/2014/main" id="{84E5233E-A28B-4716-87A9-40CBDE4EB6D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0" name="直線コネクタ 379">
          <a:extLst>
            <a:ext uri="{FF2B5EF4-FFF2-40B4-BE49-F238E27FC236}">
              <a16:creationId xmlns:a16="http://schemas.microsoft.com/office/drawing/2014/main" id="{52897F5E-A09A-42EF-BAF9-7882BB5C83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1" name="テキスト ボックス 380">
          <a:extLst>
            <a:ext uri="{FF2B5EF4-FFF2-40B4-BE49-F238E27FC236}">
              <a16:creationId xmlns:a16="http://schemas.microsoft.com/office/drawing/2014/main" id="{9BB3E8F7-DE43-4F22-B321-C2C411F92EC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2" name="【保健センター・保健所】&#10;一人当たり面積グラフ枠">
          <a:extLst>
            <a:ext uri="{FF2B5EF4-FFF2-40B4-BE49-F238E27FC236}">
              <a16:creationId xmlns:a16="http://schemas.microsoft.com/office/drawing/2014/main" id="{26B88542-E30A-4FBE-8B1F-A54E4098B5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383" name="直線コネクタ 382">
          <a:extLst>
            <a:ext uri="{FF2B5EF4-FFF2-40B4-BE49-F238E27FC236}">
              <a16:creationId xmlns:a16="http://schemas.microsoft.com/office/drawing/2014/main" id="{E5FF7A5F-CC16-426D-BCFB-B7F9E93F543C}"/>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384" name="【保健センター・保健所】&#10;一人当たり面積最小値テキスト">
          <a:extLst>
            <a:ext uri="{FF2B5EF4-FFF2-40B4-BE49-F238E27FC236}">
              <a16:creationId xmlns:a16="http://schemas.microsoft.com/office/drawing/2014/main" id="{25A9DE42-BEA0-4135-868E-8A65712E08E4}"/>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385" name="直線コネクタ 384">
          <a:extLst>
            <a:ext uri="{FF2B5EF4-FFF2-40B4-BE49-F238E27FC236}">
              <a16:creationId xmlns:a16="http://schemas.microsoft.com/office/drawing/2014/main" id="{70870641-F5EA-470E-8FE6-C072D52D3069}"/>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386" name="【保健センター・保健所】&#10;一人当たり面積最大値テキスト">
          <a:extLst>
            <a:ext uri="{FF2B5EF4-FFF2-40B4-BE49-F238E27FC236}">
              <a16:creationId xmlns:a16="http://schemas.microsoft.com/office/drawing/2014/main" id="{53DC0FD8-4FD9-4AF1-BEDE-F3E07B03503D}"/>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387" name="直線コネクタ 386">
          <a:extLst>
            <a:ext uri="{FF2B5EF4-FFF2-40B4-BE49-F238E27FC236}">
              <a16:creationId xmlns:a16="http://schemas.microsoft.com/office/drawing/2014/main" id="{B00B93DA-8CEF-42E5-AFA4-0AAE5FF808BF}"/>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388" name="【保健センター・保健所】&#10;一人当たり面積平均値テキスト">
          <a:extLst>
            <a:ext uri="{FF2B5EF4-FFF2-40B4-BE49-F238E27FC236}">
              <a16:creationId xmlns:a16="http://schemas.microsoft.com/office/drawing/2014/main" id="{132CBDA7-FB6B-46A3-9437-3B7FFB089896}"/>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389" name="フローチャート: 判断 388">
          <a:extLst>
            <a:ext uri="{FF2B5EF4-FFF2-40B4-BE49-F238E27FC236}">
              <a16:creationId xmlns:a16="http://schemas.microsoft.com/office/drawing/2014/main" id="{EF0A99AF-9E35-442A-B72F-434A217D56DD}"/>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390" name="フローチャート: 判断 389">
          <a:extLst>
            <a:ext uri="{FF2B5EF4-FFF2-40B4-BE49-F238E27FC236}">
              <a16:creationId xmlns:a16="http://schemas.microsoft.com/office/drawing/2014/main" id="{4399E6F7-6050-4251-8ABE-E1BDFA0E8C08}"/>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391" name="フローチャート: 判断 390">
          <a:extLst>
            <a:ext uri="{FF2B5EF4-FFF2-40B4-BE49-F238E27FC236}">
              <a16:creationId xmlns:a16="http://schemas.microsoft.com/office/drawing/2014/main" id="{E2D1E0C3-60F3-420D-A87E-992F8A095C99}"/>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392" name="フローチャート: 判断 391">
          <a:extLst>
            <a:ext uri="{FF2B5EF4-FFF2-40B4-BE49-F238E27FC236}">
              <a16:creationId xmlns:a16="http://schemas.microsoft.com/office/drawing/2014/main" id="{0985FC28-0327-4EA3-BE51-ADDEE13822FB}"/>
            </a:ext>
          </a:extLst>
        </xdr:cNvPr>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393" name="フローチャート: 判断 392">
          <a:extLst>
            <a:ext uri="{FF2B5EF4-FFF2-40B4-BE49-F238E27FC236}">
              <a16:creationId xmlns:a16="http://schemas.microsoft.com/office/drawing/2014/main" id="{324E0521-B853-4166-806D-50CF2ED5B403}"/>
            </a:ext>
          </a:extLst>
        </xdr:cNvPr>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6EDAAF5E-A7C0-4398-855E-8CF0D6B8F64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DD932A14-9F67-4916-9C5B-24D4CC9647C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DB4BCF37-0481-43E1-B7D1-9BB7F06F19D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6A9E8667-8872-4E9A-8D80-E74FD9569C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BDA42FA3-D131-4938-A88B-67E79F735F8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xdr:rowOff>
    </xdr:from>
    <xdr:to>
      <xdr:col>116</xdr:col>
      <xdr:colOff>114300</xdr:colOff>
      <xdr:row>63</xdr:row>
      <xdr:rowOff>111760</xdr:rowOff>
    </xdr:to>
    <xdr:sp macro="" textlink="">
      <xdr:nvSpPr>
        <xdr:cNvPr id="399" name="楕円 398">
          <a:extLst>
            <a:ext uri="{FF2B5EF4-FFF2-40B4-BE49-F238E27FC236}">
              <a16:creationId xmlns:a16="http://schemas.microsoft.com/office/drawing/2014/main" id="{86020AD5-3FF1-4321-ADB2-23BB3FF82582}"/>
            </a:ext>
          </a:extLst>
        </xdr:cNvPr>
        <xdr:cNvSpPr/>
      </xdr:nvSpPr>
      <xdr:spPr>
        <a:xfrm>
          <a:off x="22110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96537</xdr:rowOff>
    </xdr:from>
    <xdr:ext cx="469744" cy="259045"/>
    <xdr:sp macro="" textlink="">
      <xdr:nvSpPr>
        <xdr:cNvPr id="400" name="【保健センター・保健所】&#10;一人当たり面積該当値テキスト">
          <a:extLst>
            <a:ext uri="{FF2B5EF4-FFF2-40B4-BE49-F238E27FC236}">
              <a16:creationId xmlns:a16="http://schemas.microsoft.com/office/drawing/2014/main" id="{EDBE87C7-94BA-404F-915B-0C62FA4D2ABF}"/>
            </a:ext>
          </a:extLst>
        </xdr:cNvPr>
        <xdr:cNvSpPr txBox="1"/>
      </xdr:nvSpPr>
      <xdr:spPr>
        <a:xfrm>
          <a:off x="22199600" y="1072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xdr:rowOff>
    </xdr:from>
    <xdr:to>
      <xdr:col>112</xdr:col>
      <xdr:colOff>38100</xdr:colOff>
      <xdr:row>63</xdr:row>
      <xdr:rowOff>115570</xdr:rowOff>
    </xdr:to>
    <xdr:sp macro="" textlink="">
      <xdr:nvSpPr>
        <xdr:cNvPr id="401" name="楕円 400">
          <a:extLst>
            <a:ext uri="{FF2B5EF4-FFF2-40B4-BE49-F238E27FC236}">
              <a16:creationId xmlns:a16="http://schemas.microsoft.com/office/drawing/2014/main" id="{3D0C5961-DF07-4999-9CE4-17814E2797E5}"/>
            </a:ext>
          </a:extLst>
        </xdr:cNvPr>
        <xdr:cNvSpPr/>
      </xdr:nvSpPr>
      <xdr:spPr>
        <a:xfrm>
          <a:off x="2127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60960</xdr:rowOff>
    </xdr:from>
    <xdr:to>
      <xdr:col>116</xdr:col>
      <xdr:colOff>63500</xdr:colOff>
      <xdr:row>63</xdr:row>
      <xdr:rowOff>64770</xdr:rowOff>
    </xdr:to>
    <xdr:cxnSp macro="">
      <xdr:nvCxnSpPr>
        <xdr:cNvPr id="402" name="直線コネクタ 401">
          <a:extLst>
            <a:ext uri="{FF2B5EF4-FFF2-40B4-BE49-F238E27FC236}">
              <a16:creationId xmlns:a16="http://schemas.microsoft.com/office/drawing/2014/main" id="{6326EA95-4BC3-4F3C-BCDB-4183A3AADF57}"/>
            </a:ext>
          </a:extLst>
        </xdr:cNvPr>
        <xdr:cNvCxnSpPr/>
      </xdr:nvCxnSpPr>
      <xdr:spPr>
        <a:xfrm flipV="1">
          <a:off x="21323300" y="10862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xdr:rowOff>
    </xdr:from>
    <xdr:to>
      <xdr:col>107</xdr:col>
      <xdr:colOff>101600</xdr:colOff>
      <xdr:row>63</xdr:row>
      <xdr:rowOff>115570</xdr:rowOff>
    </xdr:to>
    <xdr:sp macro="" textlink="">
      <xdr:nvSpPr>
        <xdr:cNvPr id="403" name="楕円 402">
          <a:extLst>
            <a:ext uri="{FF2B5EF4-FFF2-40B4-BE49-F238E27FC236}">
              <a16:creationId xmlns:a16="http://schemas.microsoft.com/office/drawing/2014/main" id="{CBFAFF49-2BBD-4B07-93F7-1C2456ED2B8E}"/>
            </a:ext>
          </a:extLst>
        </xdr:cNvPr>
        <xdr:cNvSpPr/>
      </xdr:nvSpPr>
      <xdr:spPr>
        <a:xfrm>
          <a:off x="20383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64770</xdr:rowOff>
    </xdr:to>
    <xdr:cxnSp macro="">
      <xdr:nvCxnSpPr>
        <xdr:cNvPr id="404" name="直線コネクタ 403">
          <a:extLst>
            <a:ext uri="{FF2B5EF4-FFF2-40B4-BE49-F238E27FC236}">
              <a16:creationId xmlns:a16="http://schemas.microsoft.com/office/drawing/2014/main" id="{1FF3382C-7ABD-4EB0-9A06-BE7449B443B0}"/>
            </a:ext>
          </a:extLst>
        </xdr:cNvPr>
        <xdr:cNvCxnSpPr/>
      </xdr:nvCxnSpPr>
      <xdr:spPr>
        <a:xfrm>
          <a:off x="20434300" y="1086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405" name="楕円 404">
          <a:extLst>
            <a:ext uri="{FF2B5EF4-FFF2-40B4-BE49-F238E27FC236}">
              <a16:creationId xmlns:a16="http://schemas.microsoft.com/office/drawing/2014/main" id="{5C7E0CD1-A6F6-4A39-A161-3FC023E1DB5D}"/>
            </a:ext>
          </a:extLst>
        </xdr:cNvPr>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64770</xdr:rowOff>
    </xdr:from>
    <xdr:to>
      <xdr:col>107</xdr:col>
      <xdr:colOff>50800</xdr:colOff>
      <xdr:row>63</xdr:row>
      <xdr:rowOff>68580</xdr:rowOff>
    </xdr:to>
    <xdr:cxnSp macro="">
      <xdr:nvCxnSpPr>
        <xdr:cNvPr id="406" name="直線コネクタ 405">
          <a:extLst>
            <a:ext uri="{FF2B5EF4-FFF2-40B4-BE49-F238E27FC236}">
              <a16:creationId xmlns:a16="http://schemas.microsoft.com/office/drawing/2014/main" id="{F03BFD8C-E4E8-497B-A297-BF85C29D08CB}"/>
            </a:ext>
          </a:extLst>
        </xdr:cNvPr>
        <xdr:cNvCxnSpPr/>
      </xdr:nvCxnSpPr>
      <xdr:spPr>
        <a:xfrm flipV="1">
          <a:off x="19545300" y="1086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21590</xdr:rowOff>
    </xdr:from>
    <xdr:to>
      <xdr:col>98</xdr:col>
      <xdr:colOff>38100</xdr:colOff>
      <xdr:row>63</xdr:row>
      <xdr:rowOff>123190</xdr:rowOff>
    </xdr:to>
    <xdr:sp macro="" textlink="">
      <xdr:nvSpPr>
        <xdr:cNvPr id="407" name="楕円 406">
          <a:extLst>
            <a:ext uri="{FF2B5EF4-FFF2-40B4-BE49-F238E27FC236}">
              <a16:creationId xmlns:a16="http://schemas.microsoft.com/office/drawing/2014/main" id="{1A0E57D1-9BA6-4689-99BD-8560FC489544}"/>
            </a:ext>
          </a:extLst>
        </xdr:cNvPr>
        <xdr:cNvSpPr/>
      </xdr:nvSpPr>
      <xdr:spPr>
        <a:xfrm>
          <a:off x="18605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68580</xdr:rowOff>
    </xdr:from>
    <xdr:to>
      <xdr:col>102</xdr:col>
      <xdr:colOff>114300</xdr:colOff>
      <xdr:row>63</xdr:row>
      <xdr:rowOff>72390</xdr:rowOff>
    </xdr:to>
    <xdr:cxnSp macro="">
      <xdr:nvCxnSpPr>
        <xdr:cNvPr id="408" name="直線コネクタ 407">
          <a:extLst>
            <a:ext uri="{FF2B5EF4-FFF2-40B4-BE49-F238E27FC236}">
              <a16:creationId xmlns:a16="http://schemas.microsoft.com/office/drawing/2014/main" id="{C51A238F-4532-48D8-BD7E-67381ECCF43A}"/>
            </a:ext>
          </a:extLst>
        </xdr:cNvPr>
        <xdr:cNvCxnSpPr/>
      </xdr:nvCxnSpPr>
      <xdr:spPr>
        <a:xfrm flipV="1">
          <a:off x="18656300" y="1086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409" name="n_1aveValue【保健センター・保健所】&#10;一人当たり面積">
          <a:extLst>
            <a:ext uri="{FF2B5EF4-FFF2-40B4-BE49-F238E27FC236}">
              <a16:creationId xmlns:a16="http://schemas.microsoft.com/office/drawing/2014/main" id="{D5173D10-377C-4E30-A812-1AA08B7C9228}"/>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410" name="n_2aveValue【保健センター・保健所】&#10;一人当たり面積">
          <a:extLst>
            <a:ext uri="{FF2B5EF4-FFF2-40B4-BE49-F238E27FC236}">
              <a16:creationId xmlns:a16="http://schemas.microsoft.com/office/drawing/2014/main" id="{942AB046-E1D9-41FC-87CA-1468B9A852DD}"/>
            </a:ext>
          </a:extLst>
        </xdr:cNvPr>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411" name="n_3aveValue【保健センター・保健所】&#10;一人当たり面積">
          <a:extLst>
            <a:ext uri="{FF2B5EF4-FFF2-40B4-BE49-F238E27FC236}">
              <a16:creationId xmlns:a16="http://schemas.microsoft.com/office/drawing/2014/main" id="{EFB57AB8-1BE0-49FF-8B91-A505C07DD278}"/>
            </a:ext>
          </a:extLst>
        </xdr:cNvPr>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412" name="n_4aveValue【保健センター・保健所】&#10;一人当たり面積">
          <a:extLst>
            <a:ext uri="{FF2B5EF4-FFF2-40B4-BE49-F238E27FC236}">
              <a16:creationId xmlns:a16="http://schemas.microsoft.com/office/drawing/2014/main" id="{00B4311B-25EA-49BB-9F27-4A49BBCB65D9}"/>
            </a:ext>
          </a:extLst>
        </xdr:cNvPr>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106697</xdr:rowOff>
    </xdr:from>
    <xdr:ext cx="469744" cy="259045"/>
    <xdr:sp macro="" textlink="">
      <xdr:nvSpPr>
        <xdr:cNvPr id="413" name="n_1mainValue【保健センター・保健所】&#10;一人当たり面積">
          <a:extLst>
            <a:ext uri="{FF2B5EF4-FFF2-40B4-BE49-F238E27FC236}">
              <a16:creationId xmlns:a16="http://schemas.microsoft.com/office/drawing/2014/main" id="{2679A3C1-2F52-46E6-86D5-83D869C52B44}"/>
            </a:ext>
          </a:extLst>
        </xdr:cNvPr>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414" name="n_2mainValue【保健センター・保健所】&#10;一人当たり面積">
          <a:extLst>
            <a:ext uri="{FF2B5EF4-FFF2-40B4-BE49-F238E27FC236}">
              <a16:creationId xmlns:a16="http://schemas.microsoft.com/office/drawing/2014/main" id="{3EB2007B-DC9C-4850-9BFA-77F5F1B4EF45}"/>
            </a:ext>
          </a:extLst>
        </xdr:cNvPr>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415" name="n_3mainValue【保健センター・保健所】&#10;一人当たり面積">
          <a:extLst>
            <a:ext uri="{FF2B5EF4-FFF2-40B4-BE49-F238E27FC236}">
              <a16:creationId xmlns:a16="http://schemas.microsoft.com/office/drawing/2014/main" id="{6D9492F0-C5AC-461E-A536-BF65DD5953B9}"/>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114317</xdr:rowOff>
    </xdr:from>
    <xdr:ext cx="469744" cy="259045"/>
    <xdr:sp macro="" textlink="">
      <xdr:nvSpPr>
        <xdr:cNvPr id="416" name="n_4mainValue【保健センター・保健所】&#10;一人当たり面積">
          <a:extLst>
            <a:ext uri="{FF2B5EF4-FFF2-40B4-BE49-F238E27FC236}">
              <a16:creationId xmlns:a16="http://schemas.microsoft.com/office/drawing/2014/main" id="{36E529EF-C819-4198-84DA-80C405356208}"/>
            </a:ext>
          </a:extLst>
        </xdr:cNvPr>
        <xdr:cNvSpPr txBox="1"/>
      </xdr:nvSpPr>
      <xdr:spPr>
        <a:xfrm>
          <a:off x="18421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7" name="正方形/長方形 416">
          <a:extLst>
            <a:ext uri="{FF2B5EF4-FFF2-40B4-BE49-F238E27FC236}">
              <a16:creationId xmlns:a16="http://schemas.microsoft.com/office/drawing/2014/main" id="{0F2A17AF-3557-4B37-8805-B53E8164A3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8" name="正方形/長方形 417">
          <a:extLst>
            <a:ext uri="{FF2B5EF4-FFF2-40B4-BE49-F238E27FC236}">
              <a16:creationId xmlns:a16="http://schemas.microsoft.com/office/drawing/2014/main" id="{17F0BCD7-ED0B-4401-B4BB-0839A0602D6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9" name="正方形/長方形 418">
          <a:extLst>
            <a:ext uri="{FF2B5EF4-FFF2-40B4-BE49-F238E27FC236}">
              <a16:creationId xmlns:a16="http://schemas.microsoft.com/office/drawing/2014/main" id="{174858F7-FCA6-4B51-817D-53F7CB5B674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0" name="正方形/長方形 419">
          <a:extLst>
            <a:ext uri="{FF2B5EF4-FFF2-40B4-BE49-F238E27FC236}">
              <a16:creationId xmlns:a16="http://schemas.microsoft.com/office/drawing/2014/main" id="{41AB2FF3-A980-4420-B7F0-A50A3DEC6C7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1" name="正方形/長方形 420">
          <a:extLst>
            <a:ext uri="{FF2B5EF4-FFF2-40B4-BE49-F238E27FC236}">
              <a16:creationId xmlns:a16="http://schemas.microsoft.com/office/drawing/2014/main" id="{50546181-3FCA-4B2D-9374-97CCF1C0E1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2" name="正方形/長方形 421">
          <a:extLst>
            <a:ext uri="{FF2B5EF4-FFF2-40B4-BE49-F238E27FC236}">
              <a16:creationId xmlns:a16="http://schemas.microsoft.com/office/drawing/2014/main" id="{D765D4FE-6546-40B8-A5D7-55723F3E4C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3" name="正方形/長方形 422">
          <a:extLst>
            <a:ext uri="{FF2B5EF4-FFF2-40B4-BE49-F238E27FC236}">
              <a16:creationId xmlns:a16="http://schemas.microsoft.com/office/drawing/2014/main" id="{0F8E3FEA-6C10-4289-834F-DE78E16074E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正方形/長方形 423">
          <a:extLst>
            <a:ext uri="{FF2B5EF4-FFF2-40B4-BE49-F238E27FC236}">
              <a16:creationId xmlns:a16="http://schemas.microsoft.com/office/drawing/2014/main" id="{5A583DD2-7752-4E6C-89D1-5530A6DD076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5" name="テキスト ボックス 424">
          <a:extLst>
            <a:ext uri="{FF2B5EF4-FFF2-40B4-BE49-F238E27FC236}">
              <a16:creationId xmlns:a16="http://schemas.microsoft.com/office/drawing/2014/main" id="{5E6837D8-4A0A-47CA-892A-1D8E876967A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6" name="直線コネクタ 425">
          <a:extLst>
            <a:ext uri="{FF2B5EF4-FFF2-40B4-BE49-F238E27FC236}">
              <a16:creationId xmlns:a16="http://schemas.microsoft.com/office/drawing/2014/main" id="{6F2E993D-AA36-403D-B1A8-280D92D17C6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7" name="テキスト ボックス 426">
          <a:extLst>
            <a:ext uri="{FF2B5EF4-FFF2-40B4-BE49-F238E27FC236}">
              <a16:creationId xmlns:a16="http://schemas.microsoft.com/office/drawing/2014/main" id="{2F62368C-D3DC-473C-BAC9-CA0E2311BA7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8" name="直線コネクタ 427">
          <a:extLst>
            <a:ext uri="{FF2B5EF4-FFF2-40B4-BE49-F238E27FC236}">
              <a16:creationId xmlns:a16="http://schemas.microsoft.com/office/drawing/2014/main" id="{CAC5A588-16ED-4AD6-9832-643B0F2D8DF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9" name="テキスト ボックス 428">
          <a:extLst>
            <a:ext uri="{FF2B5EF4-FFF2-40B4-BE49-F238E27FC236}">
              <a16:creationId xmlns:a16="http://schemas.microsoft.com/office/drawing/2014/main" id="{EE389499-D6D3-4121-A83D-9FF38B781BA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0" name="直線コネクタ 429">
          <a:extLst>
            <a:ext uri="{FF2B5EF4-FFF2-40B4-BE49-F238E27FC236}">
              <a16:creationId xmlns:a16="http://schemas.microsoft.com/office/drawing/2014/main" id="{B2F97BBD-F821-4BD6-BC3C-EE13035867F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1" name="テキスト ボックス 430">
          <a:extLst>
            <a:ext uri="{FF2B5EF4-FFF2-40B4-BE49-F238E27FC236}">
              <a16:creationId xmlns:a16="http://schemas.microsoft.com/office/drawing/2014/main" id="{2F2EAA8C-6642-4E50-9CF4-F209E96615B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2" name="直線コネクタ 431">
          <a:extLst>
            <a:ext uri="{FF2B5EF4-FFF2-40B4-BE49-F238E27FC236}">
              <a16:creationId xmlns:a16="http://schemas.microsoft.com/office/drawing/2014/main" id="{8809642D-1A0B-4160-B7D5-97D56A0E608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3" name="テキスト ボックス 432">
          <a:extLst>
            <a:ext uri="{FF2B5EF4-FFF2-40B4-BE49-F238E27FC236}">
              <a16:creationId xmlns:a16="http://schemas.microsoft.com/office/drawing/2014/main" id="{4BCC7594-28DC-4BDB-ABDB-BCE4ED35550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4" name="直線コネクタ 433">
          <a:extLst>
            <a:ext uri="{FF2B5EF4-FFF2-40B4-BE49-F238E27FC236}">
              <a16:creationId xmlns:a16="http://schemas.microsoft.com/office/drawing/2014/main" id="{84E7A9E1-B0AE-4494-B064-1A31E2D730B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5" name="テキスト ボックス 434">
          <a:extLst>
            <a:ext uri="{FF2B5EF4-FFF2-40B4-BE49-F238E27FC236}">
              <a16:creationId xmlns:a16="http://schemas.microsoft.com/office/drawing/2014/main" id="{0CBB69D2-D561-4FC6-AE56-497CD6C7121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6" name="直線コネクタ 435">
          <a:extLst>
            <a:ext uri="{FF2B5EF4-FFF2-40B4-BE49-F238E27FC236}">
              <a16:creationId xmlns:a16="http://schemas.microsoft.com/office/drawing/2014/main" id="{69577504-DB7B-4527-AE9D-F8A5464B2FF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7" name="テキスト ボックス 436">
          <a:extLst>
            <a:ext uri="{FF2B5EF4-FFF2-40B4-BE49-F238E27FC236}">
              <a16:creationId xmlns:a16="http://schemas.microsoft.com/office/drawing/2014/main" id="{B995E57A-65C0-4100-A0AF-0CADED35C67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8" name="直線コネクタ 437">
          <a:extLst>
            <a:ext uri="{FF2B5EF4-FFF2-40B4-BE49-F238E27FC236}">
              <a16:creationId xmlns:a16="http://schemas.microsoft.com/office/drawing/2014/main" id="{1AF87787-E0A7-4430-9D4D-0C447AD5D77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9" name="テキスト ボックス 438">
          <a:extLst>
            <a:ext uri="{FF2B5EF4-FFF2-40B4-BE49-F238E27FC236}">
              <a16:creationId xmlns:a16="http://schemas.microsoft.com/office/drawing/2014/main" id="{FE3BCDBE-D7E5-4EF2-A5E6-F093321D7E5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0" name="直線コネクタ 439">
          <a:extLst>
            <a:ext uri="{FF2B5EF4-FFF2-40B4-BE49-F238E27FC236}">
              <a16:creationId xmlns:a16="http://schemas.microsoft.com/office/drawing/2014/main" id="{B5D3B473-1E51-4177-9757-6D0527DDF9E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1" name="【消防施設】&#10;有形固定資産減価償却率グラフ枠">
          <a:extLst>
            <a:ext uri="{FF2B5EF4-FFF2-40B4-BE49-F238E27FC236}">
              <a16:creationId xmlns:a16="http://schemas.microsoft.com/office/drawing/2014/main" id="{0FAAF67D-5F5D-4C5A-A566-0A930A15F05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442" name="直線コネクタ 441">
          <a:extLst>
            <a:ext uri="{FF2B5EF4-FFF2-40B4-BE49-F238E27FC236}">
              <a16:creationId xmlns:a16="http://schemas.microsoft.com/office/drawing/2014/main" id="{7C246892-BD71-40E9-AB29-0DE3C01BF5A5}"/>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443" name="【消防施設】&#10;有形固定資産減価償却率最小値テキスト">
          <a:extLst>
            <a:ext uri="{FF2B5EF4-FFF2-40B4-BE49-F238E27FC236}">
              <a16:creationId xmlns:a16="http://schemas.microsoft.com/office/drawing/2014/main" id="{ABE83B74-67E9-4293-8AC6-1FE2E34BFAB7}"/>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44" name="直線コネクタ 443">
          <a:extLst>
            <a:ext uri="{FF2B5EF4-FFF2-40B4-BE49-F238E27FC236}">
              <a16:creationId xmlns:a16="http://schemas.microsoft.com/office/drawing/2014/main" id="{C95E0CEF-573C-4E26-9EBC-839B71405A8A}"/>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445" name="【消防施設】&#10;有形固定資産減価償却率最大値テキスト">
          <a:extLst>
            <a:ext uri="{FF2B5EF4-FFF2-40B4-BE49-F238E27FC236}">
              <a16:creationId xmlns:a16="http://schemas.microsoft.com/office/drawing/2014/main" id="{B08106D7-9C89-43AA-8924-9762009B07CE}"/>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446" name="直線コネクタ 445">
          <a:extLst>
            <a:ext uri="{FF2B5EF4-FFF2-40B4-BE49-F238E27FC236}">
              <a16:creationId xmlns:a16="http://schemas.microsoft.com/office/drawing/2014/main" id="{66C0DF9F-E4A6-4F0F-B8B1-599A109215CE}"/>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447" name="【消防施設】&#10;有形固定資産減価償却率平均値テキスト">
          <a:extLst>
            <a:ext uri="{FF2B5EF4-FFF2-40B4-BE49-F238E27FC236}">
              <a16:creationId xmlns:a16="http://schemas.microsoft.com/office/drawing/2014/main" id="{5B93FB36-4540-4F28-90B0-76D07358AE5C}"/>
            </a:ext>
          </a:extLst>
        </xdr:cNvPr>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448" name="フローチャート: 判断 447">
          <a:extLst>
            <a:ext uri="{FF2B5EF4-FFF2-40B4-BE49-F238E27FC236}">
              <a16:creationId xmlns:a16="http://schemas.microsoft.com/office/drawing/2014/main" id="{6CFB32A7-9C04-4D62-895B-E8C9F233772A}"/>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449" name="フローチャート: 判断 448">
          <a:extLst>
            <a:ext uri="{FF2B5EF4-FFF2-40B4-BE49-F238E27FC236}">
              <a16:creationId xmlns:a16="http://schemas.microsoft.com/office/drawing/2014/main" id="{61F7E3B7-6357-40DD-A624-22128339629C}"/>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450" name="フローチャート: 判断 449">
          <a:extLst>
            <a:ext uri="{FF2B5EF4-FFF2-40B4-BE49-F238E27FC236}">
              <a16:creationId xmlns:a16="http://schemas.microsoft.com/office/drawing/2014/main" id="{FE39A26A-4716-405E-9B67-81965D3B4342}"/>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451" name="フローチャート: 判断 450">
          <a:extLst>
            <a:ext uri="{FF2B5EF4-FFF2-40B4-BE49-F238E27FC236}">
              <a16:creationId xmlns:a16="http://schemas.microsoft.com/office/drawing/2014/main" id="{876E4F9F-7666-497F-8327-F8A461293F2B}"/>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452" name="フローチャート: 判断 451">
          <a:extLst>
            <a:ext uri="{FF2B5EF4-FFF2-40B4-BE49-F238E27FC236}">
              <a16:creationId xmlns:a16="http://schemas.microsoft.com/office/drawing/2014/main" id="{7297DBDE-019F-43E9-BEB4-F31F6D60E829}"/>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3E7CD34-8328-44A1-82E5-520A4E439C4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2715EB1E-9411-4D79-905D-F4E10403687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F136CFBD-A091-4AC2-931C-9B9DD1D1C1A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4FAC7C2D-5221-4CE1-A51E-17D6005F752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75083A03-7229-4A8A-821C-0021B0513D6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157118</xdr:rowOff>
    </xdr:from>
    <xdr:to>
      <xdr:col>85</xdr:col>
      <xdr:colOff>177800</xdr:colOff>
      <xdr:row>84</xdr:row>
      <xdr:rowOff>87268</xdr:rowOff>
    </xdr:to>
    <xdr:sp macro="" textlink="">
      <xdr:nvSpPr>
        <xdr:cNvPr id="458" name="楕円 457">
          <a:extLst>
            <a:ext uri="{FF2B5EF4-FFF2-40B4-BE49-F238E27FC236}">
              <a16:creationId xmlns:a16="http://schemas.microsoft.com/office/drawing/2014/main" id="{44231288-FE0A-4600-B8CD-EADBB28C9834}"/>
            </a:ext>
          </a:extLst>
        </xdr:cNvPr>
        <xdr:cNvSpPr/>
      </xdr:nvSpPr>
      <xdr:spPr>
        <a:xfrm>
          <a:off x="162687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135545</xdr:rowOff>
    </xdr:from>
    <xdr:ext cx="405111" cy="259045"/>
    <xdr:sp macro="" textlink="">
      <xdr:nvSpPr>
        <xdr:cNvPr id="459" name="【消防施設】&#10;有形固定資産減価償却率該当値テキスト">
          <a:extLst>
            <a:ext uri="{FF2B5EF4-FFF2-40B4-BE49-F238E27FC236}">
              <a16:creationId xmlns:a16="http://schemas.microsoft.com/office/drawing/2014/main" id="{13804E9A-82BC-4F7E-B7DD-DF7EEB44651E}"/>
            </a:ext>
          </a:extLst>
        </xdr:cNvPr>
        <xdr:cNvSpPr txBox="1"/>
      </xdr:nvSpPr>
      <xdr:spPr>
        <a:xfrm>
          <a:off x="16357600"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124461</xdr:rowOff>
    </xdr:from>
    <xdr:to>
      <xdr:col>81</xdr:col>
      <xdr:colOff>101600</xdr:colOff>
      <xdr:row>84</xdr:row>
      <xdr:rowOff>54611</xdr:rowOff>
    </xdr:to>
    <xdr:sp macro="" textlink="">
      <xdr:nvSpPr>
        <xdr:cNvPr id="460" name="楕円 459">
          <a:extLst>
            <a:ext uri="{FF2B5EF4-FFF2-40B4-BE49-F238E27FC236}">
              <a16:creationId xmlns:a16="http://schemas.microsoft.com/office/drawing/2014/main" id="{2B9DAD55-2C37-41A2-8863-334124C48F40}"/>
            </a:ext>
          </a:extLst>
        </xdr:cNvPr>
        <xdr:cNvSpPr/>
      </xdr:nvSpPr>
      <xdr:spPr>
        <a:xfrm>
          <a:off x="1543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3811</xdr:rowOff>
    </xdr:from>
    <xdr:to>
      <xdr:col>85</xdr:col>
      <xdr:colOff>127000</xdr:colOff>
      <xdr:row>84</xdr:row>
      <xdr:rowOff>36468</xdr:rowOff>
    </xdr:to>
    <xdr:cxnSp macro="">
      <xdr:nvCxnSpPr>
        <xdr:cNvPr id="461" name="直線コネクタ 460">
          <a:extLst>
            <a:ext uri="{FF2B5EF4-FFF2-40B4-BE49-F238E27FC236}">
              <a16:creationId xmlns:a16="http://schemas.microsoft.com/office/drawing/2014/main" id="{F3E85DC1-8D9B-4FA6-9058-2EFE5683EF19}"/>
            </a:ext>
          </a:extLst>
        </xdr:cNvPr>
        <xdr:cNvCxnSpPr/>
      </xdr:nvCxnSpPr>
      <xdr:spPr>
        <a:xfrm>
          <a:off x="15481300" y="144056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91802</xdr:rowOff>
    </xdr:from>
    <xdr:to>
      <xdr:col>76</xdr:col>
      <xdr:colOff>165100</xdr:colOff>
      <xdr:row>84</xdr:row>
      <xdr:rowOff>21952</xdr:rowOff>
    </xdr:to>
    <xdr:sp macro="" textlink="">
      <xdr:nvSpPr>
        <xdr:cNvPr id="462" name="楕円 461">
          <a:extLst>
            <a:ext uri="{FF2B5EF4-FFF2-40B4-BE49-F238E27FC236}">
              <a16:creationId xmlns:a16="http://schemas.microsoft.com/office/drawing/2014/main" id="{29FF8AF5-628C-4A5D-BE6B-D4B5CD2350BA}"/>
            </a:ext>
          </a:extLst>
        </xdr:cNvPr>
        <xdr:cNvSpPr/>
      </xdr:nvSpPr>
      <xdr:spPr>
        <a:xfrm>
          <a:off x="14541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142602</xdr:rowOff>
    </xdr:from>
    <xdr:to>
      <xdr:col>81</xdr:col>
      <xdr:colOff>50800</xdr:colOff>
      <xdr:row>84</xdr:row>
      <xdr:rowOff>3811</xdr:rowOff>
    </xdr:to>
    <xdr:cxnSp macro="">
      <xdr:nvCxnSpPr>
        <xdr:cNvPr id="463" name="直線コネクタ 462">
          <a:extLst>
            <a:ext uri="{FF2B5EF4-FFF2-40B4-BE49-F238E27FC236}">
              <a16:creationId xmlns:a16="http://schemas.microsoft.com/office/drawing/2014/main" id="{A5A79F90-DD45-4F72-9C56-D2BBF3628D43}"/>
            </a:ext>
          </a:extLst>
        </xdr:cNvPr>
        <xdr:cNvCxnSpPr/>
      </xdr:nvCxnSpPr>
      <xdr:spPr>
        <a:xfrm>
          <a:off x="14592300" y="143729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59145</xdr:rowOff>
    </xdr:from>
    <xdr:to>
      <xdr:col>72</xdr:col>
      <xdr:colOff>38100</xdr:colOff>
      <xdr:row>83</xdr:row>
      <xdr:rowOff>160745</xdr:rowOff>
    </xdr:to>
    <xdr:sp macro="" textlink="">
      <xdr:nvSpPr>
        <xdr:cNvPr id="464" name="楕円 463">
          <a:extLst>
            <a:ext uri="{FF2B5EF4-FFF2-40B4-BE49-F238E27FC236}">
              <a16:creationId xmlns:a16="http://schemas.microsoft.com/office/drawing/2014/main" id="{BE55A0BB-0BF8-4DAB-B26A-700C81FB8258}"/>
            </a:ext>
          </a:extLst>
        </xdr:cNvPr>
        <xdr:cNvSpPr/>
      </xdr:nvSpPr>
      <xdr:spPr>
        <a:xfrm>
          <a:off x="13652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109945</xdr:rowOff>
    </xdr:from>
    <xdr:to>
      <xdr:col>76</xdr:col>
      <xdr:colOff>114300</xdr:colOff>
      <xdr:row>83</xdr:row>
      <xdr:rowOff>142602</xdr:rowOff>
    </xdr:to>
    <xdr:cxnSp macro="">
      <xdr:nvCxnSpPr>
        <xdr:cNvPr id="465" name="直線コネクタ 464">
          <a:extLst>
            <a:ext uri="{FF2B5EF4-FFF2-40B4-BE49-F238E27FC236}">
              <a16:creationId xmlns:a16="http://schemas.microsoft.com/office/drawing/2014/main" id="{03CFBF50-CD6C-4BFE-9565-8080DA09808F}"/>
            </a:ext>
          </a:extLst>
        </xdr:cNvPr>
        <xdr:cNvCxnSpPr/>
      </xdr:nvCxnSpPr>
      <xdr:spPr>
        <a:xfrm>
          <a:off x="13703300" y="143402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165281</xdr:rowOff>
    </xdr:from>
    <xdr:to>
      <xdr:col>67</xdr:col>
      <xdr:colOff>101600</xdr:colOff>
      <xdr:row>83</xdr:row>
      <xdr:rowOff>95431</xdr:rowOff>
    </xdr:to>
    <xdr:sp macro="" textlink="">
      <xdr:nvSpPr>
        <xdr:cNvPr id="466" name="楕円 465">
          <a:extLst>
            <a:ext uri="{FF2B5EF4-FFF2-40B4-BE49-F238E27FC236}">
              <a16:creationId xmlns:a16="http://schemas.microsoft.com/office/drawing/2014/main" id="{CB6AEFEE-DDCC-45C7-975F-3E08DE063B2D}"/>
            </a:ext>
          </a:extLst>
        </xdr:cNvPr>
        <xdr:cNvSpPr/>
      </xdr:nvSpPr>
      <xdr:spPr>
        <a:xfrm>
          <a:off x="12763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44631</xdr:rowOff>
    </xdr:from>
    <xdr:to>
      <xdr:col>71</xdr:col>
      <xdr:colOff>177800</xdr:colOff>
      <xdr:row>83</xdr:row>
      <xdr:rowOff>109945</xdr:rowOff>
    </xdr:to>
    <xdr:cxnSp macro="">
      <xdr:nvCxnSpPr>
        <xdr:cNvPr id="467" name="直線コネクタ 466">
          <a:extLst>
            <a:ext uri="{FF2B5EF4-FFF2-40B4-BE49-F238E27FC236}">
              <a16:creationId xmlns:a16="http://schemas.microsoft.com/office/drawing/2014/main" id="{BE2D291B-3BD6-4597-8A35-7A6C595E9508}"/>
            </a:ext>
          </a:extLst>
        </xdr:cNvPr>
        <xdr:cNvCxnSpPr/>
      </xdr:nvCxnSpPr>
      <xdr:spPr>
        <a:xfrm>
          <a:off x="12814300" y="1427498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468" name="n_1aveValue【消防施設】&#10;有形固定資産減価償却率">
          <a:extLst>
            <a:ext uri="{FF2B5EF4-FFF2-40B4-BE49-F238E27FC236}">
              <a16:creationId xmlns:a16="http://schemas.microsoft.com/office/drawing/2014/main" id="{7737F0B2-6249-4ED3-BD6F-289FAB920B25}"/>
            </a:ext>
          </a:extLst>
        </xdr:cNvPr>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469" name="n_2aveValue【消防施設】&#10;有形固定資産減価償却率">
          <a:extLst>
            <a:ext uri="{FF2B5EF4-FFF2-40B4-BE49-F238E27FC236}">
              <a16:creationId xmlns:a16="http://schemas.microsoft.com/office/drawing/2014/main" id="{56EB6B77-A9D7-46B7-8A20-1512906D6F34}"/>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470" name="n_3aveValue【消防施設】&#10;有形固定資産減価償却率">
          <a:extLst>
            <a:ext uri="{FF2B5EF4-FFF2-40B4-BE49-F238E27FC236}">
              <a16:creationId xmlns:a16="http://schemas.microsoft.com/office/drawing/2014/main" id="{89AE6880-346E-49EC-8C63-F4A78E13086E}"/>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471" name="n_4aveValue【消防施設】&#10;有形固定資産減価償却率">
          <a:extLst>
            <a:ext uri="{FF2B5EF4-FFF2-40B4-BE49-F238E27FC236}">
              <a16:creationId xmlns:a16="http://schemas.microsoft.com/office/drawing/2014/main" id="{F4FCBE8C-0ABC-4531-B166-19C542EC472B}"/>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45738</xdr:rowOff>
    </xdr:from>
    <xdr:ext cx="405111" cy="259045"/>
    <xdr:sp macro="" textlink="">
      <xdr:nvSpPr>
        <xdr:cNvPr id="472" name="n_1mainValue【消防施設】&#10;有形固定資産減価償却率">
          <a:extLst>
            <a:ext uri="{FF2B5EF4-FFF2-40B4-BE49-F238E27FC236}">
              <a16:creationId xmlns:a16="http://schemas.microsoft.com/office/drawing/2014/main" id="{F318FA39-1447-4A9F-89D6-92AB2ACA89E5}"/>
            </a:ext>
          </a:extLst>
        </xdr:cNvPr>
        <xdr:cNvSpPr txBox="1"/>
      </xdr:nvSpPr>
      <xdr:spPr>
        <a:xfrm>
          <a:off x="15266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13079</xdr:rowOff>
    </xdr:from>
    <xdr:ext cx="405111" cy="259045"/>
    <xdr:sp macro="" textlink="">
      <xdr:nvSpPr>
        <xdr:cNvPr id="473" name="n_2mainValue【消防施設】&#10;有形固定資産減価償却率">
          <a:extLst>
            <a:ext uri="{FF2B5EF4-FFF2-40B4-BE49-F238E27FC236}">
              <a16:creationId xmlns:a16="http://schemas.microsoft.com/office/drawing/2014/main" id="{EFDC3B7C-A09D-4DF9-B62D-6654C701CA85}"/>
            </a:ext>
          </a:extLst>
        </xdr:cNvPr>
        <xdr:cNvSpPr txBox="1"/>
      </xdr:nvSpPr>
      <xdr:spPr>
        <a:xfrm>
          <a:off x="14389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474" name="n_3mainValue【消防施設】&#10;有形固定資産減価償却率">
          <a:extLst>
            <a:ext uri="{FF2B5EF4-FFF2-40B4-BE49-F238E27FC236}">
              <a16:creationId xmlns:a16="http://schemas.microsoft.com/office/drawing/2014/main" id="{A81CC705-75AE-475C-A28A-CDBFB111BE7D}"/>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86558</xdr:rowOff>
    </xdr:from>
    <xdr:ext cx="405111" cy="259045"/>
    <xdr:sp macro="" textlink="">
      <xdr:nvSpPr>
        <xdr:cNvPr id="475" name="n_4mainValue【消防施設】&#10;有形固定資産減価償却率">
          <a:extLst>
            <a:ext uri="{FF2B5EF4-FFF2-40B4-BE49-F238E27FC236}">
              <a16:creationId xmlns:a16="http://schemas.microsoft.com/office/drawing/2014/main" id="{B3AF55D2-C767-46C8-94ED-E22101B63332}"/>
            </a:ext>
          </a:extLst>
        </xdr:cNvPr>
        <xdr:cNvSpPr txBox="1"/>
      </xdr:nvSpPr>
      <xdr:spPr>
        <a:xfrm>
          <a:off x="12611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a:extLst>
            <a:ext uri="{FF2B5EF4-FFF2-40B4-BE49-F238E27FC236}">
              <a16:creationId xmlns:a16="http://schemas.microsoft.com/office/drawing/2014/main" id="{F6C50895-8C71-421C-B9EE-C5493B75E70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a:extLst>
            <a:ext uri="{FF2B5EF4-FFF2-40B4-BE49-F238E27FC236}">
              <a16:creationId xmlns:a16="http://schemas.microsoft.com/office/drawing/2014/main" id="{356B1C12-7735-40E9-8C33-473189EBE8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a:extLst>
            <a:ext uri="{FF2B5EF4-FFF2-40B4-BE49-F238E27FC236}">
              <a16:creationId xmlns:a16="http://schemas.microsoft.com/office/drawing/2014/main" id="{B9ABE918-B38A-4ABB-B52D-731339E7C04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a:extLst>
            <a:ext uri="{FF2B5EF4-FFF2-40B4-BE49-F238E27FC236}">
              <a16:creationId xmlns:a16="http://schemas.microsoft.com/office/drawing/2014/main" id="{C5577350-2ADF-4933-8AAC-08E39B601CD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a:extLst>
            <a:ext uri="{FF2B5EF4-FFF2-40B4-BE49-F238E27FC236}">
              <a16:creationId xmlns:a16="http://schemas.microsoft.com/office/drawing/2014/main" id="{E9F98EBA-4E8B-479E-AAFF-5E0BA72F391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a:extLst>
            <a:ext uri="{FF2B5EF4-FFF2-40B4-BE49-F238E27FC236}">
              <a16:creationId xmlns:a16="http://schemas.microsoft.com/office/drawing/2014/main" id="{EFC89D9F-E85D-41E1-901D-E34BE2853C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a:extLst>
            <a:ext uri="{FF2B5EF4-FFF2-40B4-BE49-F238E27FC236}">
              <a16:creationId xmlns:a16="http://schemas.microsoft.com/office/drawing/2014/main" id="{8EFEF59B-C6B6-40BE-A77C-159CC394E2D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a:extLst>
            <a:ext uri="{FF2B5EF4-FFF2-40B4-BE49-F238E27FC236}">
              <a16:creationId xmlns:a16="http://schemas.microsoft.com/office/drawing/2014/main" id="{DDFE982D-D4B4-4C08-B42D-EDF747B304F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4" name="テキスト ボックス 483">
          <a:extLst>
            <a:ext uri="{FF2B5EF4-FFF2-40B4-BE49-F238E27FC236}">
              <a16:creationId xmlns:a16="http://schemas.microsoft.com/office/drawing/2014/main" id="{27DDB017-4A50-4526-9A23-9A6C905A1B2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5" name="直線コネクタ 484">
          <a:extLst>
            <a:ext uri="{FF2B5EF4-FFF2-40B4-BE49-F238E27FC236}">
              <a16:creationId xmlns:a16="http://schemas.microsoft.com/office/drawing/2014/main" id="{B9E25F93-D31A-4405-8FBD-D03E17D5610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6" name="直線コネクタ 485">
          <a:extLst>
            <a:ext uri="{FF2B5EF4-FFF2-40B4-BE49-F238E27FC236}">
              <a16:creationId xmlns:a16="http://schemas.microsoft.com/office/drawing/2014/main" id="{5A823FB2-6265-4C50-A579-6687498A822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7" name="テキスト ボックス 486">
          <a:extLst>
            <a:ext uri="{FF2B5EF4-FFF2-40B4-BE49-F238E27FC236}">
              <a16:creationId xmlns:a16="http://schemas.microsoft.com/office/drawing/2014/main" id="{DD664303-7E87-4414-921F-1C1330EAADD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8" name="直線コネクタ 487">
          <a:extLst>
            <a:ext uri="{FF2B5EF4-FFF2-40B4-BE49-F238E27FC236}">
              <a16:creationId xmlns:a16="http://schemas.microsoft.com/office/drawing/2014/main" id="{28275FE1-ECF6-4228-AD07-B8F9DA25B5F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9" name="テキスト ボックス 488">
          <a:extLst>
            <a:ext uri="{FF2B5EF4-FFF2-40B4-BE49-F238E27FC236}">
              <a16:creationId xmlns:a16="http://schemas.microsoft.com/office/drawing/2014/main" id="{189FCB9E-C10E-4B73-851E-27F4DD05F93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0" name="直線コネクタ 489">
          <a:extLst>
            <a:ext uri="{FF2B5EF4-FFF2-40B4-BE49-F238E27FC236}">
              <a16:creationId xmlns:a16="http://schemas.microsoft.com/office/drawing/2014/main" id="{6D599DE9-BE52-4D3E-A025-FF0298FC70D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1" name="テキスト ボックス 490">
          <a:extLst>
            <a:ext uri="{FF2B5EF4-FFF2-40B4-BE49-F238E27FC236}">
              <a16:creationId xmlns:a16="http://schemas.microsoft.com/office/drawing/2014/main" id="{50957B4A-AE68-4C21-B034-DA2167E4DE4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2" name="直線コネクタ 491">
          <a:extLst>
            <a:ext uri="{FF2B5EF4-FFF2-40B4-BE49-F238E27FC236}">
              <a16:creationId xmlns:a16="http://schemas.microsoft.com/office/drawing/2014/main" id="{772B9EBC-5B41-4287-9696-832294F489D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3" name="テキスト ボックス 492">
          <a:extLst>
            <a:ext uri="{FF2B5EF4-FFF2-40B4-BE49-F238E27FC236}">
              <a16:creationId xmlns:a16="http://schemas.microsoft.com/office/drawing/2014/main" id="{C6A97264-7B93-4836-BEC6-453176A989E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4" name="直線コネクタ 493">
          <a:extLst>
            <a:ext uri="{FF2B5EF4-FFF2-40B4-BE49-F238E27FC236}">
              <a16:creationId xmlns:a16="http://schemas.microsoft.com/office/drawing/2014/main" id="{6D4DE40B-B989-46CD-BCC7-03FA757E738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5" name="テキスト ボックス 494">
          <a:extLst>
            <a:ext uri="{FF2B5EF4-FFF2-40B4-BE49-F238E27FC236}">
              <a16:creationId xmlns:a16="http://schemas.microsoft.com/office/drawing/2014/main" id="{380A8585-D093-44B5-BCA8-F75B4BDE795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6" name="直線コネクタ 495">
          <a:extLst>
            <a:ext uri="{FF2B5EF4-FFF2-40B4-BE49-F238E27FC236}">
              <a16:creationId xmlns:a16="http://schemas.microsoft.com/office/drawing/2014/main" id="{67038A1F-1C17-439A-96CD-6C867A8C856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7" name="テキスト ボックス 496">
          <a:extLst>
            <a:ext uri="{FF2B5EF4-FFF2-40B4-BE49-F238E27FC236}">
              <a16:creationId xmlns:a16="http://schemas.microsoft.com/office/drawing/2014/main" id="{DF0B9CB6-122C-4CC2-BEF1-18C73EA762E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8" name="【消防施設】&#10;一人当たり面積グラフ枠">
          <a:extLst>
            <a:ext uri="{FF2B5EF4-FFF2-40B4-BE49-F238E27FC236}">
              <a16:creationId xmlns:a16="http://schemas.microsoft.com/office/drawing/2014/main" id="{A05FB8F3-311A-4B60-B1F1-5FB7EC95AF1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499" name="直線コネクタ 498">
          <a:extLst>
            <a:ext uri="{FF2B5EF4-FFF2-40B4-BE49-F238E27FC236}">
              <a16:creationId xmlns:a16="http://schemas.microsoft.com/office/drawing/2014/main" id="{BC3E5BAA-E4F0-451C-A15A-C78D38EB83E1}"/>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500" name="【消防施設】&#10;一人当たり面積最小値テキスト">
          <a:extLst>
            <a:ext uri="{FF2B5EF4-FFF2-40B4-BE49-F238E27FC236}">
              <a16:creationId xmlns:a16="http://schemas.microsoft.com/office/drawing/2014/main" id="{A9C0E82E-9BFE-4463-AE50-DCEB4EF5AD96}"/>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501" name="直線コネクタ 500">
          <a:extLst>
            <a:ext uri="{FF2B5EF4-FFF2-40B4-BE49-F238E27FC236}">
              <a16:creationId xmlns:a16="http://schemas.microsoft.com/office/drawing/2014/main" id="{4D6EB173-9D66-42DE-B7F3-7AA6EF6BAC12}"/>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502" name="【消防施設】&#10;一人当たり面積最大値テキスト">
          <a:extLst>
            <a:ext uri="{FF2B5EF4-FFF2-40B4-BE49-F238E27FC236}">
              <a16:creationId xmlns:a16="http://schemas.microsoft.com/office/drawing/2014/main" id="{F7BB9E7C-B367-47A9-9181-9EEB8CF5397E}"/>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503" name="直線コネクタ 502">
          <a:extLst>
            <a:ext uri="{FF2B5EF4-FFF2-40B4-BE49-F238E27FC236}">
              <a16:creationId xmlns:a16="http://schemas.microsoft.com/office/drawing/2014/main" id="{4F1B3DBF-F6F9-4BF8-A610-1CABE9D9CA94}"/>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504" name="【消防施設】&#10;一人当たり面積平均値テキスト">
          <a:extLst>
            <a:ext uri="{FF2B5EF4-FFF2-40B4-BE49-F238E27FC236}">
              <a16:creationId xmlns:a16="http://schemas.microsoft.com/office/drawing/2014/main" id="{A2E55033-3B2C-488A-9505-E7784050DA82}"/>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505" name="フローチャート: 判断 504">
          <a:extLst>
            <a:ext uri="{FF2B5EF4-FFF2-40B4-BE49-F238E27FC236}">
              <a16:creationId xmlns:a16="http://schemas.microsoft.com/office/drawing/2014/main" id="{8E95C0B6-1272-4262-8B8E-586EB01D3D23}"/>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506" name="フローチャート: 判断 505">
          <a:extLst>
            <a:ext uri="{FF2B5EF4-FFF2-40B4-BE49-F238E27FC236}">
              <a16:creationId xmlns:a16="http://schemas.microsoft.com/office/drawing/2014/main" id="{964F0C18-931A-44B0-A8E8-D0052E0F209D}"/>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07" name="フローチャート: 判断 506">
          <a:extLst>
            <a:ext uri="{FF2B5EF4-FFF2-40B4-BE49-F238E27FC236}">
              <a16:creationId xmlns:a16="http://schemas.microsoft.com/office/drawing/2014/main" id="{9CE193BF-2720-44EB-8AB7-7D438A97DDB5}"/>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08" name="フローチャート: 判断 507">
          <a:extLst>
            <a:ext uri="{FF2B5EF4-FFF2-40B4-BE49-F238E27FC236}">
              <a16:creationId xmlns:a16="http://schemas.microsoft.com/office/drawing/2014/main" id="{5D6C5421-3EFB-49B6-86E1-47DC584464A3}"/>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509" name="フローチャート: 判断 508">
          <a:extLst>
            <a:ext uri="{FF2B5EF4-FFF2-40B4-BE49-F238E27FC236}">
              <a16:creationId xmlns:a16="http://schemas.microsoft.com/office/drawing/2014/main" id="{C007B6EB-ADC1-4657-81BB-BB77869208F6}"/>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54CD9500-86E5-4ACD-8FD6-F75DF9C63E7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A32A825-814C-4F0F-8034-0BB25A79C81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76AD5349-04CD-4648-9805-ABE9EF2A2AA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6205649F-CBDB-4C79-BA24-47BBEBE21E5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25D2E3EF-CE74-4D7D-9892-4A53CC545FC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92075</xdr:rowOff>
    </xdr:from>
    <xdr:to>
      <xdr:col>116</xdr:col>
      <xdr:colOff>114300</xdr:colOff>
      <xdr:row>86</xdr:row>
      <xdr:rowOff>22225</xdr:rowOff>
    </xdr:to>
    <xdr:sp macro="" textlink="">
      <xdr:nvSpPr>
        <xdr:cNvPr id="515" name="楕円 514">
          <a:extLst>
            <a:ext uri="{FF2B5EF4-FFF2-40B4-BE49-F238E27FC236}">
              <a16:creationId xmlns:a16="http://schemas.microsoft.com/office/drawing/2014/main" id="{8C099F64-C336-4C53-848A-6C274DFA0B67}"/>
            </a:ext>
          </a:extLst>
        </xdr:cNvPr>
        <xdr:cNvSpPr/>
      </xdr:nvSpPr>
      <xdr:spPr>
        <a:xfrm>
          <a:off x="221107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7002</xdr:rowOff>
    </xdr:from>
    <xdr:ext cx="469744" cy="259045"/>
    <xdr:sp macro="" textlink="">
      <xdr:nvSpPr>
        <xdr:cNvPr id="516" name="【消防施設】&#10;一人当たり面積該当値テキスト">
          <a:extLst>
            <a:ext uri="{FF2B5EF4-FFF2-40B4-BE49-F238E27FC236}">
              <a16:creationId xmlns:a16="http://schemas.microsoft.com/office/drawing/2014/main" id="{EC6A0BCA-61AC-4868-A777-4A4D1B013421}"/>
            </a:ext>
          </a:extLst>
        </xdr:cNvPr>
        <xdr:cNvSpPr txBox="1"/>
      </xdr:nvSpPr>
      <xdr:spPr>
        <a:xfrm>
          <a:off x="22199600" y="1458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93980</xdr:rowOff>
    </xdr:from>
    <xdr:to>
      <xdr:col>112</xdr:col>
      <xdr:colOff>38100</xdr:colOff>
      <xdr:row>86</xdr:row>
      <xdr:rowOff>24130</xdr:rowOff>
    </xdr:to>
    <xdr:sp macro="" textlink="">
      <xdr:nvSpPr>
        <xdr:cNvPr id="517" name="楕円 516">
          <a:extLst>
            <a:ext uri="{FF2B5EF4-FFF2-40B4-BE49-F238E27FC236}">
              <a16:creationId xmlns:a16="http://schemas.microsoft.com/office/drawing/2014/main" id="{8E807476-EB27-4B28-AFC2-6B0D5B356938}"/>
            </a:ext>
          </a:extLst>
        </xdr:cNvPr>
        <xdr:cNvSpPr/>
      </xdr:nvSpPr>
      <xdr:spPr>
        <a:xfrm>
          <a:off x="21272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142875</xdr:rowOff>
    </xdr:from>
    <xdr:to>
      <xdr:col>116</xdr:col>
      <xdr:colOff>63500</xdr:colOff>
      <xdr:row>85</xdr:row>
      <xdr:rowOff>144780</xdr:rowOff>
    </xdr:to>
    <xdr:cxnSp macro="">
      <xdr:nvCxnSpPr>
        <xdr:cNvPr id="518" name="直線コネクタ 517">
          <a:extLst>
            <a:ext uri="{FF2B5EF4-FFF2-40B4-BE49-F238E27FC236}">
              <a16:creationId xmlns:a16="http://schemas.microsoft.com/office/drawing/2014/main" id="{DDCB8143-25BD-4117-8AAF-151619AB10F2}"/>
            </a:ext>
          </a:extLst>
        </xdr:cNvPr>
        <xdr:cNvCxnSpPr/>
      </xdr:nvCxnSpPr>
      <xdr:spPr>
        <a:xfrm flipV="1">
          <a:off x="21323300" y="147161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95886</xdr:rowOff>
    </xdr:from>
    <xdr:to>
      <xdr:col>107</xdr:col>
      <xdr:colOff>101600</xdr:colOff>
      <xdr:row>86</xdr:row>
      <xdr:rowOff>26036</xdr:rowOff>
    </xdr:to>
    <xdr:sp macro="" textlink="">
      <xdr:nvSpPr>
        <xdr:cNvPr id="519" name="楕円 518">
          <a:extLst>
            <a:ext uri="{FF2B5EF4-FFF2-40B4-BE49-F238E27FC236}">
              <a16:creationId xmlns:a16="http://schemas.microsoft.com/office/drawing/2014/main" id="{7BCA872E-6467-4138-9CE5-27C7E0613716}"/>
            </a:ext>
          </a:extLst>
        </xdr:cNvPr>
        <xdr:cNvSpPr/>
      </xdr:nvSpPr>
      <xdr:spPr>
        <a:xfrm>
          <a:off x="20383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144780</xdr:rowOff>
    </xdr:from>
    <xdr:to>
      <xdr:col>111</xdr:col>
      <xdr:colOff>177800</xdr:colOff>
      <xdr:row>85</xdr:row>
      <xdr:rowOff>146686</xdr:rowOff>
    </xdr:to>
    <xdr:cxnSp macro="">
      <xdr:nvCxnSpPr>
        <xdr:cNvPr id="520" name="直線コネクタ 519">
          <a:extLst>
            <a:ext uri="{FF2B5EF4-FFF2-40B4-BE49-F238E27FC236}">
              <a16:creationId xmlns:a16="http://schemas.microsoft.com/office/drawing/2014/main" id="{062B262C-E8BD-41D6-9F21-FEB2E3C1F618}"/>
            </a:ext>
          </a:extLst>
        </xdr:cNvPr>
        <xdr:cNvCxnSpPr/>
      </xdr:nvCxnSpPr>
      <xdr:spPr>
        <a:xfrm flipV="1">
          <a:off x="20434300" y="147180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99695</xdr:rowOff>
    </xdr:from>
    <xdr:to>
      <xdr:col>102</xdr:col>
      <xdr:colOff>165100</xdr:colOff>
      <xdr:row>86</xdr:row>
      <xdr:rowOff>29845</xdr:rowOff>
    </xdr:to>
    <xdr:sp macro="" textlink="">
      <xdr:nvSpPr>
        <xdr:cNvPr id="521" name="楕円 520">
          <a:extLst>
            <a:ext uri="{FF2B5EF4-FFF2-40B4-BE49-F238E27FC236}">
              <a16:creationId xmlns:a16="http://schemas.microsoft.com/office/drawing/2014/main" id="{3575BA33-FE74-4F36-B8EB-29993C87A15E}"/>
            </a:ext>
          </a:extLst>
        </xdr:cNvPr>
        <xdr:cNvSpPr/>
      </xdr:nvSpPr>
      <xdr:spPr>
        <a:xfrm>
          <a:off x="19494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146686</xdr:rowOff>
    </xdr:from>
    <xdr:to>
      <xdr:col>107</xdr:col>
      <xdr:colOff>50800</xdr:colOff>
      <xdr:row>85</xdr:row>
      <xdr:rowOff>150495</xdr:rowOff>
    </xdr:to>
    <xdr:cxnSp macro="">
      <xdr:nvCxnSpPr>
        <xdr:cNvPr id="522" name="直線コネクタ 521">
          <a:extLst>
            <a:ext uri="{FF2B5EF4-FFF2-40B4-BE49-F238E27FC236}">
              <a16:creationId xmlns:a16="http://schemas.microsoft.com/office/drawing/2014/main" id="{21D6A29D-5DF9-49B4-AA34-07A2BEE6F6C2}"/>
            </a:ext>
          </a:extLst>
        </xdr:cNvPr>
        <xdr:cNvCxnSpPr/>
      </xdr:nvCxnSpPr>
      <xdr:spPr>
        <a:xfrm flipV="1">
          <a:off x="19545300" y="147199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523" name="楕円 522">
          <a:extLst>
            <a:ext uri="{FF2B5EF4-FFF2-40B4-BE49-F238E27FC236}">
              <a16:creationId xmlns:a16="http://schemas.microsoft.com/office/drawing/2014/main" id="{1C6F7C73-F43F-4D03-AC9F-2F50B664C654}"/>
            </a:ext>
          </a:extLst>
        </xdr:cNvPr>
        <xdr:cNvSpPr/>
      </xdr:nvSpPr>
      <xdr:spPr>
        <a:xfrm>
          <a:off x="18605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150495</xdr:rowOff>
    </xdr:from>
    <xdr:to>
      <xdr:col>102</xdr:col>
      <xdr:colOff>114300</xdr:colOff>
      <xdr:row>85</xdr:row>
      <xdr:rowOff>152400</xdr:rowOff>
    </xdr:to>
    <xdr:cxnSp macro="">
      <xdr:nvCxnSpPr>
        <xdr:cNvPr id="524" name="直線コネクタ 523">
          <a:extLst>
            <a:ext uri="{FF2B5EF4-FFF2-40B4-BE49-F238E27FC236}">
              <a16:creationId xmlns:a16="http://schemas.microsoft.com/office/drawing/2014/main" id="{16F20454-CE92-43F3-B751-17D76D7032B0}"/>
            </a:ext>
          </a:extLst>
        </xdr:cNvPr>
        <xdr:cNvCxnSpPr/>
      </xdr:nvCxnSpPr>
      <xdr:spPr>
        <a:xfrm flipV="1">
          <a:off x="18656300" y="147237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525" name="n_1aveValue【消防施設】&#10;一人当たり面積">
          <a:extLst>
            <a:ext uri="{FF2B5EF4-FFF2-40B4-BE49-F238E27FC236}">
              <a16:creationId xmlns:a16="http://schemas.microsoft.com/office/drawing/2014/main" id="{DCBFA004-FA46-4860-BFAB-0BAA0C50F7A9}"/>
            </a:ext>
          </a:extLst>
        </xdr:cNvPr>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526" name="n_2aveValue【消防施設】&#10;一人当たり面積">
          <a:extLst>
            <a:ext uri="{FF2B5EF4-FFF2-40B4-BE49-F238E27FC236}">
              <a16:creationId xmlns:a16="http://schemas.microsoft.com/office/drawing/2014/main" id="{A962E4B7-247D-468F-9F5B-3AAEE3699BB4}"/>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527" name="n_3aveValue【消防施設】&#10;一人当たり面積">
          <a:extLst>
            <a:ext uri="{FF2B5EF4-FFF2-40B4-BE49-F238E27FC236}">
              <a16:creationId xmlns:a16="http://schemas.microsoft.com/office/drawing/2014/main" id="{A52DF00D-B4C6-4C8E-A389-C2D95654660D}"/>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528" name="n_4aveValue【消防施設】&#10;一人当たり面積">
          <a:extLst>
            <a:ext uri="{FF2B5EF4-FFF2-40B4-BE49-F238E27FC236}">
              <a16:creationId xmlns:a16="http://schemas.microsoft.com/office/drawing/2014/main" id="{BF71EDF9-4C48-4791-80F9-D38F0C917382}"/>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15257</xdr:rowOff>
    </xdr:from>
    <xdr:ext cx="469744" cy="259045"/>
    <xdr:sp macro="" textlink="">
      <xdr:nvSpPr>
        <xdr:cNvPr id="529" name="n_1mainValue【消防施設】&#10;一人当たり面積">
          <a:extLst>
            <a:ext uri="{FF2B5EF4-FFF2-40B4-BE49-F238E27FC236}">
              <a16:creationId xmlns:a16="http://schemas.microsoft.com/office/drawing/2014/main" id="{2A557470-5EE4-4E82-9AE3-FC92CB18322D}"/>
            </a:ext>
          </a:extLst>
        </xdr:cNvPr>
        <xdr:cNvSpPr txBox="1"/>
      </xdr:nvSpPr>
      <xdr:spPr>
        <a:xfrm>
          <a:off x="21075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17163</xdr:rowOff>
    </xdr:from>
    <xdr:ext cx="469744" cy="259045"/>
    <xdr:sp macro="" textlink="">
      <xdr:nvSpPr>
        <xdr:cNvPr id="530" name="n_2mainValue【消防施設】&#10;一人当たり面積">
          <a:extLst>
            <a:ext uri="{FF2B5EF4-FFF2-40B4-BE49-F238E27FC236}">
              <a16:creationId xmlns:a16="http://schemas.microsoft.com/office/drawing/2014/main" id="{4E64200C-1D61-4D5F-8DFE-F7DF0EEA8661}"/>
            </a:ext>
          </a:extLst>
        </xdr:cNvPr>
        <xdr:cNvSpPr txBox="1"/>
      </xdr:nvSpPr>
      <xdr:spPr>
        <a:xfrm>
          <a:off x="20199427" y="14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20972</xdr:rowOff>
    </xdr:from>
    <xdr:ext cx="469744" cy="259045"/>
    <xdr:sp macro="" textlink="">
      <xdr:nvSpPr>
        <xdr:cNvPr id="531" name="n_3mainValue【消防施設】&#10;一人当たり面積">
          <a:extLst>
            <a:ext uri="{FF2B5EF4-FFF2-40B4-BE49-F238E27FC236}">
              <a16:creationId xmlns:a16="http://schemas.microsoft.com/office/drawing/2014/main" id="{A9B5F3EC-2DD9-4522-B20B-66F70E8154B7}"/>
            </a:ext>
          </a:extLst>
        </xdr:cNvPr>
        <xdr:cNvSpPr txBox="1"/>
      </xdr:nvSpPr>
      <xdr:spPr>
        <a:xfrm>
          <a:off x="19310427" y="14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532" name="n_4mainValue【消防施設】&#10;一人当たり面積">
          <a:extLst>
            <a:ext uri="{FF2B5EF4-FFF2-40B4-BE49-F238E27FC236}">
              <a16:creationId xmlns:a16="http://schemas.microsoft.com/office/drawing/2014/main" id="{3332FABA-2391-4C8B-94E2-B0FCA0A14227}"/>
            </a:ext>
          </a:extLst>
        </xdr:cNvPr>
        <xdr:cNvSpPr txBox="1"/>
      </xdr:nvSpPr>
      <xdr:spPr>
        <a:xfrm>
          <a:off x="18421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a:extLst>
            <a:ext uri="{FF2B5EF4-FFF2-40B4-BE49-F238E27FC236}">
              <a16:creationId xmlns:a16="http://schemas.microsoft.com/office/drawing/2014/main" id="{322A5073-327F-4256-947F-B933822B34C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a:extLst>
            <a:ext uri="{FF2B5EF4-FFF2-40B4-BE49-F238E27FC236}">
              <a16:creationId xmlns:a16="http://schemas.microsoft.com/office/drawing/2014/main" id="{10043E0F-AB48-41A2-9503-16F95BCB820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a:extLst>
            <a:ext uri="{FF2B5EF4-FFF2-40B4-BE49-F238E27FC236}">
              <a16:creationId xmlns:a16="http://schemas.microsoft.com/office/drawing/2014/main" id="{B3C10EF2-9C7E-4CD8-ABC8-332319C1CD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a:extLst>
            <a:ext uri="{FF2B5EF4-FFF2-40B4-BE49-F238E27FC236}">
              <a16:creationId xmlns:a16="http://schemas.microsoft.com/office/drawing/2014/main" id="{206F2369-3243-49A1-A888-840A2CB8FF1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a:extLst>
            <a:ext uri="{FF2B5EF4-FFF2-40B4-BE49-F238E27FC236}">
              <a16:creationId xmlns:a16="http://schemas.microsoft.com/office/drawing/2014/main" id="{5B6DE6E2-2A6B-449C-AFDC-55CEE73BDB7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a:extLst>
            <a:ext uri="{FF2B5EF4-FFF2-40B4-BE49-F238E27FC236}">
              <a16:creationId xmlns:a16="http://schemas.microsoft.com/office/drawing/2014/main" id="{70826AFA-D0E9-4655-B0EC-F61C4B2581A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a:extLst>
            <a:ext uri="{FF2B5EF4-FFF2-40B4-BE49-F238E27FC236}">
              <a16:creationId xmlns:a16="http://schemas.microsoft.com/office/drawing/2014/main" id="{AB1C7230-E7BA-4B53-8C2F-61D9377A91F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a:extLst>
            <a:ext uri="{FF2B5EF4-FFF2-40B4-BE49-F238E27FC236}">
              <a16:creationId xmlns:a16="http://schemas.microsoft.com/office/drawing/2014/main" id="{1513D2FF-8EAE-48BB-8718-1554414F789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a:extLst>
            <a:ext uri="{FF2B5EF4-FFF2-40B4-BE49-F238E27FC236}">
              <a16:creationId xmlns:a16="http://schemas.microsoft.com/office/drawing/2014/main" id="{754717EF-3CD1-4D2A-9457-214CA27FE43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a:extLst>
            <a:ext uri="{FF2B5EF4-FFF2-40B4-BE49-F238E27FC236}">
              <a16:creationId xmlns:a16="http://schemas.microsoft.com/office/drawing/2014/main" id="{FFF3B821-60A7-4532-8CE2-841862E9153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3" name="テキスト ボックス 542">
          <a:extLst>
            <a:ext uri="{FF2B5EF4-FFF2-40B4-BE49-F238E27FC236}">
              <a16:creationId xmlns:a16="http://schemas.microsoft.com/office/drawing/2014/main" id="{82FDB072-9302-45DD-9EDC-53EAC277648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4" name="直線コネクタ 543">
          <a:extLst>
            <a:ext uri="{FF2B5EF4-FFF2-40B4-BE49-F238E27FC236}">
              <a16:creationId xmlns:a16="http://schemas.microsoft.com/office/drawing/2014/main" id="{40E54F3B-AE91-44F6-A94E-7A63F561DA3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5" name="テキスト ボックス 544">
          <a:extLst>
            <a:ext uri="{FF2B5EF4-FFF2-40B4-BE49-F238E27FC236}">
              <a16:creationId xmlns:a16="http://schemas.microsoft.com/office/drawing/2014/main" id="{4BF78505-F325-4C5A-A56F-BEE9B9CC7ED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6" name="直線コネクタ 545">
          <a:extLst>
            <a:ext uri="{FF2B5EF4-FFF2-40B4-BE49-F238E27FC236}">
              <a16:creationId xmlns:a16="http://schemas.microsoft.com/office/drawing/2014/main" id="{AF141A97-6A4B-4A74-B234-F927447A3EF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7" name="テキスト ボックス 546">
          <a:extLst>
            <a:ext uri="{FF2B5EF4-FFF2-40B4-BE49-F238E27FC236}">
              <a16:creationId xmlns:a16="http://schemas.microsoft.com/office/drawing/2014/main" id="{32669F38-0BEC-495B-962A-17D7E190583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8" name="直線コネクタ 547">
          <a:extLst>
            <a:ext uri="{FF2B5EF4-FFF2-40B4-BE49-F238E27FC236}">
              <a16:creationId xmlns:a16="http://schemas.microsoft.com/office/drawing/2014/main" id="{8804C030-2B64-42C0-B5D4-9E92092B6B6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9" name="テキスト ボックス 548">
          <a:extLst>
            <a:ext uri="{FF2B5EF4-FFF2-40B4-BE49-F238E27FC236}">
              <a16:creationId xmlns:a16="http://schemas.microsoft.com/office/drawing/2014/main" id="{32015BAE-7CAF-45F0-A779-9BC82A3174D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0" name="直線コネクタ 549">
          <a:extLst>
            <a:ext uri="{FF2B5EF4-FFF2-40B4-BE49-F238E27FC236}">
              <a16:creationId xmlns:a16="http://schemas.microsoft.com/office/drawing/2014/main" id="{4D69C2B9-9F6E-4501-9C1B-B8C2AC23917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1" name="テキスト ボックス 550">
          <a:extLst>
            <a:ext uri="{FF2B5EF4-FFF2-40B4-BE49-F238E27FC236}">
              <a16:creationId xmlns:a16="http://schemas.microsoft.com/office/drawing/2014/main" id="{74B02C9F-5406-4320-8493-507AA20D326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2" name="直線コネクタ 551">
          <a:extLst>
            <a:ext uri="{FF2B5EF4-FFF2-40B4-BE49-F238E27FC236}">
              <a16:creationId xmlns:a16="http://schemas.microsoft.com/office/drawing/2014/main" id="{984B6812-5687-4440-B16C-D25541C5DC3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3" name="テキスト ボックス 552">
          <a:extLst>
            <a:ext uri="{FF2B5EF4-FFF2-40B4-BE49-F238E27FC236}">
              <a16:creationId xmlns:a16="http://schemas.microsoft.com/office/drawing/2014/main" id="{54854A7D-7494-4347-9B1A-EE4C3F81A5F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4" name="直線コネクタ 553">
          <a:extLst>
            <a:ext uri="{FF2B5EF4-FFF2-40B4-BE49-F238E27FC236}">
              <a16:creationId xmlns:a16="http://schemas.microsoft.com/office/drawing/2014/main" id="{ECBECD59-9421-4841-AAB4-C319FC1F09E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5" name="テキスト ボックス 554">
          <a:extLst>
            <a:ext uri="{FF2B5EF4-FFF2-40B4-BE49-F238E27FC236}">
              <a16:creationId xmlns:a16="http://schemas.microsoft.com/office/drawing/2014/main" id="{CFCE7FBF-1766-4A6E-B823-B133CADE884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a:extLst>
            <a:ext uri="{FF2B5EF4-FFF2-40B4-BE49-F238E27FC236}">
              <a16:creationId xmlns:a16="http://schemas.microsoft.com/office/drawing/2014/main" id="{720CF5D8-EA79-40D2-A874-298180EC4F5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a:extLst>
            <a:ext uri="{FF2B5EF4-FFF2-40B4-BE49-F238E27FC236}">
              <a16:creationId xmlns:a16="http://schemas.microsoft.com/office/drawing/2014/main" id="{AB6367BE-CD48-477E-932D-034AAB513A1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558" name="直線コネクタ 557">
          <a:extLst>
            <a:ext uri="{FF2B5EF4-FFF2-40B4-BE49-F238E27FC236}">
              <a16:creationId xmlns:a16="http://schemas.microsoft.com/office/drawing/2014/main" id="{A31D0183-B851-4551-994E-790C1865D233}"/>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59" name="【庁舎】&#10;有形固定資産減価償却率最小値テキスト">
          <a:extLst>
            <a:ext uri="{FF2B5EF4-FFF2-40B4-BE49-F238E27FC236}">
              <a16:creationId xmlns:a16="http://schemas.microsoft.com/office/drawing/2014/main" id="{D02AD92F-D92C-46DA-8FBB-39E99488393D}"/>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60" name="直線コネクタ 559">
          <a:extLst>
            <a:ext uri="{FF2B5EF4-FFF2-40B4-BE49-F238E27FC236}">
              <a16:creationId xmlns:a16="http://schemas.microsoft.com/office/drawing/2014/main" id="{3827A359-74D4-4F41-A54E-82867C53969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1" name="【庁舎】&#10;有形固定資産減価償却率最大値テキスト">
          <a:extLst>
            <a:ext uri="{FF2B5EF4-FFF2-40B4-BE49-F238E27FC236}">
              <a16:creationId xmlns:a16="http://schemas.microsoft.com/office/drawing/2014/main" id="{25D7AFC0-115D-4347-8505-F17B03F6D096}"/>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62" name="直線コネクタ 561">
          <a:extLst>
            <a:ext uri="{FF2B5EF4-FFF2-40B4-BE49-F238E27FC236}">
              <a16:creationId xmlns:a16="http://schemas.microsoft.com/office/drawing/2014/main" id="{BD849972-2CBA-40F9-8A84-5435C27E7D13}"/>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563" name="【庁舎】&#10;有形固定資産減価償却率平均値テキスト">
          <a:extLst>
            <a:ext uri="{FF2B5EF4-FFF2-40B4-BE49-F238E27FC236}">
              <a16:creationId xmlns:a16="http://schemas.microsoft.com/office/drawing/2014/main" id="{E14D4297-4AF1-468B-99E4-A769EF85F982}"/>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564" name="フローチャート: 判断 563">
          <a:extLst>
            <a:ext uri="{FF2B5EF4-FFF2-40B4-BE49-F238E27FC236}">
              <a16:creationId xmlns:a16="http://schemas.microsoft.com/office/drawing/2014/main" id="{B3A14A1F-E1AE-4CA9-993E-2814248B8A3F}"/>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565" name="フローチャート: 判断 564">
          <a:extLst>
            <a:ext uri="{FF2B5EF4-FFF2-40B4-BE49-F238E27FC236}">
              <a16:creationId xmlns:a16="http://schemas.microsoft.com/office/drawing/2014/main" id="{B20B06FB-9FF8-407C-B183-8807DD0A9E44}"/>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566" name="フローチャート: 判断 565">
          <a:extLst>
            <a:ext uri="{FF2B5EF4-FFF2-40B4-BE49-F238E27FC236}">
              <a16:creationId xmlns:a16="http://schemas.microsoft.com/office/drawing/2014/main" id="{1A27936D-6297-4788-9237-0CE45160F319}"/>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567" name="フローチャート: 判断 566">
          <a:extLst>
            <a:ext uri="{FF2B5EF4-FFF2-40B4-BE49-F238E27FC236}">
              <a16:creationId xmlns:a16="http://schemas.microsoft.com/office/drawing/2014/main" id="{D5690234-608B-4B9C-818A-584C5BA6E3BF}"/>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568" name="フローチャート: 判断 567">
          <a:extLst>
            <a:ext uri="{FF2B5EF4-FFF2-40B4-BE49-F238E27FC236}">
              <a16:creationId xmlns:a16="http://schemas.microsoft.com/office/drawing/2014/main" id="{F38022B4-0383-4FC1-B48E-F7915AB1F2BC}"/>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0F253375-B42C-45A5-A0AB-4C8D824FFCE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BCB5ACC2-9A30-47C8-A26E-F9ACD432D26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AD1C96A5-C5B8-4F80-9C32-3F53ADE2410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2150A64F-92DE-4691-A7FD-DBD0CC7FED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AD10B6D1-47B0-4DC5-A788-CB39A46A7E1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67855</xdr:rowOff>
    </xdr:from>
    <xdr:to>
      <xdr:col>85</xdr:col>
      <xdr:colOff>177800</xdr:colOff>
      <xdr:row>108</xdr:row>
      <xdr:rowOff>169455</xdr:rowOff>
    </xdr:to>
    <xdr:sp macro="" textlink="">
      <xdr:nvSpPr>
        <xdr:cNvPr id="574" name="楕円 573">
          <a:extLst>
            <a:ext uri="{FF2B5EF4-FFF2-40B4-BE49-F238E27FC236}">
              <a16:creationId xmlns:a16="http://schemas.microsoft.com/office/drawing/2014/main" id="{12716CC5-92A2-4383-B907-DFD48C4B97F5}"/>
            </a:ext>
          </a:extLst>
        </xdr:cNvPr>
        <xdr:cNvSpPr/>
      </xdr:nvSpPr>
      <xdr:spPr>
        <a:xfrm>
          <a:off x="16268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154232</xdr:rowOff>
    </xdr:from>
    <xdr:ext cx="405111" cy="259045"/>
    <xdr:sp macro="" textlink="">
      <xdr:nvSpPr>
        <xdr:cNvPr id="575" name="【庁舎】&#10;有形固定資産減価償却率該当値テキスト">
          <a:extLst>
            <a:ext uri="{FF2B5EF4-FFF2-40B4-BE49-F238E27FC236}">
              <a16:creationId xmlns:a16="http://schemas.microsoft.com/office/drawing/2014/main" id="{ED40D2EE-4304-4E19-A15E-61DD42BDF8A0}"/>
            </a:ext>
          </a:extLst>
        </xdr:cNvPr>
        <xdr:cNvSpPr txBox="1"/>
      </xdr:nvSpPr>
      <xdr:spPr>
        <a:xfrm>
          <a:off x="16357600" y="184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36830</xdr:rowOff>
    </xdr:from>
    <xdr:to>
      <xdr:col>81</xdr:col>
      <xdr:colOff>101600</xdr:colOff>
      <xdr:row>108</xdr:row>
      <xdr:rowOff>138430</xdr:rowOff>
    </xdr:to>
    <xdr:sp macro="" textlink="">
      <xdr:nvSpPr>
        <xdr:cNvPr id="576" name="楕円 575">
          <a:extLst>
            <a:ext uri="{FF2B5EF4-FFF2-40B4-BE49-F238E27FC236}">
              <a16:creationId xmlns:a16="http://schemas.microsoft.com/office/drawing/2014/main" id="{29B97008-BDFB-4313-8D6A-FD0D92E6EBCD}"/>
            </a:ext>
          </a:extLst>
        </xdr:cNvPr>
        <xdr:cNvSpPr/>
      </xdr:nvSpPr>
      <xdr:spPr>
        <a:xfrm>
          <a:off x="15430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87630</xdr:rowOff>
    </xdr:from>
    <xdr:to>
      <xdr:col>85</xdr:col>
      <xdr:colOff>127000</xdr:colOff>
      <xdr:row>108</xdr:row>
      <xdr:rowOff>118655</xdr:rowOff>
    </xdr:to>
    <xdr:cxnSp macro="">
      <xdr:nvCxnSpPr>
        <xdr:cNvPr id="577" name="直線コネクタ 576">
          <a:extLst>
            <a:ext uri="{FF2B5EF4-FFF2-40B4-BE49-F238E27FC236}">
              <a16:creationId xmlns:a16="http://schemas.microsoft.com/office/drawing/2014/main" id="{85E8986B-DB2C-4653-888A-A92835851B38}"/>
            </a:ext>
          </a:extLst>
        </xdr:cNvPr>
        <xdr:cNvCxnSpPr/>
      </xdr:nvCxnSpPr>
      <xdr:spPr>
        <a:xfrm>
          <a:off x="15481300" y="1860423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5806</xdr:rowOff>
    </xdr:from>
    <xdr:to>
      <xdr:col>76</xdr:col>
      <xdr:colOff>165100</xdr:colOff>
      <xdr:row>108</xdr:row>
      <xdr:rowOff>107406</xdr:rowOff>
    </xdr:to>
    <xdr:sp macro="" textlink="">
      <xdr:nvSpPr>
        <xdr:cNvPr id="578" name="楕円 577">
          <a:extLst>
            <a:ext uri="{FF2B5EF4-FFF2-40B4-BE49-F238E27FC236}">
              <a16:creationId xmlns:a16="http://schemas.microsoft.com/office/drawing/2014/main" id="{EE8E90B1-431C-40D1-ADAA-7ECAE7F5F7FF}"/>
            </a:ext>
          </a:extLst>
        </xdr:cNvPr>
        <xdr:cNvSpPr/>
      </xdr:nvSpPr>
      <xdr:spPr>
        <a:xfrm>
          <a:off x="14541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56606</xdr:rowOff>
    </xdr:from>
    <xdr:to>
      <xdr:col>81</xdr:col>
      <xdr:colOff>50800</xdr:colOff>
      <xdr:row>108</xdr:row>
      <xdr:rowOff>87630</xdr:rowOff>
    </xdr:to>
    <xdr:cxnSp macro="">
      <xdr:nvCxnSpPr>
        <xdr:cNvPr id="579" name="直線コネクタ 578">
          <a:extLst>
            <a:ext uri="{FF2B5EF4-FFF2-40B4-BE49-F238E27FC236}">
              <a16:creationId xmlns:a16="http://schemas.microsoft.com/office/drawing/2014/main" id="{71D488F0-1022-47E9-B228-4B99E039AA75}"/>
            </a:ext>
          </a:extLst>
        </xdr:cNvPr>
        <xdr:cNvCxnSpPr/>
      </xdr:nvCxnSpPr>
      <xdr:spPr>
        <a:xfrm>
          <a:off x="14592300" y="185732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144599</xdr:rowOff>
    </xdr:from>
    <xdr:to>
      <xdr:col>72</xdr:col>
      <xdr:colOff>38100</xdr:colOff>
      <xdr:row>108</xdr:row>
      <xdr:rowOff>74749</xdr:rowOff>
    </xdr:to>
    <xdr:sp macro="" textlink="">
      <xdr:nvSpPr>
        <xdr:cNvPr id="580" name="楕円 579">
          <a:extLst>
            <a:ext uri="{FF2B5EF4-FFF2-40B4-BE49-F238E27FC236}">
              <a16:creationId xmlns:a16="http://schemas.microsoft.com/office/drawing/2014/main" id="{7C3B2969-AEEB-4618-A7BC-A2E09AAA6E74}"/>
            </a:ext>
          </a:extLst>
        </xdr:cNvPr>
        <xdr:cNvSpPr/>
      </xdr:nvSpPr>
      <xdr:spPr>
        <a:xfrm>
          <a:off x="1365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23949</xdr:rowOff>
    </xdr:from>
    <xdr:to>
      <xdr:col>76</xdr:col>
      <xdr:colOff>114300</xdr:colOff>
      <xdr:row>108</xdr:row>
      <xdr:rowOff>56606</xdr:rowOff>
    </xdr:to>
    <xdr:cxnSp macro="">
      <xdr:nvCxnSpPr>
        <xdr:cNvPr id="581" name="直線コネクタ 580">
          <a:extLst>
            <a:ext uri="{FF2B5EF4-FFF2-40B4-BE49-F238E27FC236}">
              <a16:creationId xmlns:a16="http://schemas.microsoft.com/office/drawing/2014/main" id="{6631A2FB-0933-45C0-A094-7CF4EC68026B}"/>
            </a:ext>
          </a:extLst>
        </xdr:cNvPr>
        <xdr:cNvCxnSpPr/>
      </xdr:nvCxnSpPr>
      <xdr:spPr>
        <a:xfrm>
          <a:off x="13703300" y="185405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79284</xdr:rowOff>
    </xdr:from>
    <xdr:to>
      <xdr:col>67</xdr:col>
      <xdr:colOff>101600</xdr:colOff>
      <xdr:row>108</xdr:row>
      <xdr:rowOff>9434</xdr:rowOff>
    </xdr:to>
    <xdr:sp macro="" textlink="">
      <xdr:nvSpPr>
        <xdr:cNvPr id="582" name="楕円 581">
          <a:extLst>
            <a:ext uri="{FF2B5EF4-FFF2-40B4-BE49-F238E27FC236}">
              <a16:creationId xmlns:a16="http://schemas.microsoft.com/office/drawing/2014/main" id="{ACCBF235-022A-4942-942A-59682AF1ADF0}"/>
            </a:ext>
          </a:extLst>
        </xdr:cNvPr>
        <xdr:cNvSpPr/>
      </xdr:nvSpPr>
      <xdr:spPr>
        <a:xfrm>
          <a:off x="12763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130084</xdr:rowOff>
    </xdr:from>
    <xdr:to>
      <xdr:col>71</xdr:col>
      <xdr:colOff>177800</xdr:colOff>
      <xdr:row>108</xdr:row>
      <xdr:rowOff>23949</xdr:rowOff>
    </xdr:to>
    <xdr:cxnSp macro="">
      <xdr:nvCxnSpPr>
        <xdr:cNvPr id="583" name="直線コネクタ 582">
          <a:extLst>
            <a:ext uri="{FF2B5EF4-FFF2-40B4-BE49-F238E27FC236}">
              <a16:creationId xmlns:a16="http://schemas.microsoft.com/office/drawing/2014/main" id="{2762130F-A1AC-4644-98F4-5EC7303A5598}"/>
            </a:ext>
          </a:extLst>
        </xdr:cNvPr>
        <xdr:cNvCxnSpPr/>
      </xdr:nvCxnSpPr>
      <xdr:spPr>
        <a:xfrm>
          <a:off x="12814300" y="184752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584" name="n_1aveValue【庁舎】&#10;有形固定資産減価償却率">
          <a:extLst>
            <a:ext uri="{FF2B5EF4-FFF2-40B4-BE49-F238E27FC236}">
              <a16:creationId xmlns:a16="http://schemas.microsoft.com/office/drawing/2014/main" id="{F3FBA04E-4DFB-4F99-8E20-4704AD3E58B5}"/>
            </a:ext>
          </a:extLst>
        </xdr:cNvPr>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585" name="n_2aveValue【庁舎】&#10;有形固定資産減価償却率">
          <a:extLst>
            <a:ext uri="{FF2B5EF4-FFF2-40B4-BE49-F238E27FC236}">
              <a16:creationId xmlns:a16="http://schemas.microsoft.com/office/drawing/2014/main" id="{B6D31573-126C-402B-951F-381D42D4DD4F}"/>
            </a:ext>
          </a:extLst>
        </xdr:cNvPr>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586" name="n_3aveValue【庁舎】&#10;有形固定資産減価償却率">
          <a:extLst>
            <a:ext uri="{FF2B5EF4-FFF2-40B4-BE49-F238E27FC236}">
              <a16:creationId xmlns:a16="http://schemas.microsoft.com/office/drawing/2014/main" id="{CE8794BA-E8FB-483E-8DA2-9D90E827CDB2}"/>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587" name="n_4aveValue【庁舎】&#10;有形固定資産減価償却率">
          <a:extLst>
            <a:ext uri="{FF2B5EF4-FFF2-40B4-BE49-F238E27FC236}">
              <a16:creationId xmlns:a16="http://schemas.microsoft.com/office/drawing/2014/main" id="{0B5D0D58-903C-4FEE-9243-697CE6C5A586}"/>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129557</xdr:rowOff>
    </xdr:from>
    <xdr:ext cx="405111" cy="259045"/>
    <xdr:sp macro="" textlink="">
      <xdr:nvSpPr>
        <xdr:cNvPr id="588" name="n_1mainValue【庁舎】&#10;有形固定資産減価償却率">
          <a:extLst>
            <a:ext uri="{FF2B5EF4-FFF2-40B4-BE49-F238E27FC236}">
              <a16:creationId xmlns:a16="http://schemas.microsoft.com/office/drawing/2014/main" id="{5F757C80-12F3-419E-9EC5-228A80581117}"/>
            </a:ext>
          </a:extLst>
        </xdr:cNvPr>
        <xdr:cNvSpPr txBox="1"/>
      </xdr:nvSpPr>
      <xdr:spPr>
        <a:xfrm>
          <a:off x="152660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98533</xdr:rowOff>
    </xdr:from>
    <xdr:ext cx="405111" cy="259045"/>
    <xdr:sp macro="" textlink="">
      <xdr:nvSpPr>
        <xdr:cNvPr id="589" name="n_2mainValue【庁舎】&#10;有形固定資産減価償却率">
          <a:extLst>
            <a:ext uri="{FF2B5EF4-FFF2-40B4-BE49-F238E27FC236}">
              <a16:creationId xmlns:a16="http://schemas.microsoft.com/office/drawing/2014/main" id="{B77E24CF-5721-47EE-8166-C84E370DA6B7}"/>
            </a:ext>
          </a:extLst>
        </xdr:cNvPr>
        <xdr:cNvSpPr txBox="1"/>
      </xdr:nvSpPr>
      <xdr:spPr>
        <a:xfrm>
          <a:off x="143897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65876</xdr:rowOff>
    </xdr:from>
    <xdr:ext cx="405111" cy="259045"/>
    <xdr:sp macro="" textlink="">
      <xdr:nvSpPr>
        <xdr:cNvPr id="590" name="n_3mainValue【庁舎】&#10;有形固定資産減価償却率">
          <a:extLst>
            <a:ext uri="{FF2B5EF4-FFF2-40B4-BE49-F238E27FC236}">
              <a16:creationId xmlns:a16="http://schemas.microsoft.com/office/drawing/2014/main" id="{11338E34-E201-4470-8860-F66FAECD5451}"/>
            </a:ext>
          </a:extLst>
        </xdr:cNvPr>
        <xdr:cNvSpPr txBox="1"/>
      </xdr:nvSpPr>
      <xdr:spPr>
        <a:xfrm>
          <a:off x="13500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561</xdr:rowOff>
    </xdr:from>
    <xdr:ext cx="405111" cy="259045"/>
    <xdr:sp macro="" textlink="">
      <xdr:nvSpPr>
        <xdr:cNvPr id="591" name="n_4mainValue【庁舎】&#10;有形固定資産減価償却率">
          <a:extLst>
            <a:ext uri="{FF2B5EF4-FFF2-40B4-BE49-F238E27FC236}">
              <a16:creationId xmlns:a16="http://schemas.microsoft.com/office/drawing/2014/main" id="{D4ADA921-23DB-4E66-8D8D-24BEE06C218E}"/>
            </a:ext>
          </a:extLst>
        </xdr:cNvPr>
        <xdr:cNvSpPr txBox="1"/>
      </xdr:nvSpPr>
      <xdr:spPr>
        <a:xfrm>
          <a:off x="12611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7D8BF7B0-5C95-4565-A223-9F9EB4F50AC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3DACD1AE-9CB7-4275-9D06-7E41ACF46D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EB1A7695-D7BB-481F-9C13-AB5E0F44435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5DC1F677-AE9A-4B3C-9644-4BCB733A09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1D1DE9FF-0AC9-4FC8-AAAC-4FC2B943E06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6BE8B4DF-141F-4190-A892-EC38AA16672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CE96128B-C96B-4A6C-9B94-3E56C88C310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8BCE622B-A8B4-4369-B487-8F3F8B30A2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5A14DD30-3E57-4C5D-88C3-DE09BF2F453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5A5BF9E2-9CD3-4D28-A3F0-B9F5ADAC0BF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2" name="直線コネクタ 601">
          <a:extLst>
            <a:ext uri="{FF2B5EF4-FFF2-40B4-BE49-F238E27FC236}">
              <a16:creationId xmlns:a16="http://schemas.microsoft.com/office/drawing/2014/main" id="{9F888489-5E80-4804-8D8B-202D7F1EA32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3" name="テキスト ボックス 602">
          <a:extLst>
            <a:ext uri="{FF2B5EF4-FFF2-40B4-BE49-F238E27FC236}">
              <a16:creationId xmlns:a16="http://schemas.microsoft.com/office/drawing/2014/main" id="{9DDA094F-AFD4-4275-B0CC-D3E39FBE0B5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4" name="直線コネクタ 603">
          <a:extLst>
            <a:ext uri="{FF2B5EF4-FFF2-40B4-BE49-F238E27FC236}">
              <a16:creationId xmlns:a16="http://schemas.microsoft.com/office/drawing/2014/main" id="{5E24AB19-8760-41BA-AE5A-C12EF612DE5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5" name="テキスト ボックス 604">
          <a:extLst>
            <a:ext uri="{FF2B5EF4-FFF2-40B4-BE49-F238E27FC236}">
              <a16:creationId xmlns:a16="http://schemas.microsoft.com/office/drawing/2014/main" id="{AE481BC8-5F46-4E20-B12F-D81F8A7AC39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6" name="直線コネクタ 605">
          <a:extLst>
            <a:ext uri="{FF2B5EF4-FFF2-40B4-BE49-F238E27FC236}">
              <a16:creationId xmlns:a16="http://schemas.microsoft.com/office/drawing/2014/main" id="{D8183D43-1B72-4FA7-97FF-B15F0BDBDF9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7" name="テキスト ボックス 606">
          <a:extLst>
            <a:ext uri="{FF2B5EF4-FFF2-40B4-BE49-F238E27FC236}">
              <a16:creationId xmlns:a16="http://schemas.microsoft.com/office/drawing/2014/main" id="{04531AAA-CAAC-4BBD-8BD7-F31C45A537D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8" name="直線コネクタ 607">
          <a:extLst>
            <a:ext uri="{FF2B5EF4-FFF2-40B4-BE49-F238E27FC236}">
              <a16:creationId xmlns:a16="http://schemas.microsoft.com/office/drawing/2014/main" id="{307F76BD-7E9F-433B-A755-DA385A99B58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9" name="テキスト ボックス 608">
          <a:extLst>
            <a:ext uri="{FF2B5EF4-FFF2-40B4-BE49-F238E27FC236}">
              <a16:creationId xmlns:a16="http://schemas.microsoft.com/office/drawing/2014/main" id="{A3AE00AD-1E02-45DB-AB74-05942C04965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a:extLst>
            <a:ext uri="{FF2B5EF4-FFF2-40B4-BE49-F238E27FC236}">
              <a16:creationId xmlns:a16="http://schemas.microsoft.com/office/drawing/2014/main" id="{2D089A31-0390-424F-A521-388376EDC13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a:extLst>
            <a:ext uri="{FF2B5EF4-FFF2-40B4-BE49-F238E27FC236}">
              <a16:creationId xmlns:a16="http://schemas.microsoft.com/office/drawing/2014/main" id="{0F0D52C1-DF96-4239-9A9B-C22A13765B7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庁舎】&#10;一人当たり面積グラフ枠">
          <a:extLst>
            <a:ext uri="{FF2B5EF4-FFF2-40B4-BE49-F238E27FC236}">
              <a16:creationId xmlns:a16="http://schemas.microsoft.com/office/drawing/2014/main" id="{43DDD159-1C80-44E9-B1FE-5E266BDC86D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613" name="直線コネクタ 612">
          <a:extLst>
            <a:ext uri="{FF2B5EF4-FFF2-40B4-BE49-F238E27FC236}">
              <a16:creationId xmlns:a16="http://schemas.microsoft.com/office/drawing/2014/main" id="{F29E826A-5408-44D4-917E-A57EED33749F}"/>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614" name="【庁舎】&#10;一人当たり面積最小値テキスト">
          <a:extLst>
            <a:ext uri="{FF2B5EF4-FFF2-40B4-BE49-F238E27FC236}">
              <a16:creationId xmlns:a16="http://schemas.microsoft.com/office/drawing/2014/main" id="{16B0B32F-64C7-48CA-A1C9-FD056D16414E}"/>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615" name="直線コネクタ 614">
          <a:extLst>
            <a:ext uri="{FF2B5EF4-FFF2-40B4-BE49-F238E27FC236}">
              <a16:creationId xmlns:a16="http://schemas.microsoft.com/office/drawing/2014/main" id="{9D5A8B60-D347-4900-BCDB-DA0F63A8166C}"/>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616" name="【庁舎】&#10;一人当たり面積最大値テキスト">
          <a:extLst>
            <a:ext uri="{FF2B5EF4-FFF2-40B4-BE49-F238E27FC236}">
              <a16:creationId xmlns:a16="http://schemas.microsoft.com/office/drawing/2014/main" id="{C2DF5FA4-3D55-48B8-BF4B-D4CA71318026}"/>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617" name="直線コネクタ 616">
          <a:extLst>
            <a:ext uri="{FF2B5EF4-FFF2-40B4-BE49-F238E27FC236}">
              <a16:creationId xmlns:a16="http://schemas.microsoft.com/office/drawing/2014/main" id="{D8BFA53E-CADE-4574-9741-E5B7E4CFFFF5}"/>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618" name="【庁舎】&#10;一人当たり面積平均値テキスト">
          <a:extLst>
            <a:ext uri="{FF2B5EF4-FFF2-40B4-BE49-F238E27FC236}">
              <a16:creationId xmlns:a16="http://schemas.microsoft.com/office/drawing/2014/main" id="{28C167F7-C121-40D8-8194-A5819DD94FB9}"/>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619" name="フローチャート: 判断 618">
          <a:extLst>
            <a:ext uri="{FF2B5EF4-FFF2-40B4-BE49-F238E27FC236}">
              <a16:creationId xmlns:a16="http://schemas.microsoft.com/office/drawing/2014/main" id="{2DFCC21D-9837-4B26-A4CD-49AA570560DD}"/>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620" name="フローチャート: 判断 619">
          <a:extLst>
            <a:ext uri="{FF2B5EF4-FFF2-40B4-BE49-F238E27FC236}">
              <a16:creationId xmlns:a16="http://schemas.microsoft.com/office/drawing/2014/main" id="{559E569A-7736-4768-9111-003195402C0F}"/>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21" name="フローチャート: 判断 620">
          <a:extLst>
            <a:ext uri="{FF2B5EF4-FFF2-40B4-BE49-F238E27FC236}">
              <a16:creationId xmlns:a16="http://schemas.microsoft.com/office/drawing/2014/main" id="{13F4F2F0-6A46-44BC-9E3C-ADCEEA453549}"/>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622" name="フローチャート: 判断 621">
          <a:extLst>
            <a:ext uri="{FF2B5EF4-FFF2-40B4-BE49-F238E27FC236}">
              <a16:creationId xmlns:a16="http://schemas.microsoft.com/office/drawing/2014/main" id="{0898702A-1B11-4C19-A0D8-84723461E0AD}"/>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623" name="フローチャート: 判断 622">
          <a:extLst>
            <a:ext uri="{FF2B5EF4-FFF2-40B4-BE49-F238E27FC236}">
              <a16:creationId xmlns:a16="http://schemas.microsoft.com/office/drawing/2014/main" id="{93A2C785-279B-46C3-86D2-0CA030772F73}"/>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45E62829-3FCD-46E2-A4A9-189404D8A6D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BFFE37A6-4597-46DE-AAB9-58E62AF3383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5ACB92CC-618C-4511-A524-3F237CF917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245024FA-0156-4A7A-A697-D29FD40E40A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C09AF92C-3980-4099-B99D-134AB49C5C3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69748</xdr:rowOff>
    </xdr:from>
    <xdr:to>
      <xdr:col>116</xdr:col>
      <xdr:colOff>114300</xdr:colOff>
      <xdr:row>107</xdr:row>
      <xdr:rowOff>171348</xdr:rowOff>
    </xdr:to>
    <xdr:sp macro="" textlink="">
      <xdr:nvSpPr>
        <xdr:cNvPr id="629" name="楕円 628">
          <a:extLst>
            <a:ext uri="{FF2B5EF4-FFF2-40B4-BE49-F238E27FC236}">
              <a16:creationId xmlns:a16="http://schemas.microsoft.com/office/drawing/2014/main" id="{414981E4-9542-4107-A410-4D9AA051DAB9}"/>
            </a:ext>
          </a:extLst>
        </xdr:cNvPr>
        <xdr:cNvSpPr/>
      </xdr:nvSpPr>
      <xdr:spPr>
        <a:xfrm>
          <a:off x="22110700" y="184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156125</xdr:rowOff>
    </xdr:from>
    <xdr:ext cx="469744" cy="259045"/>
    <xdr:sp macro="" textlink="">
      <xdr:nvSpPr>
        <xdr:cNvPr id="630" name="【庁舎】&#10;一人当たり面積該当値テキスト">
          <a:extLst>
            <a:ext uri="{FF2B5EF4-FFF2-40B4-BE49-F238E27FC236}">
              <a16:creationId xmlns:a16="http://schemas.microsoft.com/office/drawing/2014/main" id="{C5007BDD-CFB0-48B1-83E8-4D59D5F1C12B}"/>
            </a:ext>
          </a:extLst>
        </xdr:cNvPr>
        <xdr:cNvSpPr txBox="1"/>
      </xdr:nvSpPr>
      <xdr:spPr>
        <a:xfrm>
          <a:off x="22199600" y="183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71577</xdr:rowOff>
    </xdr:from>
    <xdr:to>
      <xdr:col>112</xdr:col>
      <xdr:colOff>38100</xdr:colOff>
      <xdr:row>108</xdr:row>
      <xdr:rowOff>1727</xdr:rowOff>
    </xdr:to>
    <xdr:sp macro="" textlink="">
      <xdr:nvSpPr>
        <xdr:cNvPr id="631" name="楕円 630">
          <a:extLst>
            <a:ext uri="{FF2B5EF4-FFF2-40B4-BE49-F238E27FC236}">
              <a16:creationId xmlns:a16="http://schemas.microsoft.com/office/drawing/2014/main" id="{F06B2C2A-DF0C-462F-A364-9165FA3401A5}"/>
            </a:ext>
          </a:extLst>
        </xdr:cNvPr>
        <xdr:cNvSpPr/>
      </xdr:nvSpPr>
      <xdr:spPr>
        <a:xfrm>
          <a:off x="212725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120548</xdr:rowOff>
    </xdr:from>
    <xdr:to>
      <xdr:col>116</xdr:col>
      <xdr:colOff>63500</xdr:colOff>
      <xdr:row>107</xdr:row>
      <xdr:rowOff>122377</xdr:rowOff>
    </xdr:to>
    <xdr:cxnSp macro="">
      <xdr:nvCxnSpPr>
        <xdr:cNvPr id="632" name="直線コネクタ 631">
          <a:extLst>
            <a:ext uri="{FF2B5EF4-FFF2-40B4-BE49-F238E27FC236}">
              <a16:creationId xmlns:a16="http://schemas.microsoft.com/office/drawing/2014/main" id="{1F3BDA11-FF07-4609-B701-E2BED8363168}"/>
            </a:ext>
          </a:extLst>
        </xdr:cNvPr>
        <xdr:cNvCxnSpPr/>
      </xdr:nvCxnSpPr>
      <xdr:spPr>
        <a:xfrm flipV="1">
          <a:off x="21323300" y="1846569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72949</xdr:rowOff>
    </xdr:from>
    <xdr:to>
      <xdr:col>107</xdr:col>
      <xdr:colOff>101600</xdr:colOff>
      <xdr:row>108</xdr:row>
      <xdr:rowOff>3099</xdr:rowOff>
    </xdr:to>
    <xdr:sp macro="" textlink="">
      <xdr:nvSpPr>
        <xdr:cNvPr id="633" name="楕円 632">
          <a:extLst>
            <a:ext uri="{FF2B5EF4-FFF2-40B4-BE49-F238E27FC236}">
              <a16:creationId xmlns:a16="http://schemas.microsoft.com/office/drawing/2014/main" id="{F40C6237-FC40-44F4-A99F-D0035BCF661A}"/>
            </a:ext>
          </a:extLst>
        </xdr:cNvPr>
        <xdr:cNvSpPr/>
      </xdr:nvSpPr>
      <xdr:spPr>
        <a:xfrm>
          <a:off x="20383500" y="184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122377</xdr:rowOff>
    </xdr:from>
    <xdr:to>
      <xdr:col>111</xdr:col>
      <xdr:colOff>177800</xdr:colOff>
      <xdr:row>107</xdr:row>
      <xdr:rowOff>123749</xdr:rowOff>
    </xdr:to>
    <xdr:cxnSp macro="">
      <xdr:nvCxnSpPr>
        <xdr:cNvPr id="634" name="直線コネクタ 633">
          <a:extLst>
            <a:ext uri="{FF2B5EF4-FFF2-40B4-BE49-F238E27FC236}">
              <a16:creationId xmlns:a16="http://schemas.microsoft.com/office/drawing/2014/main" id="{4E0DDDD4-6CAC-4A20-8D80-560156DE4205}"/>
            </a:ext>
          </a:extLst>
        </xdr:cNvPr>
        <xdr:cNvCxnSpPr/>
      </xdr:nvCxnSpPr>
      <xdr:spPr>
        <a:xfrm flipV="1">
          <a:off x="20434300" y="1846752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75234</xdr:rowOff>
    </xdr:from>
    <xdr:to>
      <xdr:col>102</xdr:col>
      <xdr:colOff>165100</xdr:colOff>
      <xdr:row>108</xdr:row>
      <xdr:rowOff>5384</xdr:rowOff>
    </xdr:to>
    <xdr:sp macro="" textlink="">
      <xdr:nvSpPr>
        <xdr:cNvPr id="635" name="楕円 634">
          <a:extLst>
            <a:ext uri="{FF2B5EF4-FFF2-40B4-BE49-F238E27FC236}">
              <a16:creationId xmlns:a16="http://schemas.microsoft.com/office/drawing/2014/main" id="{D7E9D4F9-BF3E-4553-9319-6E83A8580101}"/>
            </a:ext>
          </a:extLst>
        </xdr:cNvPr>
        <xdr:cNvSpPr/>
      </xdr:nvSpPr>
      <xdr:spPr>
        <a:xfrm>
          <a:off x="19494500" y="184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123749</xdr:rowOff>
    </xdr:from>
    <xdr:to>
      <xdr:col>107</xdr:col>
      <xdr:colOff>50800</xdr:colOff>
      <xdr:row>107</xdr:row>
      <xdr:rowOff>126034</xdr:rowOff>
    </xdr:to>
    <xdr:cxnSp macro="">
      <xdr:nvCxnSpPr>
        <xdr:cNvPr id="636" name="直線コネクタ 635">
          <a:extLst>
            <a:ext uri="{FF2B5EF4-FFF2-40B4-BE49-F238E27FC236}">
              <a16:creationId xmlns:a16="http://schemas.microsoft.com/office/drawing/2014/main" id="{2C86AC4D-197B-4FD7-B6FF-09DB1C88695F}"/>
            </a:ext>
          </a:extLst>
        </xdr:cNvPr>
        <xdr:cNvCxnSpPr/>
      </xdr:nvCxnSpPr>
      <xdr:spPr>
        <a:xfrm flipV="1">
          <a:off x="19545300" y="1846889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77978</xdr:rowOff>
    </xdr:from>
    <xdr:to>
      <xdr:col>98</xdr:col>
      <xdr:colOff>38100</xdr:colOff>
      <xdr:row>108</xdr:row>
      <xdr:rowOff>8128</xdr:rowOff>
    </xdr:to>
    <xdr:sp macro="" textlink="">
      <xdr:nvSpPr>
        <xdr:cNvPr id="637" name="楕円 636">
          <a:extLst>
            <a:ext uri="{FF2B5EF4-FFF2-40B4-BE49-F238E27FC236}">
              <a16:creationId xmlns:a16="http://schemas.microsoft.com/office/drawing/2014/main" id="{A3835D4D-ED56-4F08-A080-09142233E0F1}"/>
            </a:ext>
          </a:extLst>
        </xdr:cNvPr>
        <xdr:cNvSpPr/>
      </xdr:nvSpPr>
      <xdr:spPr>
        <a:xfrm>
          <a:off x="18605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126034</xdr:rowOff>
    </xdr:from>
    <xdr:to>
      <xdr:col>102</xdr:col>
      <xdr:colOff>114300</xdr:colOff>
      <xdr:row>107</xdr:row>
      <xdr:rowOff>128778</xdr:rowOff>
    </xdr:to>
    <xdr:cxnSp macro="">
      <xdr:nvCxnSpPr>
        <xdr:cNvPr id="638" name="直線コネクタ 637">
          <a:extLst>
            <a:ext uri="{FF2B5EF4-FFF2-40B4-BE49-F238E27FC236}">
              <a16:creationId xmlns:a16="http://schemas.microsoft.com/office/drawing/2014/main" id="{96B2DD69-D271-4EA7-8139-1A5E46530129}"/>
            </a:ext>
          </a:extLst>
        </xdr:cNvPr>
        <xdr:cNvCxnSpPr/>
      </xdr:nvCxnSpPr>
      <xdr:spPr>
        <a:xfrm flipV="1">
          <a:off x="18656300" y="1847118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639" name="n_1aveValue【庁舎】&#10;一人当たり面積">
          <a:extLst>
            <a:ext uri="{FF2B5EF4-FFF2-40B4-BE49-F238E27FC236}">
              <a16:creationId xmlns:a16="http://schemas.microsoft.com/office/drawing/2014/main" id="{065CE53E-65A9-4E11-A0B9-B7A9CFC5DC8E}"/>
            </a:ext>
          </a:extLst>
        </xdr:cNvPr>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40" name="n_2aveValue【庁舎】&#10;一人当たり面積">
          <a:extLst>
            <a:ext uri="{FF2B5EF4-FFF2-40B4-BE49-F238E27FC236}">
              <a16:creationId xmlns:a16="http://schemas.microsoft.com/office/drawing/2014/main" id="{2919C141-F791-4BA5-9201-B02C6CE4BEA5}"/>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641" name="n_3aveValue【庁舎】&#10;一人当たり面積">
          <a:extLst>
            <a:ext uri="{FF2B5EF4-FFF2-40B4-BE49-F238E27FC236}">
              <a16:creationId xmlns:a16="http://schemas.microsoft.com/office/drawing/2014/main" id="{906770C0-0648-463E-A3AF-0E1BB67602A9}"/>
            </a:ext>
          </a:extLst>
        </xdr:cNvPr>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642" name="n_4aveValue【庁舎】&#10;一人当たり面積">
          <a:extLst>
            <a:ext uri="{FF2B5EF4-FFF2-40B4-BE49-F238E27FC236}">
              <a16:creationId xmlns:a16="http://schemas.microsoft.com/office/drawing/2014/main" id="{457D16C9-4CBF-4559-9D51-500E9F6B9033}"/>
            </a:ext>
          </a:extLst>
        </xdr:cNvPr>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164304</xdr:rowOff>
    </xdr:from>
    <xdr:ext cx="469744" cy="259045"/>
    <xdr:sp macro="" textlink="">
      <xdr:nvSpPr>
        <xdr:cNvPr id="643" name="n_1mainValue【庁舎】&#10;一人当たり面積">
          <a:extLst>
            <a:ext uri="{FF2B5EF4-FFF2-40B4-BE49-F238E27FC236}">
              <a16:creationId xmlns:a16="http://schemas.microsoft.com/office/drawing/2014/main" id="{062C25A2-4C7F-4737-A458-10349CA6F701}"/>
            </a:ext>
          </a:extLst>
        </xdr:cNvPr>
        <xdr:cNvSpPr txBox="1"/>
      </xdr:nvSpPr>
      <xdr:spPr>
        <a:xfrm>
          <a:off x="21075727" y="185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165676</xdr:rowOff>
    </xdr:from>
    <xdr:ext cx="469744" cy="259045"/>
    <xdr:sp macro="" textlink="">
      <xdr:nvSpPr>
        <xdr:cNvPr id="644" name="n_2mainValue【庁舎】&#10;一人当たり面積">
          <a:extLst>
            <a:ext uri="{FF2B5EF4-FFF2-40B4-BE49-F238E27FC236}">
              <a16:creationId xmlns:a16="http://schemas.microsoft.com/office/drawing/2014/main" id="{A772A8D6-5570-4C79-B84E-66810289821A}"/>
            </a:ext>
          </a:extLst>
        </xdr:cNvPr>
        <xdr:cNvSpPr txBox="1"/>
      </xdr:nvSpPr>
      <xdr:spPr>
        <a:xfrm>
          <a:off x="20199427" y="1851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167961</xdr:rowOff>
    </xdr:from>
    <xdr:ext cx="469744" cy="259045"/>
    <xdr:sp macro="" textlink="">
      <xdr:nvSpPr>
        <xdr:cNvPr id="645" name="n_3mainValue【庁舎】&#10;一人当たり面積">
          <a:extLst>
            <a:ext uri="{FF2B5EF4-FFF2-40B4-BE49-F238E27FC236}">
              <a16:creationId xmlns:a16="http://schemas.microsoft.com/office/drawing/2014/main" id="{2B0EE113-509B-4589-A9AB-57C81B0DF9C3}"/>
            </a:ext>
          </a:extLst>
        </xdr:cNvPr>
        <xdr:cNvSpPr txBox="1"/>
      </xdr:nvSpPr>
      <xdr:spPr>
        <a:xfrm>
          <a:off x="19310427" y="185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170705</xdr:rowOff>
    </xdr:from>
    <xdr:ext cx="469744" cy="259045"/>
    <xdr:sp macro="" textlink="">
      <xdr:nvSpPr>
        <xdr:cNvPr id="646" name="n_4mainValue【庁舎】&#10;一人当たり面積">
          <a:extLst>
            <a:ext uri="{FF2B5EF4-FFF2-40B4-BE49-F238E27FC236}">
              <a16:creationId xmlns:a16="http://schemas.microsoft.com/office/drawing/2014/main" id="{7BB9C0D6-D2DF-450F-88C8-A2E21DBCF396}"/>
            </a:ext>
          </a:extLst>
        </xdr:cNvPr>
        <xdr:cNvSpPr txBox="1"/>
      </xdr:nvSpPr>
      <xdr:spPr>
        <a:xfrm>
          <a:off x="18421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7" name="正方形/長方形 646">
          <a:extLst>
            <a:ext uri="{FF2B5EF4-FFF2-40B4-BE49-F238E27FC236}">
              <a16:creationId xmlns:a16="http://schemas.microsoft.com/office/drawing/2014/main" id="{87500EBB-82B1-463E-B083-F854C3AB57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8" name="正方形/長方形 647">
          <a:extLst>
            <a:ext uri="{FF2B5EF4-FFF2-40B4-BE49-F238E27FC236}">
              <a16:creationId xmlns:a16="http://schemas.microsoft.com/office/drawing/2014/main" id="{AC96B843-DBF4-4B77-A8A0-40832EBBA82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9" name="テキスト ボックス 648">
          <a:extLst>
            <a:ext uri="{FF2B5EF4-FFF2-40B4-BE49-F238E27FC236}">
              <a16:creationId xmlns:a16="http://schemas.microsoft.com/office/drawing/2014/main" id="{3210652D-24BF-4DD4-8F5D-159F3F708E9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保健センターは、平成元年度に建設され、有形固定資産減価償却率が年々増加している。修繕等の維持管理費が増加しているため、計画的な対策を検討する。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消防施設は、大規模災害対応の観点から今後の建替における移転先の検討が行われる予定であるが、現状施設の維持管理が今後も必要となる。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本庁舎は、有形固定資産減価償却率が類似団体平均を大きく上回っているが、令和２年度より新規整備を行っている。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体育館・プールは、計画的な改修が行われており、有形固定資産減価償却率が類似団体平均より下回っている。今後も中長期的な改修を行う予定である。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
10,527
104.92
10,660,806
10,377,472
198,729
4,876,000
8,296,765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人口減少や高齢化等に加え、町内に中心となる産業や大型事業所等が少なく、財政基盤が脆弱なため、類似団体内平均値を下回っている。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財政基盤強化のため更なる歳出削減を図るほか、税及び使用料等の収納率の向上を図ることにより、安定した一般財源の確保、行財政の効率化・健全化に努める。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％低下しており、類似団体平均よりも下回っている。これは、分母である歳入経常一般財源の地方交付税の増加、また分子である一般財源充当の人件費や臨時的事業の増加によるものである。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今後も人件費の歳出は、年々増加の傾向にあるため、事業内容の精査を行うことで削減を図り、経常収支比率の抑制に努める。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62</xdr:row>
      <xdr:rowOff>140970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8641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16298</xdr:rowOff>
    </xdr:from>
    <xdr:to>
      <xdr:col>19</xdr:col>
      <xdr:colOff>133350</xdr:colOff>
      <xdr:row>62</xdr:row>
      <xdr:rowOff>140970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4619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16298</xdr:rowOff>
    </xdr:from>
    <xdr:to>
      <xdr:col>15</xdr:col>
      <xdr:colOff>82550</xdr:colOff>
      <xdr:row>62</xdr:row>
      <xdr:rowOff>149013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4619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62</xdr:row>
      <xdr:rowOff>149013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3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136948</xdr:rowOff>
    </xdr:from>
    <xdr:to>
      <xdr:col>15</xdr:col>
      <xdr:colOff>133350</xdr:colOff>
      <xdr:row>62</xdr:row>
      <xdr:rowOff>67098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77275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136331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は前年度よりも増加しており、年々増加傾向にある。人件費については、指定管理者制度や民間委託等の推進に取り組むほか、物件費の中でも特に割合を占めている需用費についても、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また、近年増加傾向にある維持補修費についても、類似団体内平均値より低いコストではあるが、今後老朽化を迎える施設が多数あるため公共施設等総合管理計画に基づき、適切な維持管理に努める。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70033</xdr:rowOff>
    </xdr:from>
    <xdr:to>
      <xdr:col>23</xdr:col>
      <xdr:colOff>133350</xdr:colOff>
      <xdr:row>82</xdr:row>
      <xdr:rowOff>83711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28933"/>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41584</xdr:rowOff>
    </xdr:from>
    <xdr:to>
      <xdr:col>19</xdr:col>
      <xdr:colOff>133350</xdr:colOff>
      <xdr:row>82</xdr:row>
      <xdr:rowOff>70033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00484"/>
          <a:ext cx="889000" cy="2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155839</xdr:rowOff>
    </xdr:from>
    <xdr:to>
      <xdr:col>15</xdr:col>
      <xdr:colOff>82550</xdr:colOff>
      <xdr:row>82</xdr:row>
      <xdr:rowOff>41584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43289"/>
          <a:ext cx="889000" cy="5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134307</xdr:rowOff>
    </xdr:from>
    <xdr:to>
      <xdr:col>11</xdr:col>
      <xdr:colOff>31750</xdr:colOff>
      <xdr:row>81</xdr:row>
      <xdr:rowOff>155839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21757"/>
          <a:ext cx="889000" cy="2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32911</xdr:rowOff>
    </xdr:from>
    <xdr:to>
      <xdr:col>23</xdr:col>
      <xdr:colOff>184150</xdr:colOff>
      <xdr:row>82</xdr:row>
      <xdr:rowOff>134511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4988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6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19233</xdr:rowOff>
    </xdr:from>
    <xdr:to>
      <xdr:col>19</xdr:col>
      <xdr:colOff>184150</xdr:colOff>
      <xdr:row>82</xdr:row>
      <xdr:rowOff>120833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105610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64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162234</xdr:rowOff>
    </xdr:from>
    <xdr:to>
      <xdr:col>15</xdr:col>
      <xdr:colOff>133350</xdr:colOff>
      <xdr:row>82</xdr:row>
      <xdr:rowOff>92384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77161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3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105039</xdr:rowOff>
    </xdr:from>
    <xdr:to>
      <xdr:col>11</xdr:col>
      <xdr:colOff>82550</xdr:colOff>
      <xdr:row>82</xdr:row>
      <xdr:rowOff>35189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19966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83507</xdr:rowOff>
    </xdr:from>
    <xdr:to>
      <xdr:col>7</xdr:col>
      <xdr:colOff>31750</xdr:colOff>
      <xdr:row>82</xdr:row>
      <xdr:rowOff>13657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7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169884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ラスパイレス指数は類似団体内平均値と比べても低い水準を維持している。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今後も給与の適正化に努めるとともに、各種手当の見直しを行い、引き続き縮減に努める。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62593</xdr:rowOff>
    </xdr:from>
    <xdr:to>
      <xdr:col>81</xdr:col>
      <xdr:colOff>44450</xdr:colOff>
      <xdr:row>81</xdr:row>
      <xdr:rowOff>74084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395004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153609</xdr:rowOff>
    </xdr:from>
    <xdr:to>
      <xdr:col>77</xdr:col>
      <xdr:colOff>44450</xdr:colOff>
      <xdr:row>81</xdr:row>
      <xdr:rowOff>74084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3869609"/>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153609</xdr:rowOff>
    </xdr:from>
    <xdr:to>
      <xdr:col>72</xdr:col>
      <xdr:colOff>203200</xdr:colOff>
      <xdr:row>80</xdr:row>
      <xdr:rowOff>153609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38696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96157</xdr:rowOff>
    </xdr:from>
    <xdr:to>
      <xdr:col>68</xdr:col>
      <xdr:colOff>152400</xdr:colOff>
      <xdr:row>80</xdr:row>
      <xdr:rowOff>153609</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38121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11793</xdr:rowOff>
    </xdr:from>
    <xdr:to>
      <xdr:col>81</xdr:col>
      <xdr:colOff>95250</xdr:colOff>
      <xdr:row>81</xdr:row>
      <xdr:rowOff>113393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104520</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23284</xdr:rowOff>
    </xdr:from>
    <xdr:to>
      <xdr:col>77</xdr:col>
      <xdr:colOff>95250</xdr:colOff>
      <xdr:row>81</xdr:row>
      <xdr:rowOff>124884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135061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102809</xdr:rowOff>
    </xdr:from>
    <xdr:to>
      <xdr:col>73</xdr:col>
      <xdr:colOff>44450</xdr:colOff>
      <xdr:row>81</xdr:row>
      <xdr:rowOff>32959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43136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102809</xdr:rowOff>
    </xdr:from>
    <xdr:to>
      <xdr:col>68</xdr:col>
      <xdr:colOff>203200</xdr:colOff>
      <xdr:row>81</xdr:row>
      <xdr:rowOff>32959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43136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45357</xdr:rowOff>
    </xdr:from>
    <xdr:to>
      <xdr:col>64</xdr:col>
      <xdr:colOff>152400</xdr:colOff>
      <xdr:row>80</xdr:row>
      <xdr:rowOff>146957</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157134</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年々上昇傾向にあったが、　昨年度と比較すると減となっており、類似団体内平均値との差も小さくなっている。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月に策定された徳之島町定員管理計画に基づき、中長期的な視線のもと、行政改革による行政機構の見直しを図り、適正な定員管理に努める。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406</xdr:rowOff>
    </xdr:from>
    <xdr:to>
      <xdr:col>81</xdr:col>
      <xdr:colOff>44450</xdr:colOff>
      <xdr:row>63</xdr:row>
      <xdr:rowOff>17297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801756"/>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148692</xdr:rowOff>
    </xdr:from>
    <xdr:to>
      <xdr:col>77</xdr:col>
      <xdr:colOff>44450</xdr:colOff>
      <xdr:row>63</xdr:row>
      <xdr:rowOff>17297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78592"/>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131800</xdr:rowOff>
    </xdr:from>
    <xdr:to>
      <xdr:col>72</xdr:col>
      <xdr:colOff>203200</xdr:colOff>
      <xdr:row>62</xdr:row>
      <xdr:rowOff>148692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61700"/>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112496</xdr:rowOff>
    </xdr:from>
    <xdr:to>
      <xdr:col>68</xdr:col>
      <xdr:colOff>152400</xdr:colOff>
      <xdr:row>62</xdr:row>
      <xdr:rowOff>131800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423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121056</xdr:rowOff>
    </xdr:from>
    <xdr:to>
      <xdr:col>81</xdr:col>
      <xdr:colOff>95250</xdr:colOff>
      <xdr:row>63</xdr:row>
      <xdr:rowOff>51206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93133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2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137947</xdr:rowOff>
    </xdr:from>
    <xdr:to>
      <xdr:col>77</xdr:col>
      <xdr:colOff>95250</xdr:colOff>
      <xdr:row>63</xdr:row>
      <xdr:rowOff>68097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52874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54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97892</xdr:rowOff>
    </xdr:from>
    <xdr:to>
      <xdr:col>73</xdr:col>
      <xdr:colOff>44450</xdr:colOff>
      <xdr:row>63</xdr:row>
      <xdr:rowOff>28042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12819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1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81000</xdr:rowOff>
    </xdr:from>
    <xdr:to>
      <xdr:col>68</xdr:col>
      <xdr:colOff>203200</xdr:colOff>
      <xdr:row>63</xdr:row>
      <xdr:rowOff>11150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1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167377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9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61696</xdr:rowOff>
    </xdr:from>
    <xdr:to>
      <xdr:col>64</xdr:col>
      <xdr:colOff>152400</xdr:colOff>
      <xdr:row>62</xdr:row>
      <xdr:rowOff>163296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148073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7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実質公債費比率は、事業の抑制・既発債の償還終了などにより元利償還金が減少したことにより、前年度比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％の改善が図られた。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の元利償還開始や、公営企業への元利償還金に対する繰出金の増加などに伴い、数値の上昇が予想されるため、引き続き地方債の新規発行の抑制や有利な起債を活用し、数値の上昇を抑え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47244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6221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81026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766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42</xdr:row>
      <xdr:rowOff>6096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104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54356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069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169943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167894</xdr:rowOff>
    </xdr:from>
    <xdr:to>
      <xdr:col>77</xdr:col>
      <xdr:colOff>95250</xdr:colOff>
      <xdr:row>41</xdr:row>
      <xdr:rowOff>98044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108221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基準財政需要額算入見込額の増加やふるさと納税の推進によりふるさと思いやり基金が増加したことなどによる充当可能基金への積み立てを行ったことにより、年々改善が図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しかし、今後も引き続き公営企業への元利償還金に対する繰出金の増加、大型事業実施による財政負担が懸念されるため、適切な地方債の発行や事業計画の見直しに努める。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143425</xdr:rowOff>
    </xdr:from>
    <xdr:to>
      <xdr:col>77</xdr:col>
      <xdr:colOff>44450</xdr:colOff>
      <xdr:row>14</xdr:row>
      <xdr:rowOff>102277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37227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102277</xdr:rowOff>
    </xdr:from>
    <xdr:to>
      <xdr:col>72</xdr:col>
      <xdr:colOff>203200</xdr:colOff>
      <xdr:row>15</xdr:row>
      <xdr:rowOff>49869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502577"/>
          <a:ext cx="889000" cy="1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30878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31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49869</xdr:rowOff>
    </xdr:from>
    <xdr:to>
      <xdr:col>68</xdr:col>
      <xdr:colOff>152400</xdr:colOff>
      <xdr:row>15</xdr:row>
      <xdr:rowOff>166497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621619"/>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92625</xdr:rowOff>
    </xdr:from>
    <xdr:to>
      <xdr:col>77</xdr:col>
      <xdr:colOff>95250</xdr:colOff>
      <xdr:row>14</xdr:row>
      <xdr:rowOff>22775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3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32952</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090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51477</xdr:rowOff>
    </xdr:from>
    <xdr:to>
      <xdr:col>73</xdr:col>
      <xdr:colOff>44450</xdr:colOff>
      <xdr:row>14</xdr:row>
      <xdr:rowOff>153077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137854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5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170519</xdr:rowOff>
    </xdr:from>
    <xdr:to>
      <xdr:col>68</xdr:col>
      <xdr:colOff>203200</xdr:colOff>
      <xdr:row>15</xdr:row>
      <xdr:rowOff>100669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85446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65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115697</xdr:rowOff>
    </xdr:from>
    <xdr:to>
      <xdr:col>64</xdr:col>
      <xdr:colOff>152400</xdr:colOff>
      <xdr:row>16</xdr:row>
      <xdr:rowOff>45847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30624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
10,527
104.92
10,660,806
10,377,472
198,729
4,876,000
8,296,765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人件費は、年々増加しており類似団体内平均値より高い水準となっている。これは、人口に対する職員の多さによるものであり、今後も平成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月に策定された徳之島町定員管理計画に基づき、適正な定員管理を行い、各種手当等の見直しを図り、人件費の抑制に努める。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5842</xdr:rowOff>
    </xdr:from>
    <xdr:to>
      <xdr:col>24</xdr:col>
      <xdr:colOff>25400</xdr:colOff>
      <xdr:row>35</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065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154432</xdr:rowOff>
    </xdr:from>
    <xdr:to>
      <xdr:col>19</xdr:col>
      <xdr:colOff>187325</xdr:colOff>
      <xdr:row>35</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83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34</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145288</xdr:rowOff>
    </xdr:from>
    <xdr:to>
      <xdr:col>11</xdr:col>
      <xdr:colOff>9525</xdr:colOff>
      <xdr:row>34</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745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126492</xdr:rowOff>
    </xdr:from>
    <xdr:to>
      <xdr:col>20</xdr:col>
      <xdr:colOff>38100</xdr:colOff>
      <xdr:row>35</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41419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103632</xdr:rowOff>
    </xdr:from>
    <xdr:to>
      <xdr:col>15</xdr:col>
      <xdr:colOff>149225</xdr:colOff>
      <xdr:row>35</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18559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112776</xdr:rowOff>
    </xdr:from>
    <xdr:to>
      <xdr:col>11</xdr:col>
      <xdr:colOff>60325</xdr:colOff>
      <xdr:row>35</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27703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94488</xdr:rowOff>
    </xdr:from>
    <xdr:to>
      <xdr:col>6</xdr:col>
      <xdr:colOff>171450</xdr:colOff>
      <xdr:row>35</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％減少しており、類似団体内平均値を下回っている。これは、会計年度任用職員制度が導入されたことで賃金が報酬となったため物件費が減少したと考えられる。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また、総合食品加工センターにおいての食品加工に係る費用が特に割合を占めているため、今後は事業内容の精査を行いコスト削減を検討していく。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3175</xdr:rowOff>
    </xdr:from>
    <xdr:to>
      <xdr:col>82</xdr:col>
      <xdr:colOff>107950</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46375"/>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84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146050</xdr:rowOff>
    </xdr:from>
    <xdr:to>
      <xdr:col>73</xdr:col>
      <xdr:colOff>180975</xdr:colOff>
      <xdr:row>17</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89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60325</xdr:rowOff>
    </xdr:from>
    <xdr:to>
      <xdr:col>69</xdr:col>
      <xdr:colOff>92075</xdr:colOff>
      <xdr:row>16</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035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123825</xdr:rowOff>
    </xdr:from>
    <xdr:to>
      <xdr:col>82</xdr:col>
      <xdr:colOff>158750</xdr:colOff>
      <xdr:row>16</xdr:row>
      <xdr:rowOff>53975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140352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38100</xdr:rowOff>
    </xdr:from>
    <xdr:to>
      <xdr:col>74</xdr:col>
      <xdr:colOff>31750</xdr:colOff>
      <xdr:row>17</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xdr:rowOff>
    </xdr:from>
    <xdr:to>
      <xdr:col>65</xdr:col>
      <xdr:colOff>53975</xdr:colOff>
      <xdr:row>16</xdr:row>
      <xdr:rowOff>111125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121302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％の削減となっている。社会保障経費については、今後も自然増が予想されるため抑制は難しいが、資格審査等の適正化や各種手当の見直し、予防事業の活用等を行い削減に努める。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60325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5948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60325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5377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22225</xdr:rowOff>
    </xdr:from>
    <xdr:to>
      <xdr:col>11</xdr:col>
      <xdr:colOff>9525</xdr:colOff>
      <xdr:row>55</xdr:row>
      <xdr:rowOff>88900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4519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xdr:rowOff>
    </xdr:from>
    <xdr:to>
      <xdr:col>20</xdr:col>
      <xdr:colOff>38100</xdr:colOff>
      <xdr:row>56</xdr:row>
      <xdr:rowOff>111125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95902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69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142875</xdr:rowOff>
    </xdr:from>
    <xdr:to>
      <xdr:col>6</xdr:col>
      <xdr:colOff>171450</xdr:colOff>
      <xdr:row>55</xdr:row>
      <xdr:rowOff>73025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83202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％減少しており、類似団体内平均値よりも低い数値となっている。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も前年度より減少しているが、近年の公営企業の大型事業実施により、今後も元利償還金に対する繰出金の増加も想定されるため、独立採算の原点に立ち返り、使用料の見直しも含め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95976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7718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95976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425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87812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42500"/>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48623</xdr:rowOff>
    </xdr:from>
    <xdr:to>
      <xdr:col>69</xdr:col>
      <xdr:colOff>92075</xdr:colOff>
      <xdr:row>58</xdr:row>
      <xdr:rowOff>87812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927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45176</xdr:rowOff>
    </xdr:from>
    <xdr:to>
      <xdr:col>78</xdr:col>
      <xdr:colOff>120650</xdr:colOff>
      <xdr:row>57</xdr:row>
      <xdr:rowOff>146776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156953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8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37012</xdr:rowOff>
    </xdr:from>
    <xdr:to>
      <xdr:col>69</xdr:col>
      <xdr:colOff>142875</xdr:colOff>
      <xdr:row>58</xdr:row>
      <xdr:rowOff>138612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123389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84200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年度から実施している「補助金等評価委員会」による評価を予算に反映している結果、年々減少していたが、近年微増している。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各種団体への補助金については、慣例的なものが多いため、同委員会を今後も継続的に開催し、補助金交付が適当であるか、効果が十分に発揮されているか検証を行う。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37846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3220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149860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71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168148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2717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42418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3573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公債費は、地方債の新規発行を抑えた結果、元利償還金は年々減少してきているが、近年は横ばいで推移している。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今後は近年行ってきた大型事業の償還開始や新規の大型事業の実施等により増加するため、長期的視点のもと、新規事業と事業債発行とのバランスを図り数値の上昇を抑制する。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83565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532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83565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88137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106426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897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％の改善が図られた。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今後も経常的な歳出の削減を図り、経常収支比率の抑制に努める。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28702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663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28702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886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77</xdr:row>
      <xdr:rowOff>33274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0886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33274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61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24450</xdr:rowOff>
    </xdr:from>
    <xdr:to>
      <xdr:col>29</xdr:col>
      <xdr:colOff>127000</xdr:colOff>
      <xdr:row>16</xdr:row>
      <xdr:rowOff>95263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5275"/>
          <a:ext cx="647700" cy="7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95263</xdr:rowOff>
    </xdr:from>
    <xdr:to>
      <xdr:col>26</xdr:col>
      <xdr:colOff>50800</xdr:colOff>
      <xdr:row>16</xdr:row>
      <xdr:rowOff>111295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6088"/>
          <a:ext cx="698500" cy="16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111295</xdr:rowOff>
    </xdr:from>
    <xdr:to>
      <xdr:col>22</xdr:col>
      <xdr:colOff>114300</xdr:colOff>
      <xdr:row>16</xdr:row>
      <xdr:rowOff>142194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2120"/>
          <a:ext cx="6985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142194</xdr:rowOff>
    </xdr:from>
    <xdr:to>
      <xdr:col>18</xdr:col>
      <xdr:colOff>177800</xdr:colOff>
      <xdr:row>17</xdr:row>
      <xdr:rowOff>13127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3019"/>
          <a:ext cx="698500" cy="42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145100</xdr:rowOff>
    </xdr:from>
    <xdr:to>
      <xdr:col>29</xdr:col>
      <xdr:colOff>177800</xdr:colOff>
      <xdr:row>16</xdr:row>
      <xdr:rowOff>75250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161627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44463</xdr:rowOff>
    </xdr:from>
    <xdr:to>
      <xdr:col>26</xdr:col>
      <xdr:colOff>101600</xdr:colOff>
      <xdr:row>16</xdr:row>
      <xdr:rowOff>146063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156240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60495</xdr:rowOff>
    </xdr:from>
    <xdr:to>
      <xdr:col>22</xdr:col>
      <xdr:colOff>165100</xdr:colOff>
      <xdr:row>16</xdr:row>
      <xdr:rowOff>162095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2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91394</xdr:rowOff>
    </xdr:from>
    <xdr:to>
      <xdr:col>19</xdr:col>
      <xdr:colOff>38100</xdr:colOff>
      <xdr:row>17</xdr:row>
      <xdr:rowOff>21544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31721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133777</xdr:rowOff>
    </xdr:from>
    <xdr:to>
      <xdr:col>15</xdr:col>
      <xdr:colOff>101600</xdr:colOff>
      <xdr:row>17</xdr:row>
      <xdr:rowOff>63927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74104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339598</xdr:rowOff>
    </xdr:from>
    <xdr:to>
      <xdr:col>29</xdr:col>
      <xdr:colOff>127000</xdr:colOff>
      <xdr:row>35</xdr:row>
      <xdr:rowOff>68345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07048"/>
          <a:ext cx="647700" cy="7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68345</xdr:rowOff>
    </xdr:from>
    <xdr:to>
      <xdr:col>26</xdr:col>
      <xdr:colOff>50800</xdr:colOff>
      <xdr:row>35</xdr:row>
      <xdr:rowOff>189160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78695"/>
          <a:ext cx="698500" cy="12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331083</xdr:rowOff>
    </xdr:from>
    <xdr:to>
      <xdr:col>22</xdr:col>
      <xdr:colOff>114300</xdr:colOff>
      <xdr:row>35</xdr:row>
      <xdr:rowOff>189160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98533"/>
          <a:ext cx="698500" cy="200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301289</xdr:rowOff>
    </xdr:from>
    <xdr:to>
      <xdr:col>18</xdr:col>
      <xdr:colOff>177800</xdr:colOff>
      <xdr:row>34</xdr:row>
      <xdr:rowOff>331083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68739"/>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288798</xdr:rowOff>
    </xdr:from>
    <xdr:to>
      <xdr:col>29</xdr:col>
      <xdr:colOff>177800</xdr:colOff>
      <xdr:row>35</xdr:row>
      <xdr:rowOff>47498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5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133875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0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17545</xdr:rowOff>
    </xdr:from>
    <xdr:to>
      <xdr:col>26</xdr:col>
      <xdr:colOff>101600</xdr:colOff>
      <xdr:row>35</xdr:row>
      <xdr:rowOff>119145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27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129322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9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138360</xdr:rowOff>
    </xdr:from>
    <xdr:to>
      <xdr:col>22</xdr:col>
      <xdr:colOff>165100</xdr:colOff>
      <xdr:row>35</xdr:row>
      <xdr:rowOff>239960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4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224737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3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280283</xdr:rowOff>
    </xdr:from>
    <xdr:to>
      <xdr:col>19</xdr:col>
      <xdr:colOff>38100</xdr:colOff>
      <xdr:row>35</xdr:row>
      <xdr:rowOff>38983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4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49160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1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250489</xdr:rowOff>
    </xdr:from>
    <xdr:to>
      <xdr:col>15</xdr:col>
      <xdr:colOff>101600</xdr:colOff>
      <xdr:row>35</xdr:row>
      <xdr:rowOff>9189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1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8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
10,527
104.92
10,660,806
10,377,472
198,729
4,876,000
8,296,765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24198</xdr:rowOff>
    </xdr:from>
    <xdr:to>
      <xdr:col>24</xdr:col>
      <xdr:colOff>63500</xdr:colOff>
      <xdr:row>35</xdr:row>
      <xdr:rowOff>115857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24948"/>
          <a:ext cx="838200" cy="9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115857</xdr:rowOff>
    </xdr:from>
    <xdr:to>
      <xdr:col>19</xdr:col>
      <xdr:colOff>177800</xdr:colOff>
      <xdr:row>35</xdr:row>
      <xdr:rowOff>125321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16607"/>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125321</xdr:rowOff>
    </xdr:from>
    <xdr:to>
      <xdr:col>15</xdr:col>
      <xdr:colOff>50800</xdr:colOff>
      <xdr:row>35</xdr:row>
      <xdr:rowOff>139586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26071"/>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139586</xdr:rowOff>
    </xdr:from>
    <xdr:to>
      <xdr:col>10</xdr:col>
      <xdr:colOff>114300</xdr:colOff>
      <xdr:row>35</xdr:row>
      <xdr:rowOff>162976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40336"/>
          <a:ext cx="8890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144848</xdr:rowOff>
    </xdr:from>
    <xdr:to>
      <xdr:col>24</xdr:col>
      <xdr:colOff>114300</xdr:colOff>
      <xdr:row>35</xdr:row>
      <xdr:rowOff>74998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167725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2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65057</xdr:rowOff>
    </xdr:from>
    <xdr:to>
      <xdr:col>20</xdr:col>
      <xdr:colOff>38100</xdr:colOff>
      <xdr:row>35</xdr:row>
      <xdr:rowOff>166657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11734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4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74521</xdr:rowOff>
    </xdr:from>
    <xdr:to>
      <xdr:col>15</xdr:col>
      <xdr:colOff>101600</xdr:colOff>
      <xdr:row>36</xdr:row>
      <xdr:rowOff>4671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7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21198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5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88786</xdr:rowOff>
    </xdr:from>
    <xdr:to>
      <xdr:col>10</xdr:col>
      <xdr:colOff>165100</xdr:colOff>
      <xdr:row>36</xdr:row>
      <xdr:rowOff>18936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35463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6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112176</xdr:rowOff>
    </xdr:from>
    <xdr:to>
      <xdr:col>6</xdr:col>
      <xdr:colOff>38100</xdr:colOff>
      <xdr:row>36</xdr:row>
      <xdr:rowOff>42326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58853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8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162098</xdr:rowOff>
    </xdr:from>
    <xdr:to>
      <xdr:col>24</xdr:col>
      <xdr:colOff>63500</xdr:colOff>
      <xdr:row>56</xdr:row>
      <xdr:rowOff>61413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591848"/>
          <a:ext cx="838200" cy="7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162098</xdr:rowOff>
    </xdr:from>
    <xdr:to>
      <xdr:col>19</xdr:col>
      <xdr:colOff>177800</xdr:colOff>
      <xdr:row>56</xdr:row>
      <xdr:rowOff>19896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591848"/>
          <a:ext cx="8890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19896</xdr:rowOff>
    </xdr:from>
    <xdr:to>
      <xdr:col>15</xdr:col>
      <xdr:colOff>50800</xdr:colOff>
      <xdr:row>56</xdr:row>
      <xdr:rowOff>77169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621096"/>
          <a:ext cx="889000" cy="5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77169</xdr:rowOff>
    </xdr:from>
    <xdr:to>
      <xdr:col>10</xdr:col>
      <xdr:colOff>114300</xdr:colOff>
      <xdr:row>56</xdr:row>
      <xdr:rowOff>84457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78369"/>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10613</xdr:rowOff>
    </xdr:from>
    <xdr:to>
      <xdr:col>24</xdr:col>
      <xdr:colOff>114300</xdr:colOff>
      <xdr:row>56</xdr:row>
      <xdr:rowOff>112213</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160490</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9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111298</xdr:rowOff>
    </xdr:from>
    <xdr:to>
      <xdr:col>20</xdr:col>
      <xdr:colOff>38100</xdr:colOff>
      <xdr:row>56</xdr:row>
      <xdr:rowOff>41448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57975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31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140546</xdr:rowOff>
    </xdr:from>
    <xdr:to>
      <xdr:col>15</xdr:col>
      <xdr:colOff>101600</xdr:colOff>
      <xdr:row>56</xdr:row>
      <xdr:rowOff>70696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5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87223</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3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26369</xdr:rowOff>
    </xdr:from>
    <xdr:to>
      <xdr:col>10</xdr:col>
      <xdr:colOff>165100</xdr:colOff>
      <xdr:row>56</xdr:row>
      <xdr:rowOff>127969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144496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40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33657</xdr:rowOff>
    </xdr:from>
    <xdr:to>
      <xdr:col>6</xdr:col>
      <xdr:colOff>38100</xdr:colOff>
      <xdr:row>56</xdr:row>
      <xdr:rowOff>135257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151784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41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103315</xdr:rowOff>
    </xdr:from>
    <xdr:to>
      <xdr:col>24</xdr:col>
      <xdr:colOff>63500</xdr:colOff>
      <xdr:row>78</xdr:row>
      <xdr:rowOff>112192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76415"/>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103581</xdr:rowOff>
    </xdr:from>
    <xdr:to>
      <xdr:col>19</xdr:col>
      <xdr:colOff>177800</xdr:colOff>
      <xdr:row>78</xdr:row>
      <xdr:rowOff>112192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76681"/>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103581</xdr:rowOff>
    </xdr:from>
    <xdr:to>
      <xdr:col>15</xdr:col>
      <xdr:colOff>50800</xdr:colOff>
      <xdr:row>78</xdr:row>
      <xdr:rowOff>141224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76681"/>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141224</xdr:rowOff>
    </xdr:from>
    <xdr:to>
      <xdr:col>10</xdr:col>
      <xdr:colOff>114300</xdr:colOff>
      <xdr:row>78</xdr:row>
      <xdr:rowOff>151206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514324"/>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52515</xdr:rowOff>
    </xdr:from>
    <xdr:to>
      <xdr:col>24</xdr:col>
      <xdr:colOff>114300</xdr:colOff>
      <xdr:row>78</xdr:row>
      <xdr:rowOff>154115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138892</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61392</xdr:rowOff>
    </xdr:from>
    <xdr:to>
      <xdr:col>20</xdr:col>
      <xdr:colOff>38100</xdr:colOff>
      <xdr:row>78</xdr:row>
      <xdr:rowOff>162992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154119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52781</xdr:rowOff>
    </xdr:from>
    <xdr:to>
      <xdr:col>15</xdr:col>
      <xdr:colOff>101600</xdr:colOff>
      <xdr:row>78</xdr:row>
      <xdr:rowOff>154381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145508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90424</xdr:rowOff>
    </xdr:from>
    <xdr:to>
      <xdr:col>10</xdr:col>
      <xdr:colOff>165100</xdr:colOff>
      <xdr:row>79</xdr:row>
      <xdr:rowOff>20574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11701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100406</xdr:rowOff>
    </xdr:from>
    <xdr:to>
      <xdr:col>6</xdr:col>
      <xdr:colOff>38100</xdr:colOff>
      <xdr:row>79</xdr:row>
      <xdr:rowOff>30556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21683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120738</xdr:rowOff>
    </xdr:from>
    <xdr:to>
      <xdr:col>24</xdr:col>
      <xdr:colOff>63500</xdr:colOff>
      <xdr:row>93</xdr:row>
      <xdr:rowOff>96686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5894138"/>
          <a:ext cx="838200" cy="14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96686</xdr:rowOff>
    </xdr:from>
    <xdr:to>
      <xdr:col>19</xdr:col>
      <xdr:colOff>177800</xdr:colOff>
      <xdr:row>94</xdr:row>
      <xdr:rowOff>6286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041536"/>
          <a:ext cx="889000" cy="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6286</xdr:rowOff>
    </xdr:from>
    <xdr:to>
      <xdr:col>15</xdr:col>
      <xdr:colOff>50800</xdr:colOff>
      <xdr:row>94</xdr:row>
      <xdr:rowOff>25006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122586"/>
          <a:ext cx="8890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25006</xdr:rowOff>
    </xdr:from>
    <xdr:to>
      <xdr:col>10</xdr:col>
      <xdr:colOff>114300</xdr:colOff>
      <xdr:row>94</xdr:row>
      <xdr:rowOff>112204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141306"/>
          <a:ext cx="889000" cy="8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69938</xdr:rowOff>
    </xdr:from>
    <xdr:to>
      <xdr:col>24</xdr:col>
      <xdr:colOff>114300</xdr:colOff>
      <xdr:row>93</xdr:row>
      <xdr:rowOff>88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584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92815</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69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45886</xdr:rowOff>
    </xdr:from>
    <xdr:to>
      <xdr:col>20</xdr:col>
      <xdr:colOff>38100</xdr:colOff>
      <xdr:row>93</xdr:row>
      <xdr:rowOff>147486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59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164013</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76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126936</xdr:rowOff>
    </xdr:from>
    <xdr:to>
      <xdr:col>15</xdr:col>
      <xdr:colOff>101600</xdr:colOff>
      <xdr:row>94</xdr:row>
      <xdr:rowOff>57086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0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73613</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584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145656</xdr:rowOff>
    </xdr:from>
    <xdr:to>
      <xdr:col>10</xdr:col>
      <xdr:colOff>165100</xdr:colOff>
      <xdr:row>94</xdr:row>
      <xdr:rowOff>75806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0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92333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58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61404</xdr:rowOff>
    </xdr:from>
    <xdr:to>
      <xdr:col>6</xdr:col>
      <xdr:colOff>38100</xdr:colOff>
      <xdr:row>94</xdr:row>
      <xdr:rowOff>163004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1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8081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59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96326</xdr:rowOff>
    </xdr:from>
    <xdr:to>
      <xdr:col>55</xdr:col>
      <xdr:colOff>0</xdr:colOff>
      <xdr:row>38</xdr:row>
      <xdr:rowOff>76286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925626"/>
          <a:ext cx="838200" cy="6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10395</xdr:rowOff>
    </xdr:from>
    <xdr:to>
      <xdr:col>50</xdr:col>
      <xdr:colOff>114300</xdr:colOff>
      <xdr:row>38</xdr:row>
      <xdr:rowOff>76286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525495"/>
          <a:ext cx="889000" cy="6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10395</xdr:rowOff>
    </xdr:from>
    <xdr:to>
      <xdr:col>45</xdr:col>
      <xdr:colOff>177800</xdr:colOff>
      <xdr:row>38</xdr:row>
      <xdr:rowOff>113201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525495"/>
          <a:ext cx="889000" cy="10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113201</xdr:rowOff>
    </xdr:from>
    <xdr:to>
      <xdr:col>41</xdr:col>
      <xdr:colOff>50800</xdr:colOff>
      <xdr:row>38</xdr:row>
      <xdr:rowOff>164078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628301"/>
          <a:ext cx="889000" cy="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45526</xdr:rowOff>
    </xdr:from>
    <xdr:to>
      <xdr:col>55</xdr:col>
      <xdr:colOff>50800</xdr:colOff>
      <xdr:row>34</xdr:row>
      <xdr:rowOff>147126</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7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68403</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2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25486</xdr:rowOff>
    </xdr:from>
    <xdr:to>
      <xdr:col>50</xdr:col>
      <xdr:colOff>165100</xdr:colOff>
      <xdr:row>38</xdr:row>
      <xdr:rowOff>127086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5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143613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31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131045</xdr:rowOff>
    </xdr:from>
    <xdr:to>
      <xdr:col>46</xdr:col>
      <xdr:colOff>38100</xdr:colOff>
      <xdr:row>38</xdr:row>
      <xdr:rowOff>61195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77722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2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62401</xdr:rowOff>
    </xdr:from>
    <xdr:to>
      <xdr:col>41</xdr:col>
      <xdr:colOff>101600</xdr:colOff>
      <xdr:row>38</xdr:row>
      <xdr:rowOff>164001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5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9078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3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113278</xdr:rowOff>
    </xdr:from>
    <xdr:to>
      <xdr:col>36</xdr:col>
      <xdr:colOff>165100</xdr:colOff>
      <xdr:row>39</xdr:row>
      <xdr:rowOff>43428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6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59955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158133</xdr:rowOff>
    </xdr:from>
    <xdr:to>
      <xdr:col>55</xdr:col>
      <xdr:colOff>0</xdr:colOff>
      <xdr:row>57</xdr:row>
      <xdr:rowOff>7512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416433"/>
          <a:ext cx="838200" cy="36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6917</xdr:rowOff>
    </xdr:from>
    <xdr:to>
      <xdr:col>50</xdr:col>
      <xdr:colOff>114300</xdr:colOff>
      <xdr:row>57</xdr:row>
      <xdr:rowOff>7512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779567"/>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149259</xdr:rowOff>
    </xdr:from>
    <xdr:to>
      <xdr:col>45</xdr:col>
      <xdr:colOff>177800</xdr:colOff>
      <xdr:row>57</xdr:row>
      <xdr:rowOff>6917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750459"/>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149259</xdr:rowOff>
    </xdr:from>
    <xdr:to>
      <xdr:col>41</xdr:col>
      <xdr:colOff>50800</xdr:colOff>
      <xdr:row>57</xdr:row>
      <xdr:rowOff>149183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750459"/>
          <a:ext cx="889000" cy="1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107333</xdr:rowOff>
    </xdr:from>
    <xdr:to>
      <xdr:col>55</xdr:col>
      <xdr:colOff>50800</xdr:colOff>
      <xdr:row>55</xdr:row>
      <xdr:rowOff>37483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3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130210</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21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128162</xdr:rowOff>
    </xdr:from>
    <xdr:to>
      <xdr:col>50</xdr:col>
      <xdr:colOff>165100</xdr:colOff>
      <xdr:row>57</xdr:row>
      <xdr:rowOff>58312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7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49439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82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127567</xdr:rowOff>
    </xdr:from>
    <xdr:to>
      <xdr:col>46</xdr:col>
      <xdr:colOff>38100</xdr:colOff>
      <xdr:row>57</xdr:row>
      <xdr:rowOff>57717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72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74244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98459</xdr:rowOff>
    </xdr:from>
    <xdr:to>
      <xdr:col>41</xdr:col>
      <xdr:colOff>101600</xdr:colOff>
      <xdr:row>57</xdr:row>
      <xdr:rowOff>28609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6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45136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47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98383</xdr:rowOff>
    </xdr:from>
    <xdr:to>
      <xdr:col>36</xdr:col>
      <xdr:colOff>165100</xdr:colOff>
      <xdr:row>58</xdr:row>
      <xdr:rowOff>28533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7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19660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54259</xdr:rowOff>
    </xdr:from>
    <xdr:to>
      <xdr:col>55</xdr:col>
      <xdr:colOff>0</xdr:colOff>
      <xdr:row>78</xdr:row>
      <xdr:rowOff>5562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084459"/>
          <a:ext cx="838200" cy="29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69625</xdr:rowOff>
    </xdr:from>
    <xdr:to>
      <xdr:col>50</xdr:col>
      <xdr:colOff>114300</xdr:colOff>
      <xdr:row>78</xdr:row>
      <xdr:rowOff>5562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271275"/>
          <a:ext cx="889000" cy="10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69625</xdr:rowOff>
    </xdr:from>
    <xdr:to>
      <xdr:col>45</xdr:col>
      <xdr:colOff>177800</xdr:colOff>
      <xdr:row>77</xdr:row>
      <xdr:rowOff>114782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271275"/>
          <a:ext cx="889000" cy="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114782</xdr:rowOff>
    </xdr:from>
    <xdr:to>
      <xdr:col>41</xdr:col>
      <xdr:colOff>50800</xdr:colOff>
      <xdr:row>78</xdr:row>
      <xdr:rowOff>55204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316432"/>
          <a:ext cx="889000" cy="1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3459</xdr:rowOff>
    </xdr:from>
    <xdr:to>
      <xdr:col>55</xdr:col>
      <xdr:colOff>50800</xdr:colOff>
      <xdr:row>76</xdr:row>
      <xdr:rowOff>105059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03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26336</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8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126212</xdr:rowOff>
    </xdr:from>
    <xdr:to>
      <xdr:col>50</xdr:col>
      <xdr:colOff>165100</xdr:colOff>
      <xdr:row>78</xdr:row>
      <xdr:rowOff>56362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47489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18825</xdr:rowOff>
    </xdr:from>
    <xdr:to>
      <xdr:col>46</xdr:col>
      <xdr:colOff>38100</xdr:colOff>
      <xdr:row>77</xdr:row>
      <xdr:rowOff>120425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22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136952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9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63982</xdr:rowOff>
    </xdr:from>
    <xdr:to>
      <xdr:col>41</xdr:col>
      <xdr:colOff>101600</xdr:colOff>
      <xdr:row>77</xdr:row>
      <xdr:rowOff>165582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2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10659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4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4404</xdr:rowOff>
    </xdr:from>
    <xdr:to>
      <xdr:col>36</xdr:col>
      <xdr:colOff>165100</xdr:colOff>
      <xdr:row>78</xdr:row>
      <xdr:rowOff>106004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7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97131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7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2787</xdr:rowOff>
    </xdr:from>
    <xdr:to>
      <xdr:col>55</xdr:col>
      <xdr:colOff>0</xdr:colOff>
      <xdr:row>97</xdr:row>
      <xdr:rowOff>69534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633437"/>
          <a:ext cx="838200" cy="6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69534</xdr:rowOff>
    </xdr:from>
    <xdr:to>
      <xdr:col>50</xdr:col>
      <xdr:colOff>114300</xdr:colOff>
      <xdr:row>97</xdr:row>
      <xdr:rowOff>166720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700184"/>
          <a:ext cx="889000" cy="9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114878</xdr:rowOff>
    </xdr:from>
    <xdr:to>
      <xdr:col>45</xdr:col>
      <xdr:colOff>177800</xdr:colOff>
      <xdr:row>97</xdr:row>
      <xdr:rowOff>166720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745528"/>
          <a:ext cx="889000" cy="5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114878</xdr:rowOff>
    </xdr:from>
    <xdr:to>
      <xdr:col>41</xdr:col>
      <xdr:colOff>50800</xdr:colOff>
      <xdr:row>97</xdr:row>
      <xdr:rowOff>154907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745528"/>
          <a:ext cx="889000" cy="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123437</xdr:rowOff>
    </xdr:from>
    <xdr:to>
      <xdr:col>55</xdr:col>
      <xdr:colOff>50800</xdr:colOff>
      <xdr:row>97</xdr:row>
      <xdr:rowOff>53587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5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146314</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43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18734</xdr:rowOff>
    </xdr:from>
    <xdr:to>
      <xdr:col>50</xdr:col>
      <xdr:colOff>165100</xdr:colOff>
      <xdr:row>97</xdr:row>
      <xdr:rowOff>120334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6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111461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115920</xdr:rowOff>
    </xdr:from>
    <xdr:to>
      <xdr:col>46</xdr:col>
      <xdr:colOff>38100</xdr:colOff>
      <xdr:row>98</xdr:row>
      <xdr:rowOff>46070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7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37197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8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64078</xdr:rowOff>
    </xdr:from>
    <xdr:to>
      <xdr:col>41</xdr:col>
      <xdr:colOff>101600</xdr:colOff>
      <xdr:row>97</xdr:row>
      <xdr:rowOff>165678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6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156805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8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104107</xdr:rowOff>
    </xdr:from>
    <xdr:to>
      <xdr:col>36</xdr:col>
      <xdr:colOff>165100</xdr:colOff>
      <xdr:row>98</xdr:row>
      <xdr:rowOff>34257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73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25384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22657</xdr:rowOff>
    </xdr:from>
    <xdr:to>
      <xdr:col>85</xdr:col>
      <xdr:colOff>127000</xdr:colOff>
      <xdr:row>38</xdr:row>
      <xdr:rowOff>97500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366307"/>
          <a:ext cx="838200" cy="24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22657</xdr:rowOff>
    </xdr:from>
    <xdr:to>
      <xdr:col>81</xdr:col>
      <xdr:colOff>50800</xdr:colOff>
      <xdr:row>37</xdr:row>
      <xdr:rowOff>169532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366307"/>
          <a:ext cx="889000" cy="14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169532</xdr:rowOff>
    </xdr:from>
    <xdr:to>
      <xdr:col>76</xdr:col>
      <xdr:colOff>114300</xdr:colOff>
      <xdr:row>38</xdr:row>
      <xdr:rowOff>130579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13182"/>
          <a:ext cx="889000" cy="13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67965</xdr:rowOff>
    </xdr:from>
    <xdr:to>
      <xdr:col>71</xdr:col>
      <xdr:colOff>177800</xdr:colOff>
      <xdr:row>38</xdr:row>
      <xdr:rowOff>130579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411615"/>
          <a:ext cx="889000" cy="2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46700</xdr:rowOff>
    </xdr:from>
    <xdr:to>
      <xdr:col>85</xdr:col>
      <xdr:colOff>177800</xdr:colOff>
      <xdr:row>38</xdr:row>
      <xdr:rowOff>148300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133077</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7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143307</xdr:rowOff>
    </xdr:from>
    <xdr:to>
      <xdr:col>81</xdr:col>
      <xdr:colOff>101600</xdr:colOff>
      <xdr:row>37</xdr:row>
      <xdr:rowOff>73457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3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89984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0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118732</xdr:rowOff>
    </xdr:from>
    <xdr:to>
      <xdr:col>76</xdr:col>
      <xdr:colOff>165100</xdr:colOff>
      <xdr:row>38</xdr:row>
      <xdr:rowOff>48882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65409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3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79779</xdr:rowOff>
    </xdr:from>
    <xdr:to>
      <xdr:col>72</xdr:col>
      <xdr:colOff>38100</xdr:colOff>
      <xdr:row>39</xdr:row>
      <xdr:rowOff>9929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1056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687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17165</xdr:rowOff>
    </xdr:from>
    <xdr:to>
      <xdr:col>67</xdr:col>
      <xdr:colOff>101600</xdr:colOff>
      <xdr:row>37</xdr:row>
      <xdr:rowOff>118765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36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135292</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13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148371</xdr:rowOff>
    </xdr:from>
    <xdr:to>
      <xdr:col>85</xdr:col>
      <xdr:colOff>127000</xdr:colOff>
      <xdr:row>75</xdr:row>
      <xdr:rowOff>152874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007121"/>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151792</xdr:rowOff>
    </xdr:from>
    <xdr:to>
      <xdr:col>81</xdr:col>
      <xdr:colOff>50800</xdr:colOff>
      <xdr:row>75</xdr:row>
      <xdr:rowOff>152874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010542"/>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151792</xdr:rowOff>
    </xdr:from>
    <xdr:to>
      <xdr:col>76</xdr:col>
      <xdr:colOff>114300</xdr:colOff>
      <xdr:row>75</xdr:row>
      <xdr:rowOff>165562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3010542"/>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165562</xdr:rowOff>
    </xdr:from>
    <xdr:to>
      <xdr:col>71</xdr:col>
      <xdr:colOff>177800</xdr:colOff>
      <xdr:row>75</xdr:row>
      <xdr:rowOff>166249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302431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97572</xdr:rowOff>
    </xdr:from>
    <xdr:to>
      <xdr:col>85</xdr:col>
      <xdr:colOff>177800</xdr:colOff>
      <xdr:row>76</xdr:row>
      <xdr:rowOff>27722</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95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120449</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80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102075</xdr:rowOff>
    </xdr:from>
    <xdr:to>
      <xdr:col>81</xdr:col>
      <xdr:colOff>101600</xdr:colOff>
      <xdr:row>76</xdr:row>
      <xdr:rowOff>32224</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29608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48752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3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100993</xdr:rowOff>
    </xdr:from>
    <xdr:to>
      <xdr:col>76</xdr:col>
      <xdr:colOff>165100</xdr:colOff>
      <xdr:row>76</xdr:row>
      <xdr:rowOff>31142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29597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47670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73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114762</xdr:rowOff>
    </xdr:from>
    <xdr:to>
      <xdr:col>72</xdr:col>
      <xdr:colOff>38100</xdr:colOff>
      <xdr:row>76</xdr:row>
      <xdr:rowOff>44912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29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61439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4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115448</xdr:rowOff>
    </xdr:from>
    <xdr:to>
      <xdr:col>67</xdr:col>
      <xdr:colOff>101600</xdr:colOff>
      <xdr:row>76</xdr:row>
      <xdr:rowOff>45597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2974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62125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164579</xdr:rowOff>
    </xdr:from>
    <xdr:to>
      <xdr:col>85</xdr:col>
      <xdr:colOff>127000</xdr:colOff>
      <xdr:row>96</xdr:row>
      <xdr:rowOff>137579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452329"/>
          <a:ext cx="838200" cy="1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164579</xdr:rowOff>
    </xdr:from>
    <xdr:to>
      <xdr:col>81</xdr:col>
      <xdr:colOff>50800</xdr:colOff>
      <xdr:row>96</xdr:row>
      <xdr:rowOff>114528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452329"/>
          <a:ext cx="889000" cy="12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105690</xdr:rowOff>
    </xdr:from>
    <xdr:to>
      <xdr:col>76</xdr:col>
      <xdr:colOff>114300</xdr:colOff>
      <xdr:row>96</xdr:row>
      <xdr:rowOff>114528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564890"/>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105690</xdr:rowOff>
    </xdr:from>
    <xdr:to>
      <xdr:col>71</xdr:col>
      <xdr:colOff>177800</xdr:colOff>
      <xdr:row>97</xdr:row>
      <xdr:rowOff>60401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6564890"/>
          <a:ext cx="889000" cy="1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86779</xdr:rowOff>
    </xdr:from>
    <xdr:to>
      <xdr:col>85</xdr:col>
      <xdr:colOff>177800</xdr:colOff>
      <xdr:row>97</xdr:row>
      <xdr:rowOff>16929</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5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109656</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3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113779</xdr:rowOff>
    </xdr:from>
    <xdr:to>
      <xdr:col>81</xdr:col>
      <xdr:colOff>101600</xdr:colOff>
      <xdr:row>96</xdr:row>
      <xdr:rowOff>43929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4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60456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1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63728</xdr:rowOff>
    </xdr:from>
    <xdr:to>
      <xdr:col>76</xdr:col>
      <xdr:colOff>165100</xdr:colOff>
      <xdr:row>96</xdr:row>
      <xdr:rowOff>165328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5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10405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29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54890</xdr:rowOff>
    </xdr:from>
    <xdr:to>
      <xdr:col>72</xdr:col>
      <xdr:colOff>38100</xdr:colOff>
      <xdr:row>96</xdr:row>
      <xdr:rowOff>156490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5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1567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9601</xdr:rowOff>
    </xdr:from>
    <xdr:to>
      <xdr:col>67</xdr:col>
      <xdr:colOff>101600</xdr:colOff>
      <xdr:row>97</xdr:row>
      <xdr:rowOff>111201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6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127728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34354</xdr:rowOff>
    </xdr:from>
    <xdr:to>
      <xdr:col>116</xdr:col>
      <xdr:colOff>63500</xdr:colOff>
      <xdr:row>59</xdr:row>
      <xdr:rowOff>35916</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149904"/>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30276</xdr:rowOff>
    </xdr:from>
    <xdr:to>
      <xdr:col>111</xdr:col>
      <xdr:colOff>177800</xdr:colOff>
      <xdr:row>59</xdr:row>
      <xdr:rowOff>34354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145826"/>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25819</xdr:rowOff>
    </xdr:from>
    <xdr:to>
      <xdr:col>107</xdr:col>
      <xdr:colOff>50800</xdr:colOff>
      <xdr:row>59</xdr:row>
      <xdr:rowOff>30276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141369"/>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25819</xdr:rowOff>
    </xdr:from>
    <xdr:to>
      <xdr:col>102</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8656300" y="10141369"/>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156566</xdr:rowOff>
    </xdr:from>
    <xdr:to>
      <xdr:col>116</xdr:col>
      <xdr:colOff>114300</xdr:colOff>
      <xdr:row>59</xdr:row>
      <xdr:rowOff>86716</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1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71493</xdr:rowOff>
    </xdr:from>
    <xdr:ext cx="378565"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10015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155004</xdr:rowOff>
    </xdr:from>
    <xdr:to>
      <xdr:col>112</xdr:col>
      <xdr:colOff>38100</xdr:colOff>
      <xdr:row>59</xdr:row>
      <xdr:rowOff>85154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0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76281</xdr:rowOff>
    </xdr:from>
    <xdr:ext cx="378565"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4017" y="10191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150926</xdr:rowOff>
    </xdr:from>
    <xdr:to>
      <xdr:col>107</xdr:col>
      <xdr:colOff>101600</xdr:colOff>
      <xdr:row>59</xdr:row>
      <xdr:rowOff>81076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0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72203</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5017" y="1018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146469</xdr:rowOff>
    </xdr:from>
    <xdr:to>
      <xdr:col>102</xdr:col>
      <xdr:colOff>165100</xdr:colOff>
      <xdr:row>59</xdr:row>
      <xdr:rowOff>76619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0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67746</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6017" y="10183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149214</xdr:rowOff>
    </xdr:from>
    <xdr:to>
      <xdr:col>116</xdr:col>
      <xdr:colOff>63500</xdr:colOff>
      <xdr:row>75</xdr:row>
      <xdr:rowOff>84771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836514"/>
          <a:ext cx="838200" cy="10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149214</xdr:rowOff>
    </xdr:from>
    <xdr:to>
      <xdr:col>111</xdr:col>
      <xdr:colOff>177800</xdr:colOff>
      <xdr:row>75</xdr:row>
      <xdr:rowOff>27599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83651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63315</xdr:rowOff>
    </xdr:from>
    <xdr:to>
      <xdr:col>107</xdr:col>
      <xdr:colOff>50800</xdr:colOff>
      <xdr:row>75</xdr:row>
      <xdr:rowOff>27599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2750615"/>
          <a:ext cx="889000" cy="13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63315</xdr:rowOff>
    </xdr:from>
    <xdr:to>
      <xdr:col>102</xdr:col>
      <xdr:colOff>114300</xdr:colOff>
      <xdr:row>74</xdr:row>
      <xdr:rowOff>116775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750615"/>
          <a:ext cx="8890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33971</xdr:rowOff>
    </xdr:from>
    <xdr:to>
      <xdr:col>116</xdr:col>
      <xdr:colOff>114300</xdr:colOff>
      <xdr:row>75</xdr:row>
      <xdr:rowOff>135571</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8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56848</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4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98414</xdr:rowOff>
    </xdr:from>
    <xdr:to>
      <xdr:col>112</xdr:col>
      <xdr:colOff>38100</xdr:colOff>
      <xdr:row>75</xdr:row>
      <xdr:rowOff>28564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45091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56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148249</xdr:rowOff>
    </xdr:from>
    <xdr:to>
      <xdr:col>107</xdr:col>
      <xdr:colOff>101600</xdr:colOff>
      <xdr:row>75</xdr:row>
      <xdr:rowOff>78399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94926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1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12515</xdr:rowOff>
    </xdr:from>
    <xdr:to>
      <xdr:col>102</xdr:col>
      <xdr:colOff>165100</xdr:colOff>
      <xdr:row>74</xdr:row>
      <xdr:rowOff>114115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6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130642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4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65975</xdr:rowOff>
    </xdr:from>
    <xdr:to>
      <xdr:col>98</xdr:col>
      <xdr:colOff>38100</xdr:colOff>
      <xdr:row>74</xdr:row>
      <xdr:rowOff>167575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7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12652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5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1,143,012</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類似団体内平均値より高コストとなっている扶助費については、住民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118,493</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扶助費については、削減の難しい経費ではあるが、各福祉費ともに福祉計画を策定しており目標値の設定や資格審査の適正化、各種手当の見直し等により歳出の適正化に努める。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昨年度比では、大幅に増となっている。これは、新庁舎建設事業に係る費用が特に割合を占めているが、老朽化のため更新の必要な施設があるため、公共施設等総合管理計画に基づき更新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
10,527
104.92
10,660,806
10,377,472
198,729
4,876,000
8,296,765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77978</xdr:rowOff>
    </xdr:from>
    <xdr:to>
      <xdr:col>24</xdr:col>
      <xdr:colOff>63500</xdr:colOff>
      <xdr:row>32</xdr:row>
      <xdr:rowOff>157074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564378"/>
          <a:ext cx="8382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77978</xdr:rowOff>
    </xdr:from>
    <xdr:to>
      <xdr:col>19</xdr:col>
      <xdr:colOff>177800</xdr:colOff>
      <xdr:row>32</xdr:row>
      <xdr:rowOff>104496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564378"/>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104496</xdr:rowOff>
    </xdr:from>
    <xdr:to>
      <xdr:col>15</xdr:col>
      <xdr:colOff>50800</xdr:colOff>
      <xdr:row>33</xdr:row>
      <xdr:rowOff>58547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590896"/>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157759</xdr:rowOff>
    </xdr:from>
    <xdr:to>
      <xdr:col>10</xdr:col>
      <xdr:colOff>114300</xdr:colOff>
      <xdr:row>33</xdr:row>
      <xdr:rowOff>58547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72709"/>
          <a:ext cx="889000" cy="2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106274</xdr:rowOff>
    </xdr:from>
    <xdr:to>
      <xdr:col>24</xdr:col>
      <xdr:colOff>114300</xdr:colOff>
      <xdr:row>33</xdr:row>
      <xdr:rowOff>36424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129151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4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27178</xdr:rowOff>
    </xdr:from>
    <xdr:to>
      <xdr:col>20</xdr:col>
      <xdr:colOff>38100</xdr:colOff>
      <xdr:row>32</xdr:row>
      <xdr:rowOff>128778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145305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53696</xdr:rowOff>
    </xdr:from>
    <xdr:to>
      <xdr:col>15</xdr:col>
      <xdr:colOff>101600</xdr:colOff>
      <xdr:row>32</xdr:row>
      <xdr:rowOff>155296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1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7747</xdr:rowOff>
    </xdr:from>
    <xdr:to>
      <xdr:col>10</xdr:col>
      <xdr:colOff>165100</xdr:colOff>
      <xdr:row>33</xdr:row>
      <xdr:rowOff>109347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125874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4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106959</xdr:rowOff>
    </xdr:from>
    <xdr:to>
      <xdr:col>6</xdr:col>
      <xdr:colOff>38100</xdr:colOff>
      <xdr:row>32</xdr:row>
      <xdr:rowOff>37109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53636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9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26461</xdr:rowOff>
    </xdr:from>
    <xdr:to>
      <xdr:col>24</xdr:col>
      <xdr:colOff>63500</xdr:colOff>
      <xdr:row>58</xdr:row>
      <xdr:rowOff>63514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27661"/>
          <a:ext cx="838200" cy="37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63514</xdr:rowOff>
    </xdr:from>
    <xdr:to>
      <xdr:col>19</xdr:col>
      <xdr:colOff>177800</xdr:colOff>
      <xdr:row>58</xdr:row>
      <xdr:rowOff>114509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07614"/>
          <a:ext cx="889000" cy="5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114509</xdr:rowOff>
    </xdr:from>
    <xdr:to>
      <xdr:col>15</xdr:col>
      <xdr:colOff>50800</xdr:colOff>
      <xdr:row>58</xdr:row>
      <xdr:rowOff>155313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58609"/>
          <a:ext cx="889000" cy="4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155313</xdr:rowOff>
    </xdr:from>
    <xdr:to>
      <xdr:col>10</xdr:col>
      <xdr:colOff>114300</xdr:colOff>
      <xdr:row>59</xdr:row>
      <xdr:rowOff>101024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99413"/>
          <a:ext cx="889000" cy="1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147111</xdr:rowOff>
    </xdr:from>
    <xdr:to>
      <xdr:col>24</xdr:col>
      <xdr:colOff>114300</xdr:colOff>
      <xdr:row>56</xdr:row>
      <xdr:rowOff>77261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169988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12714</xdr:rowOff>
    </xdr:from>
    <xdr:to>
      <xdr:col>20</xdr:col>
      <xdr:colOff>38100</xdr:colOff>
      <xdr:row>58</xdr:row>
      <xdr:rowOff>114314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130841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3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63709</xdr:rowOff>
    </xdr:from>
    <xdr:to>
      <xdr:col>15</xdr:col>
      <xdr:colOff>101600</xdr:colOff>
      <xdr:row>58</xdr:row>
      <xdr:rowOff>165309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78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104513</xdr:rowOff>
    </xdr:from>
    <xdr:to>
      <xdr:col>10</xdr:col>
      <xdr:colOff>165100</xdr:colOff>
      <xdr:row>59</xdr:row>
      <xdr:rowOff>34663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51190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82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50224</xdr:rowOff>
    </xdr:from>
    <xdr:to>
      <xdr:col>6</xdr:col>
      <xdr:colOff>38100</xdr:colOff>
      <xdr:row>59</xdr:row>
      <xdr:rowOff>151824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168351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4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52550</xdr:rowOff>
    </xdr:from>
    <xdr:to>
      <xdr:col>24</xdr:col>
      <xdr:colOff>63500</xdr:colOff>
      <xdr:row>75</xdr:row>
      <xdr:rowOff>139936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11300"/>
          <a:ext cx="838200" cy="8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139936</xdr:rowOff>
    </xdr:from>
    <xdr:to>
      <xdr:col>19</xdr:col>
      <xdr:colOff>177800</xdr:colOff>
      <xdr:row>76</xdr:row>
      <xdr:rowOff>51766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98686"/>
          <a:ext cx="889000" cy="8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35596</xdr:rowOff>
    </xdr:from>
    <xdr:to>
      <xdr:col>15</xdr:col>
      <xdr:colOff>50800</xdr:colOff>
      <xdr:row>76</xdr:row>
      <xdr:rowOff>51766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894346"/>
          <a:ext cx="889000" cy="18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35596</xdr:rowOff>
    </xdr:from>
    <xdr:to>
      <xdr:col>10</xdr:col>
      <xdr:colOff>114300</xdr:colOff>
      <xdr:row>76</xdr:row>
      <xdr:rowOff>38179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94346"/>
          <a:ext cx="889000" cy="17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1750</xdr:rowOff>
    </xdr:from>
    <xdr:to>
      <xdr:col>24</xdr:col>
      <xdr:colOff>114300</xdr:colOff>
      <xdr:row>75</xdr:row>
      <xdr:rowOff>103350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24627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1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89136</xdr:rowOff>
    </xdr:from>
    <xdr:to>
      <xdr:col>20</xdr:col>
      <xdr:colOff>38100</xdr:colOff>
      <xdr:row>76</xdr:row>
      <xdr:rowOff>19286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35813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2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966</xdr:rowOff>
    </xdr:from>
    <xdr:to>
      <xdr:col>15</xdr:col>
      <xdr:colOff>101600</xdr:colOff>
      <xdr:row>76</xdr:row>
      <xdr:rowOff>102566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119092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156246</xdr:rowOff>
    </xdr:from>
    <xdr:to>
      <xdr:col>10</xdr:col>
      <xdr:colOff>165100</xdr:colOff>
      <xdr:row>75</xdr:row>
      <xdr:rowOff>86396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102923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158829</xdr:rowOff>
    </xdr:from>
    <xdr:to>
      <xdr:col>6</xdr:col>
      <xdr:colOff>38100</xdr:colOff>
      <xdr:row>76</xdr:row>
      <xdr:rowOff>88979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1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105506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9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2279</xdr:rowOff>
    </xdr:from>
    <xdr:to>
      <xdr:col>24</xdr:col>
      <xdr:colOff>63500</xdr:colOff>
      <xdr:row>96</xdr:row>
      <xdr:rowOff>31758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290029"/>
          <a:ext cx="838200" cy="20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31758</xdr:rowOff>
    </xdr:from>
    <xdr:to>
      <xdr:col>19</xdr:col>
      <xdr:colOff>177800</xdr:colOff>
      <xdr:row>96</xdr:row>
      <xdr:rowOff>48053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90958"/>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169853</xdr:rowOff>
    </xdr:from>
    <xdr:to>
      <xdr:col>15</xdr:col>
      <xdr:colOff>50800</xdr:colOff>
      <xdr:row>96</xdr:row>
      <xdr:rowOff>48053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57603"/>
          <a:ext cx="889000" cy="4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142106</xdr:rowOff>
    </xdr:from>
    <xdr:to>
      <xdr:col>10</xdr:col>
      <xdr:colOff>114300</xdr:colOff>
      <xdr:row>95</xdr:row>
      <xdr:rowOff>169853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429856"/>
          <a:ext cx="889000" cy="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122929</xdr:rowOff>
    </xdr:from>
    <xdr:to>
      <xdr:col>24</xdr:col>
      <xdr:colOff>114300</xdr:colOff>
      <xdr:row>95</xdr:row>
      <xdr:rowOff>53079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145806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9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152408</xdr:rowOff>
    </xdr:from>
    <xdr:to>
      <xdr:col>20</xdr:col>
      <xdr:colOff>38100</xdr:colOff>
      <xdr:row>96</xdr:row>
      <xdr:rowOff>82558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73685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5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168703</xdr:rowOff>
    </xdr:from>
    <xdr:to>
      <xdr:col>15</xdr:col>
      <xdr:colOff>101600</xdr:colOff>
      <xdr:row>96</xdr:row>
      <xdr:rowOff>98853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89980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119053</xdr:rowOff>
    </xdr:from>
    <xdr:to>
      <xdr:col>10</xdr:col>
      <xdr:colOff>165100</xdr:colOff>
      <xdr:row>96</xdr:row>
      <xdr:rowOff>49203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65730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18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91306</xdr:rowOff>
    </xdr:from>
    <xdr:to>
      <xdr:col>6</xdr:col>
      <xdr:colOff>38100</xdr:colOff>
      <xdr:row>96</xdr:row>
      <xdr:rowOff>21456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37983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15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44831</xdr:rowOff>
    </xdr:from>
    <xdr:to>
      <xdr:col>55</xdr:col>
      <xdr:colOff>0</xdr:colOff>
      <xdr:row>37</xdr:row>
      <xdr:rowOff>80264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388481"/>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80264</xdr:rowOff>
    </xdr:from>
    <xdr:to>
      <xdr:col>50</xdr:col>
      <xdr:colOff>114300</xdr:colOff>
      <xdr:row>37</xdr:row>
      <xdr:rowOff>84074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2391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84074</xdr:rowOff>
    </xdr:from>
    <xdr:to>
      <xdr:col>45</xdr:col>
      <xdr:colOff>177800</xdr:colOff>
      <xdr:row>37</xdr:row>
      <xdr:rowOff>89408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2772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89408</xdr:rowOff>
    </xdr:from>
    <xdr:to>
      <xdr:col>41</xdr:col>
      <xdr:colOff>50800</xdr:colOff>
      <xdr:row>37</xdr:row>
      <xdr:rowOff>127127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43305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165481</xdr:rowOff>
    </xdr:from>
    <xdr:to>
      <xdr:col>55</xdr:col>
      <xdr:colOff>50800</xdr:colOff>
      <xdr:row>37</xdr:row>
      <xdr:rowOff>95631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16908</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189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29464</xdr:rowOff>
    </xdr:from>
    <xdr:to>
      <xdr:col>50</xdr:col>
      <xdr:colOff>165100</xdr:colOff>
      <xdr:row>37</xdr:row>
      <xdr:rowOff>131064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147591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33274</xdr:rowOff>
    </xdr:from>
    <xdr:to>
      <xdr:col>46</xdr:col>
      <xdr:colOff>38100</xdr:colOff>
      <xdr:row>37</xdr:row>
      <xdr:rowOff>134874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151401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152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38608</xdr:rowOff>
    </xdr:from>
    <xdr:to>
      <xdr:col>41</xdr:col>
      <xdr:colOff>101600</xdr:colOff>
      <xdr:row>37</xdr:row>
      <xdr:rowOff>140208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156735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76327</xdr:rowOff>
    </xdr:from>
    <xdr:to>
      <xdr:col>36</xdr:col>
      <xdr:colOff>165100</xdr:colOff>
      <xdr:row>38</xdr:row>
      <xdr:rowOff>6477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169054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51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18045</xdr:rowOff>
    </xdr:from>
    <xdr:to>
      <xdr:col>55</xdr:col>
      <xdr:colOff>0</xdr:colOff>
      <xdr:row>55</xdr:row>
      <xdr:rowOff>99735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447795"/>
          <a:ext cx="838200" cy="8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152919</xdr:rowOff>
    </xdr:from>
    <xdr:to>
      <xdr:col>50</xdr:col>
      <xdr:colOff>114300</xdr:colOff>
      <xdr:row>55</xdr:row>
      <xdr:rowOff>99735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11219"/>
          <a:ext cx="889000" cy="1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152919</xdr:rowOff>
    </xdr:from>
    <xdr:to>
      <xdr:col>45</xdr:col>
      <xdr:colOff>177800</xdr:colOff>
      <xdr:row>55</xdr:row>
      <xdr:rowOff>122464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11219"/>
          <a:ext cx="889000" cy="1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122464</xdr:rowOff>
    </xdr:from>
    <xdr:to>
      <xdr:col>41</xdr:col>
      <xdr:colOff>50800</xdr:colOff>
      <xdr:row>55</xdr:row>
      <xdr:rowOff>149267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52214"/>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138695</xdr:rowOff>
    </xdr:from>
    <xdr:to>
      <xdr:col>55</xdr:col>
      <xdr:colOff>50800</xdr:colOff>
      <xdr:row>55</xdr:row>
      <xdr:rowOff>68845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161572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48935</xdr:rowOff>
    </xdr:from>
    <xdr:to>
      <xdr:col>50</xdr:col>
      <xdr:colOff>165100</xdr:colOff>
      <xdr:row>55</xdr:row>
      <xdr:rowOff>150535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7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167062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102119</xdr:rowOff>
    </xdr:from>
    <xdr:to>
      <xdr:col>46</xdr:col>
      <xdr:colOff>38100</xdr:colOff>
      <xdr:row>55</xdr:row>
      <xdr:rowOff>32269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3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48796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1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71664</xdr:rowOff>
    </xdr:from>
    <xdr:to>
      <xdr:col>41</xdr:col>
      <xdr:colOff>101600</xdr:colOff>
      <xdr:row>56</xdr:row>
      <xdr:rowOff>1814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18341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7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98467</xdr:rowOff>
    </xdr:from>
    <xdr:to>
      <xdr:col>36</xdr:col>
      <xdr:colOff>165100</xdr:colOff>
      <xdr:row>56</xdr:row>
      <xdr:rowOff>28617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45144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0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79680</xdr:rowOff>
    </xdr:from>
    <xdr:to>
      <xdr:col>55</xdr:col>
      <xdr:colOff>0</xdr:colOff>
      <xdr:row>78</xdr:row>
      <xdr:rowOff>97155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09880"/>
          <a:ext cx="838200" cy="36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97155</xdr:rowOff>
    </xdr:from>
    <xdr:to>
      <xdr:col>50</xdr:col>
      <xdr:colOff>114300</xdr:colOff>
      <xdr:row>78</xdr:row>
      <xdr:rowOff>146265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70255"/>
          <a:ext cx="889000" cy="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121044</xdr:rowOff>
    </xdr:from>
    <xdr:to>
      <xdr:col>45</xdr:col>
      <xdr:colOff>177800</xdr:colOff>
      <xdr:row>78</xdr:row>
      <xdr:rowOff>146265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94144"/>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121044</xdr:rowOff>
    </xdr:from>
    <xdr:to>
      <xdr:col>41</xdr:col>
      <xdr:colOff>50800</xdr:colOff>
      <xdr:row>78</xdr:row>
      <xdr:rowOff>168669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9414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28880</xdr:rowOff>
    </xdr:from>
    <xdr:to>
      <xdr:col>55</xdr:col>
      <xdr:colOff>50800</xdr:colOff>
      <xdr:row>76</xdr:row>
      <xdr:rowOff>130480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51757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1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46355</xdr:rowOff>
    </xdr:from>
    <xdr:to>
      <xdr:col>50</xdr:col>
      <xdr:colOff>165100</xdr:colOff>
      <xdr:row>78</xdr:row>
      <xdr:rowOff>147955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139082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1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95465</xdr:rowOff>
    </xdr:from>
    <xdr:to>
      <xdr:col>46</xdr:col>
      <xdr:colOff>38100</xdr:colOff>
      <xdr:row>79</xdr:row>
      <xdr:rowOff>25615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16742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6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70244</xdr:rowOff>
    </xdr:from>
    <xdr:to>
      <xdr:col>41</xdr:col>
      <xdr:colOff>101600</xdr:colOff>
      <xdr:row>79</xdr:row>
      <xdr:rowOff>394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162971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117869</xdr:rowOff>
    </xdr:from>
    <xdr:to>
      <xdr:col>36</xdr:col>
      <xdr:colOff>165100</xdr:colOff>
      <xdr:row>79</xdr:row>
      <xdr:rowOff>48019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39146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8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39613</xdr:rowOff>
    </xdr:from>
    <xdr:to>
      <xdr:col>55</xdr:col>
      <xdr:colOff>0</xdr:colOff>
      <xdr:row>95</xdr:row>
      <xdr:rowOff>64108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327363"/>
          <a:ext cx="838200" cy="2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64108</xdr:rowOff>
    </xdr:from>
    <xdr:to>
      <xdr:col>50</xdr:col>
      <xdr:colOff>114300</xdr:colOff>
      <xdr:row>95</xdr:row>
      <xdr:rowOff>118692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351858"/>
          <a:ext cx="889000" cy="5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60119</xdr:rowOff>
    </xdr:from>
    <xdr:to>
      <xdr:col>45</xdr:col>
      <xdr:colOff>177800</xdr:colOff>
      <xdr:row>95</xdr:row>
      <xdr:rowOff>118692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347869"/>
          <a:ext cx="889000" cy="5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60119</xdr:rowOff>
    </xdr:from>
    <xdr:to>
      <xdr:col>41</xdr:col>
      <xdr:colOff>50800</xdr:colOff>
      <xdr:row>96</xdr:row>
      <xdr:rowOff>41613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347869"/>
          <a:ext cx="889000" cy="1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160263</xdr:rowOff>
    </xdr:from>
    <xdr:to>
      <xdr:col>55</xdr:col>
      <xdr:colOff>50800</xdr:colOff>
      <xdr:row>95</xdr:row>
      <xdr:rowOff>90413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2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11690</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12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13308</xdr:rowOff>
    </xdr:from>
    <xdr:to>
      <xdr:col>50</xdr:col>
      <xdr:colOff>165100</xdr:colOff>
      <xdr:row>95</xdr:row>
      <xdr:rowOff>114908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131435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0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67892</xdr:rowOff>
    </xdr:from>
    <xdr:to>
      <xdr:col>46</xdr:col>
      <xdr:colOff>38100</xdr:colOff>
      <xdr:row>95</xdr:row>
      <xdr:rowOff>169492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3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14569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13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9319</xdr:rowOff>
    </xdr:from>
    <xdr:to>
      <xdr:col>41</xdr:col>
      <xdr:colOff>101600</xdr:colOff>
      <xdr:row>95</xdr:row>
      <xdr:rowOff>110919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29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127446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07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162263</xdr:rowOff>
    </xdr:from>
    <xdr:to>
      <xdr:col>36</xdr:col>
      <xdr:colOff>165100</xdr:colOff>
      <xdr:row>96</xdr:row>
      <xdr:rowOff>92413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4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108940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2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83551</xdr:rowOff>
    </xdr:from>
    <xdr:to>
      <xdr:col>85</xdr:col>
      <xdr:colOff>127000</xdr:colOff>
      <xdr:row>37</xdr:row>
      <xdr:rowOff>142465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27201"/>
          <a:ext cx="838200" cy="5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138350</xdr:rowOff>
    </xdr:from>
    <xdr:to>
      <xdr:col>81</xdr:col>
      <xdr:colOff>50800</xdr:colOff>
      <xdr:row>37</xdr:row>
      <xdr:rowOff>142465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8200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138350</xdr:rowOff>
    </xdr:from>
    <xdr:to>
      <xdr:col>76</xdr:col>
      <xdr:colOff>114300</xdr:colOff>
      <xdr:row>38</xdr:row>
      <xdr:rowOff>11543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82000"/>
          <a:ext cx="889000" cy="4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162864</xdr:rowOff>
    </xdr:from>
    <xdr:to>
      <xdr:col>71</xdr:col>
      <xdr:colOff>177800</xdr:colOff>
      <xdr:row>38</xdr:row>
      <xdr:rowOff>11543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06514"/>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32751</xdr:rowOff>
    </xdr:from>
    <xdr:to>
      <xdr:col>85</xdr:col>
      <xdr:colOff>177800</xdr:colOff>
      <xdr:row>37</xdr:row>
      <xdr:rowOff>134351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55628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2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91665</xdr:rowOff>
    </xdr:from>
    <xdr:to>
      <xdr:col>81</xdr:col>
      <xdr:colOff>101600</xdr:colOff>
      <xdr:row>38</xdr:row>
      <xdr:rowOff>21815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12942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2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87550</xdr:rowOff>
    </xdr:from>
    <xdr:to>
      <xdr:col>76</xdr:col>
      <xdr:colOff>165100</xdr:colOff>
      <xdr:row>38</xdr:row>
      <xdr:rowOff>17700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8827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132192</xdr:rowOff>
    </xdr:from>
    <xdr:to>
      <xdr:col>72</xdr:col>
      <xdr:colOff>38100</xdr:colOff>
      <xdr:row>38</xdr:row>
      <xdr:rowOff>62342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53470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6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112065</xdr:rowOff>
    </xdr:from>
    <xdr:to>
      <xdr:col>67</xdr:col>
      <xdr:colOff>101600</xdr:colOff>
      <xdr:row>38</xdr:row>
      <xdr:rowOff>42214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55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58742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160933</xdr:rowOff>
    </xdr:from>
    <xdr:to>
      <xdr:col>85</xdr:col>
      <xdr:colOff>127000</xdr:colOff>
      <xdr:row>57</xdr:row>
      <xdr:rowOff>133738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62133"/>
          <a:ext cx="838200" cy="14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109239</xdr:rowOff>
    </xdr:from>
    <xdr:to>
      <xdr:col>81</xdr:col>
      <xdr:colOff>50800</xdr:colOff>
      <xdr:row>57</xdr:row>
      <xdr:rowOff>133738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81889"/>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109239</xdr:rowOff>
    </xdr:from>
    <xdr:to>
      <xdr:col>76</xdr:col>
      <xdr:colOff>114300</xdr:colOff>
      <xdr:row>58</xdr:row>
      <xdr:rowOff>11188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81889"/>
          <a:ext cx="889000" cy="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170157</xdr:rowOff>
    </xdr:from>
    <xdr:to>
      <xdr:col>71</xdr:col>
      <xdr:colOff>177800</xdr:colOff>
      <xdr:row>58</xdr:row>
      <xdr:rowOff>11188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942807"/>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110133</xdr:rowOff>
    </xdr:from>
    <xdr:to>
      <xdr:col>85</xdr:col>
      <xdr:colOff>177800</xdr:colOff>
      <xdr:row>57</xdr:row>
      <xdr:rowOff>40283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1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133010</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6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82938</xdr:rowOff>
    </xdr:from>
    <xdr:to>
      <xdr:col>81</xdr:col>
      <xdr:colOff>101600</xdr:colOff>
      <xdr:row>58</xdr:row>
      <xdr:rowOff>13088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4215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58439</xdr:rowOff>
    </xdr:from>
    <xdr:to>
      <xdr:col>76</xdr:col>
      <xdr:colOff>165100</xdr:colOff>
      <xdr:row>57</xdr:row>
      <xdr:rowOff>160039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5116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131838</xdr:rowOff>
    </xdr:from>
    <xdr:to>
      <xdr:col>72</xdr:col>
      <xdr:colOff>38100</xdr:colOff>
      <xdr:row>58</xdr:row>
      <xdr:rowOff>61988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53115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119357</xdr:rowOff>
    </xdr:from>
    <xdr:to>
      <xdr:col>67</xdr:col>
      <xdr:colOff>101600</xdr:colOff>
      <xdr:row>58</xdr:row>
      <xdr:rowOff>49507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40634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22658</xdr:rowOff>
    </xdr:from>
    <xdr:to>
      <xdr:col>85</xdr:col>
      <xdr:colOff>127000</xdr:colOff>
      <xdr:row>78</xdr:row>
      <xdr:rowOff>97501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224308"/>
          <a:ext cx="838200" cy="24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22658</xdr:rowOff>
    </xdr:from>
    <xdr:to>
      <xdr:col>81</xdr:col>
      <xdr:colOff>50800</xdr:colOff>
      <xdr:row>77</xdr:row>
      <xdr:rowOff>169532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224308"/>
          <a:ext cx="889000" cy="14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169532</xdr:rowOff>
    </xdr:from>
    <xdr:to>
      <xdr:col>76</xdr:col>
      <xdr:colOff>114300</xdr:colOff>
      <xdr:row>78</xdr:row>
      <xdr:rowOff>130580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371182"/>
          <a:ext cx="889000" cy="1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67965</xdr:rowOff>
    </xdr:from>
    <xdr:to>
      <xdr:col>71</xdr:col>
      <xdr:colOff>177800</xdr:colOff>
      <xdr:row>78</xdr:row>
      <xdr:rowOff>130580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269615"/>
          <a:ext cx="889000" cy="23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46701</xdr:rowOff>
    </xdr:from>
    <xdr:to>
      <xdr:col>85</xdr:col>
      <xdr:colOff>177800</xdr:colOff>
      <xdr:row>78</xdr:row>
      <xdr:rowOff>148301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133078</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3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143308</xdr:rowOff>
    </xdr:from>
    <xdr:to>
      <xdr:col>81</xdr:col>
      <xdr:colOff>101600</xdr:colOff>
      <xdr:row>77</xdr:row>
      <xdr:rowOff>73458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17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29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118732</xdr:rowOff>
    </xdr:from>
    <xdr:to>
      <xdr:col>76</xdr:col>
      <xdr:colOff>165100</xdr:colOff>
      <xdr:row>78</xdr:row>
      <xdr:rowOff>48882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65409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09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79780</xdr:rowOff>
    </xdr:from>
    <xdr:to>
      <xdr:col>72</xdr:col>
      <xdr:colOff>38100</xdr:colOff>
      <xdr:row>79</xdr:row>
      <xdr:rowOff>9930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1057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545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17165</xdr:rowOff>
    </xdr:from>
    <xdr:to>
      <xdr:col>67</xdr:col>
      <xdr:colOff>101600</xdr:colOff>
      <xdr:row>77</xdr:row>
      <xdr:rowOff>118765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2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135292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29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148371</xdr:rowOff>
    </xdr:from>
    <xdr:to>
      <xdr:col>85</xdr:col>
      <xdr:colOff>127000</xdr:colOff>
      <xdr:row>95</xdr:row>
      <xdr:rowOff>152874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36121"/>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151792</xdr:rowOff>
    </xdr:from>
    <xdr:to>
      <xdr:col>81</xdr:col>
      <xdr:colOff>50800</xdr:colOff>
      <xdr:row>95</xdr:row>
      <xdr:rowOff>152874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439542"/>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151792</xdr:rowOff>
    </xdr:from>
    <xdr:to>
      <xdr:col>76</xdr:col>
      <xdr:colOff>114300</xdr:colOff>
      <xdr:row>95</xdr:row>
      <xdr:rowOff>165562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439542"/>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165562</xdr:rowOff>
    </xdr:from>
    <xdr:to>
      <xdr:col>71</xdr:col>
      <xdr:colOff>177800</xdr:colOff>
      <xdr:row>95</xdr:row>
      <xdr:rowOff>166249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45331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97571</xdr:rowOff>
    </xdr:from>
    <xdr:to>
      <xdr:col>85</xdr:col>
      <xdr:colOff>177800</xdr:colOff>
      <xdr:row>96</xdr:row>
      <xdr:rowOff>27721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120448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23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102074</xdr:rowOff>
    </xdr:from>
    <xdr:to>
      <xdr:col>81</xdr:col>
      <xdr:colOff>101600</xdr:colOff>
      <xdr:row>96</xdr:row>
      <xdr:rowOff>32224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38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48751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1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100992</xdr:rowOff>
    </xdr:from>
    <xdr:to>
      <xdr:col>76</xdr:col>
      <xdr:colOff>165100</xdr:colOff>
      <xdr:row>96</xdr:row>
      <xdr:rowOff>31142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3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47669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1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114762</xdr:rowOff>
    </xdr:from>
    <xdr:to>
      <xdr:col>72</xdr:col>
      <xdr:colOff>38100</xdr:colOff>
      <xdr:row>96</xdr:row>
      <xdr:rowOff>44912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61439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1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115449</xdr:rowOff>
    </xdr:from>
    <xdr:to>
      <xdr:col>67</xdr:col>
      <xdr:colOff>101600</xdr:colOff>
      <xdr:row>96</xdr:row>
      <xdr:rowOff>45599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62126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1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商工費、教育費については、前年度より大幅に増加している。これは、新型コロナウイルス感染症の影響によるプレミアム付き飲食券発行事業、学校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事業等のためと考えられる。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総務費については、前年度より</a:t>
          </a:r>
          <a:r>
            <a:rPr kumimoji="1" lang="en-US" altLang="ja-JP" sz="1300">
              <a:latin typeface="ＭＳ Ｐゴシック" panose="020B0600070205080204" pitchFamily="50" charset="-128"/>
              <a:ea typeface="ＭＳ Ｐゴシック" panose="020B0600070205080204" pitchFamily="50" charset="-128"/>
            </a:rPr>
            <a:t>116,346</a:t>
          </a:r>
          <a:r>
            <a:rPr kumimoji="1" lang="ja-JP" altLang="en-US" sz="1300">
              <a:latin typeface="ＭＳ Ｐゴシック" panose="020B0600070205080204" pitchFamily="50" charset="-128"/>
              <a:ea typeface="ＭＳ Ｐゴシック" panose="020B0600070205080204" pitchFamily="50" charset="-128"/>
            </a:rPr>
            <a:t>円の増加となっている。これは、新庁舎建設事業や特別定額給付金給付事業のためと考えられる。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また、民生費については、前年度比で</a:t>
          </a:r>
          <a:r>
            <a:rPr kumimoji="1" lang="en-US" altLang="ja-JP" sz="1300">
              <a:latin typeface="ＭＳ Ｐゴシック" panose="020B0600070205080204" pitchFamily="50" charset="-128"/>
              <a:ea typeface="ＭＳ Ｐゴシック" panose="020B0600070205080204" pitchFamily="50" charset="-128"/>
            </a:rPr>
            <a:t>11,468</a:t>
          </a:r>
          <a:r>
            <a:rPr kumimoji="1" lang="ja-JP" altLang="en-US" sz="1300">
              <a:latin typeface="ＭＳ Ｐゴシック" panose="020B0600070205080204" pitchFamily="50" charset="-128"/>
              <a:ea typeface="ＭＳ Ｐゴシック" panose="020B0600070205080204" pitchFamily="50" charset="-128"/>
            </a:rPr>
            <a:t>円の増加となっている。民生費については、各種扶助の支出があり扶助費は削減の難しい経費であるが、目標値の設定や資格審査の適正化、各種手当の見直しを図っていくことで適正化に努める。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実質単年度収支は赤字となったが、実質収支額は、継続的に黒字を確保している。財政調整基金残高については、財政健全化の取組を着実に実施したことにより、財政調整基金の積み立てが図られた。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財政調整基金は本町の財政運営に重要な役割を果たす基金であり、今後も中長期的な見通しにより健全な財政運営に努め、適切に基金の積み立てを行う。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全会計において黒字となっており、一般会計から特別会計への繰出金も前年度比では減となっているが、一般会計の負担が大きくなっている。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近年大型事業を行った水道事業や、新設を行っている公共下水道事業への、元利償還金に対する繰出金の増加が予想されるため、公営企業会計は独立採算の原則に立ち返った企業経営に努め、その他特別会計についても引き続き持続可能な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10660806</v>
      </c>
      <c r="BO4" s="433"/>
      <c r="BP4" s="433"/>
      <c r="BQ4" s="433"/>
      <c r="BR4" s="433"/>
      <c r="BS4" s="433"/>
      <c r="BT4" s="433"/>
      <c r="BU4" s="434"/>
      <c r="BV4" s="432">
        <v>8274628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4.0999999999999996</v>
      </c>
      <c r="CU4" s="439"/>
      <c r="CV4" s="439"/>
      <c r="CW4" s="439"/>
      <c r="CX4" s="439"/>
      <c r="CY4" s="439"/>
      <c r="CZ4" s="439"/>
      <c r="DA4" s="440"/>
      <c r="DB4" s="438">
        <v>3.4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10377472</v>
      </c>
      <c r="BO5" s="470"/>
      <c r="BP5" s="470"/>
      <c r="BQ5" s="470"/>
      <c r="BR5" s="470"/>
      <c r="BS5" s="470"/>
      <c r="BT5" s="470"/>
      <c r="BU5" s="471"/>
      <c r="BV5" s="469">
        <v>8100036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87.3</v>
      </c>
      <c r="CU5" s="467"/>
      <c r="CV5" s="467"/>
      <c r="CW5" s="467"/>
      <c r="CX5" s="467"/>
      <c r="CY5" s="467"/>
      <c r="CZ5" s="467"/>
      <c r="DA5" s="468"/>
      <c r="DB5" s="466">
        <v>89.4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283334</v>
      </c>
      <c r="BO6" s="470"/>
      <c r="BP6" s="470"/>
      <c r="BQ6" s="470"/>
      <c r="BR6" s="470"/>
      <c r="BS6" s="470"/>
      <c r="BT6" s="470"/>
      <c r="BU6" s="471"/>
      <c r="BV6" s="469">
        <v>174592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89.9</v>
      </c>
      <c r="CU6" s="507"/>
      <c r="CV6" s="507"/>
      <c r="CW6" s="507"/>
      <c r="CX6" s="507"/>
      <c r="CY6" s="507"/>
      <c r="CZ6" s="507"/>
      <c r="DA6" s="508"/>
      <c r="DB6" s="506">
        <v>92.2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84605</v>
      </c>
      <c r="BO7" s="470"/>
      <c r="BP7" s="470"/>
      <c r="BQ7" s="470"/>
      <c r="BR7" s="470"/>
      <c r="BS7" s="470"/>
      <c r="BT7" s="470"/>
      <c r="BU7" s="471"/>
      <c r="BV7" s="469">
        <v>19241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4876000</v>
      </c>
      <c r="CU7" s="470"/>
      <c r="CV7" s="470"/>
      <c r="CW7" s="470"/>
      <c r="CX7" s="470"/>
      <c r="CY7" s="470"/>
      <c r="CZ7" s="470"/>
      <c r="DA7" s="471"/>
      <c r="DB7" s="469">
        <v>4630087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198729</v>
      </c>
      <c r="BO8" s="470"/>
      <c r="BP8" s="470"/>
      <c r="BQ8" s="470"/>
      <c r="BR8" s="470"/>
      <c r="BS8" s="470"/>
      <c r="BT8" s="470"/>
      <c r="BU8" s="471"/>
      <c r="BV8" s="469">
        <v>155351</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0.24</v>
      </c>
      <c r="CU8" s="510"/>
      <c r="CV8" s="510"/>
      <c r="CW8" s="510"/>
      <c r="CX8" s="510"/>
      <c r="CY8" s="510"/>
      <c r="CZ8" s="510"/>
      <c r="DA8" s="511"/>
      <c r="DB8" s="509">
        <v>0.24</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10147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43378</v>
      </c>
      <c r="BO9" s="470"/>
      <c r="BP9" s="470"/>
      <c r="BQ9" s="470"/>
      <c r="BR9" s="470"/>
      <c r="BS9" s="470"/>
      <c r="BT9" s="470"/>
      <c r="BU9" s="471"/>
      <c r="BV9" s="469">
        <v>-30202</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11.7</v>
      </c>
      <c r="CU9" s="467"/>
      <c r="CV9" s="467"/>
      <c r="CW9" s="467"/>
      <c r="CX9" s="467"/>
      <c r="CY9" s="467"/>
      <c r="CZ9" s="467"/>
      <c r="DA9" s="468"/>
      <c r="DB9" s="466">
        <v>12.6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11160</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535</v>
      </c>
      <c r="BO10" s="470"/>
      <c r="BP10" s="470"/>
      <c r="BQ10" s="470"/>
      <c r="BR10" s="470"/>
      <c r="BS10" s="470"/>
      <c r="BT10" s="470"/>
      <c r="BU10" s="471"/>
      <c r="BV10" s="469">
        <v>456</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10569</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50000</v>
      </c>
      <c r="BO12" s="470"/>
      <c r="BP12" s="470"/>
      <c r="BQ12" s="470"/>
      <c r="BR12" s="470"/>
      <c r="BS12" s="470"/>
      <c r="BT12" s="470"/>
      <c r="BU12" s="471"/>
      <c r="BV12" s="469">
        <v>100000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10527</v>
      </c>
      <c r="S13" s="554"/>
      <c r="T13" s="554"/>
      <c r="U13" s="554"/>
      <c r="V13" s="555"/>
      <c r="W13" s="485" t="s">
        <v>138</v>
      </c>
      <c r="X13" s="486"/>
      <c r="Y13" s="486"/>
      <c r="Z13" s="486"/>
      <c r="AA13" s="486"/>
      <c r="AB13" s="476"/>
      <c r="AC13" s="520">
        <v>778</v>
      </c>
      <c r="AD13" s="521"/>
      <c r="AE13" s="521"/>
      <c r="AF13" s="521"/>
      <c r="AG13" s="563"/>
      <c r="AH13" s="520">
        <v>895</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-6087</v>
      </c>
      <c r="BO13" s="470"/>
      <c r="BP13" s="470"/>
      <c r="BQ13" s="470"/>
      <c r="BR13" s="470"/>
      <c r="BS13" s="470"/>
      <c r="BT13" s="470"/>
      <c r="BU13" s="471"/>
      <c r="BV13" s="469">
        <v>-129746</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6.6</v>
      </c>
      <c r="CU13" s="467"/>
      <c r="CV13" s="467"/>
      <c r="CW13" s="467"/>
      <c r="CX13" s="467"/>
      <c r="CY13" s="467"/>
      <c r="CZ13" s="467"/>
      <c r="DA13" s="468"/>
      <c r="DB13" s="466">
        <v>6.9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10717</v>
      </c>
      <c r="S14" s="554"/>
      <c r="T14" s="554"/>
      <c r="U14" s="554"/>
      <c r="V14" s="555"/>
      <c r="W14" s="459"/>
      <c r="X14" s="460"/>
      <c r="Y14" s="460"/>
      <c r="Z14" s="460"/>
      <c r="AA14" s="460"/>
      <c r="AB14" s="449"/>
      <c r="AC14" s="556">
        <v>15.6</v>
      </c>
      <c r="AD14" s="557"/>
      <c r="AE14" s="557"/>
      <c r="AF14" s="557"/>
      <c r="AG14" s="558"/>
      <c r="AH14" s="556">
        <v>17.2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127</v>
      </c>
      <c r="CU14" s="568"/>
      <c r="CV14" s="568"/>
      <c r="CW14" s="568"/>
      <c r="CX14" s="568"/>
      <c r="CY14" s="568"/>
      <c r="CZ14" s="568"/>
      <c r="DA14" s="569"/>
      <c r="DB14" s="567">
        <v>0.2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10675</v>
      </c>
      <c r="S15" s="554"/>
      <c r="T15" s="554"/>
      <c r="U15" s="554"/>
      <c r="V15" s="555"/>
      <c r="W15" s="485" t="s">
        <v>145</v>
      </c>
      <c r="X15" s="486"/>
      <c r="Y15" s="486"/>
      <c r="Z15" s="486"/>
      <c r="AA15" s="486"/>
      <c r="AB15" s="476"/>
      <c r="AC15" s="520">
        <v>658</v>
      </c>
      <c r="AD15" s="521"/>
      <c r="AE15" s="521"/>
      <c r="AF15" s="521"/>
      <c r="AG15" s="563"/>
      <c r="AH15" s="520">
        <v>679</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1081457</v>
      </c>
      <c r="BO15" s="433"/>
      <c r="BP15" s="433"/>
      <c r="BQ15" s="433"/>
      <c r="BR15" s="433"/>
      <c r="BS15" s="433"/>
      <c r="BT15" s="433"/>
      <c r="BU15" s="434"/>
      <c r="BV15" s="432">
        <v>1014261</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13.2</v>
      </c>
      <c r="AD16" s="557"/>
      <c r="AE16" s="557"/>
      <c r="AF16" s="557"/>
      <c r="AG16" s="558"/>
      <c r="AH16" s="556">
        <v>13.1</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4437976</v>
      </c>
      <c r="BO16" s="470"/>
      <c r="BP16" s="470"/>
      <c r="BQ16" s="470"/>
      <c r="BR16" s="470"/>
      <c r="BS16" s="470"/>
      <c r="BT16" s="470"/>
      <c r="BU16" s="471"/>
      <c r="BV16" s="469">
        <v>4224632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3541</v>
      </c>
      <c r="AD17" s="521"/>
      <c r="AE17" s="521"/>
      <c r="AF17" s="521"/>
      <c r="AG17" s="563"/>
      <c r="AH17" s="520">
        <v>3626</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1354377</v>
      </c>
      <c r="BO17" s="470"/>
      <c r="BP17" s="470"/>
      <c r="BQ17" s="470"/>
      <c r="BR17" s="470"/>
      <c r="BS17" s="470"/>
      <c r="BT17" s="470"/>
      <c r="BU17" s="471"/>
      <c r="BV17" s="469">
        <v>1282456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104.92</v>
      </c>
      <c r="M18" s="585"/>
      <c r="N18" s="585"/>
      <c r="O18" s="585"/>
      <c r="P18" s="585"/>
      <c r="Q18" s="585"/>
      <c r="R18" s="586"/>
      <c r="S18" s="586"/>
      <c r="T18" s="586"/>
      <c r="U18" s="586"/>
      <c r="V18" s="587"/>
      <c r="W18" s="487"/>
      <c r="X18" s="488"/>
      <c r="Y18" s="488"/>
      <c r="Z18" s="488"/>
      <c r="AA18" s="488"/>
      <c r="AB18" s="479"/>
      <c r="AC18" s="588">
        <v>71.099999999999994</v>
      </c>
      <c r="AD18" s="589"/>
      <c r="AE18" s="589"/>
      <c r="AF18" s="589"/>
      <c r="AG18" s="590"/>
      <c r="AH18" s="588">
        <v>69.7</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4258808</v>
      </c>
      <c r="BO18" s="470"/>
      <c r="BP18" s="470"/>
      <c r="BQ18" s="470"/>
      <c r="BR18" s="470"/>
      <c r="BS18" s="470"/>
      <c r="BT18" s="470"/>
      <c r="BU18" s="471"/>
      <c r="BV18" s="469">
        <v>4199355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97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6107562</v>
      </c>
      <c r="BO19" s="470"/>
      <c r="BP19" s="470"/>
      <c r="BQ19" s="470"/>
      <c r="BR19" s="470"/>
      <c r="BS19" s="470"/>
      <c r="BT19" s="470"/>
      <c r="BU19" s="471"/>
      <c r="BV19" s="469">
        <v>5729892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4714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8296765</v>
      </c>
      <c r="BO23" s="470"/>
      <c r="BP23" s="470"/>
      <c r="BQ23" s="470"/>
      <c r="BR23" s="470"/>
      <c r="BS23" s="470"/>
      <c r="BT23" s="470"/>
      <c r="BU23" s="471"/>
      <c r="BV23" s="469">
        <v>7880199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6462</v>
      </c>
      <c r="R24" s="521"/>
      <c r="S24" s="521"/>
      <c r="T24" s="521"/>
      <c r="U24" s="521"/>
      <c r="V24" s="563"/>
      <c r="W24" s="622"/>
      <c r="X24" s="610"/>
      <c r="Y24" s="611"/>
      <c r="Z24" s="519" t="s">
        <v>169</v>
      </c>
      <c r="AA24" s="499"/>
      <c r="AB24" s="499"/>
      <c r="AC24" s="499"/>
      <c r="AD24" s="499"/>
      <c r="AE24" s="499"/>
      <c r="AF24" s="499"/>
      <c r="AG24" s="500"/>
      <c r="AH24" s="520">
        <v>153</v>
      </c>
      <c r="AI24" s="521"/>
      <c r="AJ24" s="521"/>
      <c r="AK24" s="521"/>
      <c r="AL24" s="563"/>
      <c r="AM24" s="520">
        <v>403155</v>
      </c>
      <c r="AN24" s="521"/>
      <c r="AO24" s="521"/>
      <c r="AP24" s="521"/>
      <c r="AQ24" s="521"/>
      <c r="AR24" s="563"/>
      <c r="AS24" s="520">
        <v>2635</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7832659</v>
      </c>
      <c r="BO24" s="470"/>
      <c r="BP24" s="470"/>
      <c r="BQ24" s="470"/>
      <c r="BR24" s="470"/>
      <c r="BS24" s="470"/>
      <c r="BT24" s="470"/>
      <c r="BU24" s="471"/>
      <c r="BV24" s="469">
        <v>7466345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5211</v>
      </c>
      <c r="R25" s="521"/>
      <c r="S25" s="521"/>
      <c r="T25" s="521"/>
      <c r="U25" s="521"/>
      <c r="V25" s="563"/>
      <c r="W25" s="622"/>
      <c r="X25" s="610"/>
      <c r="Y25" s="611"/>
      <c r="Z25" s="519" t="s">
        <v>172</v>
      </c>
      <c r="AA25" s="499"/>
      <c r="AB25" s="499"/>
      <c r="AC25" s="499"/>
      <c r="AD25" s="499"/>
      <c r="AE25" s="499"/>
      <c r="AF25" s="499"/>
      <c r="AG25" s="500"/>
      <c r="AH25" s="520" t="s">
        <v>136</v>
      </c>
      <c r="AI25" s="521"/>
      <c r="AJ25" s="521"/>
      <c r="AK25" s="521"/>
      <c r="AL25" s="563"/>
      <c r="AM25" s="520" t="s">
        <v>136</v>
      </c>
      <c r="AN25" s="521"/>
      <c r="AO25" s="521"/>
      <c r="AP25" s="521"/>
      <c r="AQ25" s="521"/>
      <c r="AR25" s="563"/>
      <c r="AS25" s="520" t="s">
        <v>127</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377114</v>
      </c>
      <c r="BO25" s="433"/>
      <c r="BP25" s="433"/>
      <c r="BQ25" s="433"/>
      <c r="BR25" s="433"/>
      <c r="BS25" s="433"/>
      <c r="BT25" s="433"/>
      <c r="BU25" s="434"/>
      <c r="BV25" s="432">
        <v>485454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4923</v>
      </c>
      <c r="R26" s="521"/>
      <c r="S26" s="521"/>
      <c r="T26" s="521"/>
      <c r="U26" s="521"/>
      <c r="V26" s="563"/>
      <c r="W26" s="622"/>
      <c r="X26" s="610"/>
      <c r="Y26" s="611"/>
      <c r="Z26" s="519" t="s">
        <v>175</v>
      </c>
      <c r="AA26" s="632"/>
      <c r="AB26" s="632"/>
      <c r="AC26" s="632"/>
      <c r="AD26" s="632"/>
      <c r="AE26" s="632"/>
      <c r="AF26" s="632"/>
      <c r="AG26" s="633"/>
      <c r="AH26" s="520" t="s">
        <v>136</v>
      </c>
      <c r="AI26" s="521"/>
      <c r="AJ26" s="521"/>
      <c r="AK26" s="521"/>
      <c r="AL26" s="563"/>
      <c r="AM26" s="520" t="s">
        <v>136</v>
      </c>
      <c r="AN26" s="521"/>
      <c r="AO26" s="521"/>
      <c r="AP26" s="521"/>
      <c r="AQ26" s="521"/>
      <c r="AR26" s="563"/>
      <c r="AS26" s="520" t="s">
        <v>127</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2840</v>
      </c>
      <c r="R27" s="521"/>
      <c r="S27" s="521"/>
      <c r="T27" s="521"/>
      <c r="U27" s="521"/>
      <c r="V27" s="563"/>
      <c r="W27" s="622"/>
      <c r="X27" s="610"/>
      <c r="Y27" s="611"/>
      <c r="Z27" s="519" t="s">
        <v>178</v>
      </c>
      <c r="AA27" s="499"/>
      <c r="AB27" s="499"/>
      <c r="AC27" s="499"/>
      <c r="AD27" s="499"/>
      <c r="AE27" s="499"/>
      <c r="AF27" s="499"/>
      <c r="AG27" s="500"/>
      <c r="AH27" s="520">
        <v>7</v>
      </c>
      <c r="AI27" s="521"/>
      <c r="AJ27" s="521"/>
      <c r="AK27" s="521"/>
      <c r="AL27" s="563"/>
      <c r="AM27" s="520">
        <v>18639</v>
      </c>
      <c r="AN27" s="521"/>
      <c r="AO27" s="521"/>
      <c r="AP27" s="521"/>
      <c r="AQ27" s="521"/>
      <c r="AR27" s="563"/>
      <c r="AS27" s="520">
        <v>2663</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173493</v>
      </c>
      <c r="BO27" s="646"/>
      <c r="BP27" s="646"/>
      <c r="BQ27" s="646"/>
      <c r="BR27" s="646"/>
      <c r="BS27" s="646"/>
      <c r="BT27" s="646"/>
      <c r="BU27" s="647"/>
      <c r="BV27" s="645">
        <v>173493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2340</v>
      </c>
      <c r="R28" s="521"/>
      <c r="S28" s="521"/>
      <c r="T28" s="521"/>
      <c r="U28" s="521"/>
      <c r="V28" s="563"/>
      <c r="W28" s="622"/>
      <c r="X28" s="610"/>
      <c r="Y28" s="611"/>
      <c r="Z28" s="519" t="s">
        <v>181</v>
      </c>
      <c r="AA28" s="499"/>
      <c r="AB28" s="499"/>
      <c r="AC28" s="499"/>
      <c r="AD28" s="499"/>
      <c r="AE28" s="499"/>
      <c r="AF28" s="499"/>
      <c r="AG28" s="500"/>
      <c r="AH28" s="520" t="s">
        <v>136</v>
      </c>
      <c r="AI28" s="521"/>
      <c r="AJ28" s="521"/>
      <c r="AK28" s="521"/>
      <c r="AL28" s="563"/>
      <c r="AM28" s="520" t="s">
        <v>136</v>
      </c>
      <c r="AN28" s="521"/>
      <c r="AO28" s="521"/>
      <c r="AP28" s="521"/>
      <c r="AQ28" s="521"/>
      <c r="AR28" s="563"/>
      <c r="AS28" s="520" t="s">
        <v>136</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1149532</v>
      </c>
      <c r="BO28" s="433"/>
      <c r="BP28" s="433"/>
      <c r="BQ28" s="433"/>
      <c r="BR28" s="433"/>
      <c r="BS28" s="433"/>
      <c r="BT28" s="433"/>
      <c r="BU28" s="434"/>
      <c r="BV28" s="432">
        <v>1120997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14</v>
      </c>
      <c r="M29" s="521"/>
      <c r="N29" s="521"/>
      <c r="O29" s="521"/>
      <c r="P29" s="563"/>
      <c r="Q29" s="520">
        <v>2170</v>
      </c>
      <c r="R29" s="521"/>
      <c r="S29" s="521"/>
      <c r="T29" s="521"/>
      <c r="U29" s="521"/>
      <c r="V29" s="563"/>
      <c r="W29" s="623"/>
      <c r="X29" s="624"/>
      <c r="Y29" s="625"/>
      <c r="Z29" s="519" t="s">
        <v>184</v>
      </c>
      <c r="AA29" s="499"/>
      <c r="AB29" s="499"/>
      <c r="AC29" s="499"/>
      <c r="AD29" s="499"/>
      <c r="AE29" s="499"/>
      <c r="AF29" s="499"/>
      <c r="AG29" s="500"/>
      <c r="AH29" s="520">
        <v>160</v>
      </c>
      <c r="AI29" s="521"/>
      <c r="AJ29" s="521"/>
      <c r="AK29" s="521"/>
      <c r="AL29" s="563"/>
      <c r="AM29" s="520">
        <v>421794</v>
      </c>
      <c r="AN29" s="521"/>
      <c r="AO29" s="521"/>
      <c r="AP29" s="521"/>
      <c r="AQ29" s="521"/>
      <c r="AR29" s="563"/>
      <c r="AS29" s="520">
        <v>2636</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261087</v>
      </c>
      <c r="BO29" s="470"/>
      <c r="BP29" s="470"/>
      <c r="BQ29" s="470"/>
      <c r="BR29" s="470"/>
      <c r="BS29" s="470"/>
      <c r="BT29" s="470"/>
      <c r="BU29" s="471"/>
      <c r="BV29" s="469">
        <v>261087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88.8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1674071</v>
      </c>
      <c r="BO30" s="646"/>
      <c r="BP30" s="646"/>
      <c r="BQ30" s="646"/>
      <c r="BR30" s="646"/>
      <c r="BS30" s="646"/>
      <c r="BT30" s="646"/>
      <c r="BU30" s="647"/>
      <c r="BV30" s="645">
        <v>1421676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193</v>
      </c>
      <c r="AN33" s="493"/>
      <c r="AO33" s="458" t="s">
        <v>194</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193</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水道事業特別会計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鹿児島県市町村総合事務組合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徳之島地区消防組合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奄美群島広域事務組合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徳之島地区介護保険組合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徳之島愛ランド広域連合（一般会計）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徳之島愛ランド広域連合（徳之島食肉センター特別会計）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鹿児島県後期高齢者医療広域連合（一般会計）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鹿児島県後期高齢者医療広域連合（後期高齢者医療特別会計）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p0h4HuA+RUW2TErid+RJsBR5RgBDnPf/sO2v3w7sr7DLalVEDG7C+rLtoOZ4o1T1YgAQLhNiQlyIySpDktycA==" saltValue="MxwG2zmd/+mW1a3Zm/02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561</v>
      </c>
      <c r="D34" s="1250"/>
      <c r="E34" s="1251"/>
      <c r="F34" s="32">
        <v>4.13</v>
      </c>
      <c r="G34" s="33">
        <v>4.13</v>
      </c>
      <c r="H34" s="33">
        <v>5.0199999999999996</v>
      </c>
      <c r="I34" s="33">
        <v>4.54</v>
      </c>
      <c r="J34" s="34">
        <v>5.79</v>
      </c>
      <c r="K34" s="22"/>
      <c r="L34" s="22"/>
      <c r="M34" s="22"/>
      <c r="N34" s="22"/>
      <c r="O34" s="22"/>
      <c r="P34" s="22"/>
    </row>
    <row r="35" spans="1:16" ht="39" customHeight="1" x14ac:dyDescent="0.15">
      <c r="A35" s="22"/>
      <c r="B35" s="35"/>
      <c r="C35" s="1244" t="s">
        <v>562</v>
      </c>
      <c r="D35" s="1245"/>
      <c r="E35" s="1246"/>
      <c r="F35" s="36">
        <v>5.9</v>
      </c>
      <c r="G35" s="37">
        <v>3.19</v>
      </c>
      <c r="H35" s="37">
        <v>3.92</v>
      </c>
      <c r="I35" s="37">
        <v>3.35</v>
      </c>
      <c r="J35" s="38">
        <v>4.07</v>
      </c>
      <c r="K35" s="22"/>
      <c r="L35" s="22"/>
      <c r="M35" s="22"/>
      <c r="N35" s="22"/>
      <c r="O35" s="22"/>
      <c r="P35" s="22"/>
    </row>
    <row r="36" spans="1:16" ht="39" customHeight="1" x14ac:dyDescent="0.15">
      <c r="A36" s="22"/>
      <c r="B36" s="35"/>
      <c r="C36" s="1244" t="s">
        <v>563</v>
      </c>
      <c r="D36" s="1245"/>
      <c r="E36" s="1246"/>
      <c r="F36" s="36">
        <v>0.7</v>
      </c>
      <c r="G36" s="37">
        <v>1.07</v>
      </c>
      <c r="H36" s="37">
        <v>0.99</v>
      </c>
      <c r="I36" s="37">
        <v>0.93</v>
      </c>
      <c r="J36" s="38">
        <v>0.73</v>
      </c>
      <c r="K36" s="22"/>
      <c r="L36" s="22"/>
      <c r="M36" s="22"/>
      <c r="N36" s="22"/>
      <c r="O36" s="22"/>
      <c r="P36" s="22"/>
    </row>
    <row r="37" spans="1:16" ht="39" customHeight="1" x14ac:dyDescent="0.15">
      <c r="A37" s="22"/>
      <c r="B37" s="35"/>
      <c r="C37" s="1244" t="s">
        <v>564</v>
      </c>
      <c r="D37" s="1245"/>
      <c r="E37" s="1246"/>
      <c r="F37" s="36">
        <v>0.57999999999999996</v>
      </c>
      <c r="G37" s="37">
        <v>0.66</v>
      </c>
      <c r="H37" s="37">
        <v>0.67</v>
      </c>
      <c r="I37" s="37">
        <v>0.31</v>
      </c>
      <c r="J37" s="38">
        <v>0.42</v>
      </c>
      <c r="K37" s="22"/>
      <c r="L37" s="22"/>
      <c r="M37" s="22"/>
      <c r="N37" s="22"/>
      <c r="O37" s="22"/>
      <c r="P37" s="22"/>
    </row>
    <row r="38" spans="1:16" ht="39" customHeight="1" x14ac:dyDescent="0.15">
      <c r="A38" s="22"/>
      <c r="B38" s="35"/>
      <c r="C38" s="1244" t="s">
        <v>565</v>
      </c>
      <c r="D38" s="1245"/>
      <c r="E38" s="1246"/>
      <c r="F38" s="36">
        <v>0.03</v>
      </c>
      <c r="G38" s="37">
        <v>0.02</v>
      </c>
      <c r="H38" s="37">
        <v>0</v>
      </c>
      <c r="I38" s="37">
        <v>0.01</v>
      </c>
      <c r="J38" s="38">
        <v>0.01</v>
      </c>
      <c r="K38" s="22"/>
      <c r="L38" s="22"/>
      <c r="M38" s="22"/>
      <c r="N38" s="22"/>
      <c r="O38" s="22"/>
      <c r="P38" s="22"/>
    </row>
    <row r="39" spans="1:16" ht="39" customHeight="1" x14ac:dyDescent="0.15">
      <c r="A39" s="22"/>
      <c r="B39" s="35"/>
      <c r="C39" s="1244" t="s">
        <v>566</v>
      </c>
      <c r="D39" s="1245"/>
      <c r="E39" s="1246"/>
      <c r="F39" s="36">
        <v>0.01</v>
      </c>
      <c r="G39" s="37">
        <v>0.01</v>
      </c>
      <c r="H39" s="37">
        <v>0.01</v>
      </c>
      <c r="I39" s="37">
        <v>0.01</v>
      </c>
      <c r="J39" s="38">
        <v>0.01</v>
      </c>
      <c r="K39" s="22"/>
      <c r="L39" s="22"/>
      <c r="M39" s="22"/>
      <c r="N39" s="22"/>
      <c r="O39" s="22"/>
      <c r="P39" s="22"/>
    </row>
    <row r="40" spans="1:16" ht="39" customHeight="1" x14ac:dyDescent="0.15">
      <c r="A40" s="22"/>
      <c r="B40" s="35"/>
      <c r="C40" s="1244" t="s">
        <v>567</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568</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569</v>
      </c>
      <c r="D43" s="1248"/>
      <c r="E43" s="1249"/>
      <c r="F43" s="41">
        <v>0.02</v>
      </c>
      <c r="G43" s="42">
        <v>0.02</v>
      </c>
      <c r="H43" s="42">
        <v>0.08</v>
      </c>
      <c r="I43" s="42">
        <v>0</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3I0ukRaLGWD+NfHg9IwlGERo+s5aRKIr8CAsFTGLCMIeXIo/726je1vEnr6xQZ09ckerxKGjJwhlg3ni0zz5A==" saltValue="7OcFurce0IP7+mGZmyl3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833</v>
      </c>
      <c r="L45" s="60">
        <v>817</v>
      </c>
      <c r="M45" s="60">
        <v>823</v>
      </c>
      <c r="N45" s="60">
        <v>812</v>
      </c>
      <c r="O45" s="61">
        <v>807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154</v>
      </c>
      <c r="L48" s="64">
        <v>157</v>
      </c>
      <c r="M48" s="64">
        <v>172</v>
      </c>
      <c r="N48" s="64">
        <v>179</v>
      </c>
      <c r="O48" s="65">
        <v>227</v>
      </c>
      <c r="P48" s="48"/>
      <c r="Q48" s="48"/>
      <c r="R48" s="48"/>
      <c r="S48" s="48"/>
      <c r="T48" s="48"/>
      <c r="U48" s="48"/>
    </row>
    <row r="49" spans="1:21" ht="30.75" customHeight="1" x14ac:dyDescent="0.15">
      <c r="A49" s="48"/>
      <c r="B49" s="1254"/>
      <c r="C49" s="1255"/>
      <c r="D49" s="62"/>
      <c r="E49" s="1260" t="s">
        <v>16</v>
      </c>
      <c r="F49" s="1260"/>
      <c r="G49" s="1260"/>
      <c r="H49" s="1260"/>
      <c r="I49" s="1260"/>
      <c r="J49" s="1261"/>
      <c r="K49" s="63">
        <v>169</v>
      </c>
      <c r="L49" s="64">
        <v>124</v>
      </c>
      <c r="M49" s="64">
        <v>36</v>
      </c>
      <c r="N49" s="64">
        <v>35</v>
      </c>
      <c r="O49" s="65">
        <v>30</v>
      </c>
      <c r="P49" s="48"/>
      <c r="Q49" s="48"/>
      <c r="R49" s="48"/>
      <c r="S49" s="48"/>
      <c r="T49" s="48"/>
      <c r="U49" s="48"/>
    </row>
    <row r="50" spans="1:21" ht="30.75" customHeight="1" x14ac:dyDescent="0.15">
      <c r="A50" s="48"/>
      <c r="B50" s="1254"/>
      <c r="C50" s="1255"/>
      <c r="D50" s="62"/>
      <c r="E50" s="1260" t="s">
        <v>17</v>
      </c>
      <c r="F50" s="1260"/>
      <c r="G50" s="1260"/>
      <c r="H50" s="1260"/>
      <c r="I50" s="1260"/>
      <c r="J50" s="1261"/>
      <c r="K50" s="63">
        <v>1</v>
      </c>
      <c r="L50" s="64">
        <v>1</v>
      </c>
      <c r="M50" s="64">
        <v>277</v>
      </c>
      <c r="N50" s="64">
        <v>0</v>
      </c>
      <c r="O50" s="65" t="s">
        <v>511</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t="s">
        <v>511</v>
      </c>
      <c r="M51" s="64" t="s">
        <v>511</v>
      </c>
      <c r="N51" s="64" t="s">
        <v>511</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799</v>
      </c>
      <c r="L52" s="64">
        <v>765</v>
      </c>
      <c r="M52" s="64">
        <v>1094</v>
      </c>
      <c r="N52" s="64">
        <v>745</v>
      </c>
      <c r="O52" s="65">
        <v>748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358</v>
      </c>
      <c r="L53" s="69">
        <v>334</v>
      </c>
      <c r="M53" s="69">
        <v>214</v>
      </c>
      <c r="N53" s="69">
        <v>281</v>
      </c>
      <c r="O53" s="70">
        <v>316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590</v>
      </c>
      <c r="L57" s="84" t="s">
        <v>590</v>
      </c>
      <c r="M57" s="84" t="s">
        <v>590</v>
      </c>
      <c r="N57" s="84" t="s">
        <v>590</v>
      </c>
      <c r="O57" s="85" t="s">
        <v>590</v>
      </c>
    </row>
    <row r="58" spans="1:21" ht="31.5" customHeight="1" thickBot="1" x14ac:dyDescent="0.2">
      <c r="B58" s="1270"/>
      <c r="C58" s="1271"/>
      <c r="D58" s="1275" t="s">
        <v>27</v>
      </c>
      <c r="E58" s="1276"/>
      <c r="F58" s="1276"/>
      <c r="G58" s="1276"/>
      <c r="H58" s="1276"/>
      <c r="I58" s="1276"/>
      <c r="J58" s="1277"/>
      <c r="K58" s="86" t="s">
        <v>590</v>
      </c>
      <c r="L58" s="87" t="s">
        <v>590</v>
      </c>
      <c r="M58" s="87" t="s">
        <v>590</v>
      </c>
      <c r="N58" s="87" t="s">
        <v>590</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tkWL6JMYC/6Op/gaWmIPOMCGZxhzAjv6WSkbRbrPxTpJ03nGaQzZKa4qeJlQeip01rrgh3kEzNXvZOrYhtuiQ==" saltValue="DTeEU8KabgBuP2oML0/G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8" t="s">
        <v>30</v>
      </c>
      <c r="C41" s="1279"/>
      <c r="D41" s="102"/>
      <c r="E41" s="1284" t="s">
        <v>31</v>
      </c>
      <c r="F41" s="1284"/>
      <c r="G41" s="1284"/>
      <c r="H41" s="1285"/>
      <c r="I41" s="103">
        <v>8043</v>
      </c>
      <c r="J41" s="104">
        <v>7946</v>
      </c>
      <c r="K41" s="104">
        <v>7990</v>
      </c>
      <c r="L41" s="104">
        <v>7880</v>
      </c>
      <c r="M41" s="105">
        <v>8297</v>
      </c>
    </row>
    <row r="42" spans="2:13" ht="27.75" customHeight="1" x14ac:dyDescent="0.15">
      <c r="B42" s="1280"/>
      <c r="C42" s="1281"/>
      <c r="D42" s="106"/>
      <c r="E42" s="1286" t="s">
        <v>32</v>
      </c>
      <c r="F42" s="1286"/>
      <c r="G42" s="1286"/>
      <c r="H42" s="1287"/>
      <c r="I42" s="107">
        <v>585</v>
      </c>
      <c r="J42" s="108">
        <v>584</v>
      </c>
      <c r="K42" s="108">
        <v>245</v>
      </c>
      <c r="L42" s="108">
        <v>244</v>
      </c>
      <c r="M42" s="109">
        <v>244</v>
      </c>
    </row>
    <row r="43" spans="2:13" ht="27.75" customHeight="1" x14ac:dyDescent="0.15">
      <c r="B43" s="1280"/>
      <c r="C43" s="1281"/>
      <c r="D43" s="106"/>
      <c r="E43" s="1286" t="s">
        <v>33</v>
      </c>
      <c r="F43" s="1286"/>
      <c r="G43" s="1286"/>
      <c r="H43" s="1287"/>
      <c r="I43" s="107">
        <v>2013</v>
      </c>
      <c r="J43" s="108">
        <v>1970</v>
      </c>
      <c r="K43" s="108">
        <v>1863</v>
      </c>
      <c r="L43" s="108">
        <v>1837</v>
      </c>
      <c r="M43" s="109">
        <v>1714</v>
      </c>
    </row>
    <row r="44" spans="2:13" ht="27.75" customHeight="1" x14ac:dyDescent="0.15">
      <c r="B44" s="1280"/>
      <c r="C44" s="1281"/>
      <c r="D44" s="106"/>
      <c r="E44" s="1286" t="s">
        <v>34</v>
      </c>
      <c r="F44" s="1286"/>
      <c r="G44" s="1286"/>
      <c r="H44" s="1287"/>
      <c r="I44" s="107">
        <v>266</v>
      </c>
      <c r="J44" s="108">
        <v>152</v>
      </c>
      <c r="K44" s="108">
        <v>119</v>
      </c>
      <c r="L44" s="108">
        <v>122</v>
      </c>
      <c r="M44" s="109">
        <v>90</v>
      </c>
    </row>
    <row r="45" spans="2:13" ht="27.75" customHeight="1" x14ac:dyDescent="0.15">
      <c r="B45" s="1280"/>
      <c r="C45" s="1281"/>
      <c r="D45" s="106"/>
      <c r="E45" s="1286" t="s">
        <v>35</v>
      </c>
      <c r="F45" s="1286"/>
      <c r="G45" s="1286"/>
      <c r="H45" s="1287"/>
      <c r="I45" s="107">
        <v>565</v>
      </c>
      <c r="J45" s="108">
        <v>470</v>
      </c>
      <c r="K45" s="108">
        <v>357</v>
      </c>
      <c r="L45" s="108">
        <v>306</v>
      </c>
      <c r="M45" s="109">
        <v>189</v>
      </c>
    </row>
    <row r="46" spans="2:13" ht="27.75" customHeight="1" x14ac:dyDescent="0.15">
      <c r="B46" s="1280"/>
      <c r="C46" s="1281"/>
      <c r="D46" s="110"/>
      <c r="E46" s="1286" t="s">
        <v>36</v>
      </c>
      <c r="F46" s="1286"/>
      <c r="G46" s="1286"/>
      <c r="H46" s="1287"/>
      <c r="I46" s="107" t="s">
        <v>511</v>
      </c>
      <c r="J46" s="108" t="s">
        <v>511</v>
      </c>
      <c r="K46" s="108" t="s">
        <v>511</v>
      </c>
      <c r="L46" s="108" t="s">
        <v>511</v>
      </c>
      <c r="M46" s="109" t="s">
        <v>511</v>
      </c>
    </row>
    <row r="47" spans="2:13" ht="27.75" customHeight="1" x14ac:dyDescent="0.15">
      <c r="B47" s="1280"/>
      <c r="C47" s="1281"/>
      <c r="D47" s="111"/>
      <c r="E47" s="1288" t="s">
        <v>37</v>
      </c>
      <c r="F47" s="1289"/>
      <c r="G47" s="1289"/>
      <c r="H47" s="1290"/>
      <c r="I47" s="107" t="s">
        <v>511</v>
      </c>
      <c r="J47" s="108" t="s">
        <v>511</v>
      </c>
      <c r="K47" s="108" t="s">
        <v>511</v>
      </c>
      <c r="L47" s="108" t="s">
        <v>511</v>
      </c>
      <c r="M47" s="109" t="s">
        <v>511</v>
      </c>
    </row>
    <row r="48" spans="2:13" ht="27.75" customHeight="1" x14ac:dyDescent="0.15">
      <c r="B48" s="1280"/>
      <c r="C48" s="1281"/>
      <c r="D48" s="106"/>
      <c r="E48" s="1286" t="s">
        <v>38</v>
      </c>
      <c r="F48" s="1286"/>
      <c r="G48" s="1286"/>
      <c r="H48" s="1287"/>
      <c r="I48" s="107" t="s">
        <v>511</v>
      </c>
      <c r="J48" s="108" t="s">
        <v>511</v>
      </c>
      <c r="K48" s="108" t="s">
        <v>511</v>
      </c>
      <c r="L48" s="108" t="s">
        <v>511</v>
      </c>
      <c r="M48" s="109" t="s">
        <v>511</v>
      </c>
    </row>
    <row r="49" spans="2:13" ht="27.75" customHeight="1" x14ac:dyDescent="0.15">
      <c r="B49" s="1282"/>
      <c r="C49" s="1283"/>
      <c r="D49" s="106"/>
      <c r="E49" s="1286" t="s">
        <v>39</v>
      </c>
      <c r="F49" s="1286"/>
      <c r="G49" s="1286"/>
      <c r="H49" s="1287"/>
      <c r="I49" s="107" t="s">
        <v>511</v>
      </c>
      <c r="J49" s="108" t="s">
        <v>511</v>
      </c>
      <c r="K49" s="108" t="s">
        <v>511</v>
      </c>
      <c r="L49" s="108" t="s">
        <v>511</v>
      </c>
      <c r="M49" s="109" t="s">
        <v>511</v>
      </c>
    </row>
    <row r="50" spans="2:13" ht="27.75" customHeight="1" x14ac:dyDescent="0.15">
      <c r="B50" s="1291" t="s">
        <v>40</v>
      </c>
      <c r="C50" s="1292"/>
      <c r="D50" s="112"/>
      <c r="E50" s="1286" t="s">
        <v>41</v>
      </c>
      <c r="F50" s="1286"/>
      <c r="G50" s="1286"/>
      <c r="H50" s="1287"/>
      <c r="I50" s="107">
        <v>2278</v>
      </c>
      <c r="J50" s="108">
        <v>2642</v>
      </c>
      <c r="K50" s="108">
        <v>2766</v>
      </c>
      <c r="L50" s="108">
        <v>3203</v>
      </c>
      <c r="M50" s="109">
        <v>3462</v>
      </c>
    </row>
    <row r="51" spans="2:13" ht="27.75" customHeight="1" x14ac:dyDescent="0.15">
      <c r="B51" s="1280"/>
      <c r="C51" s="1281"/>
      <c r="D51" s="106"/>
      <c r="E51" s="1286" t="s">
        <v>42</v>
      </c>
      <c r="F51" s="1286"/>
      <c r="G51" s="1286"/>
      <c r="H51" s="1287"/>
      <c r="I51" s="107">
        <v>966</v>
      </c>
      <c r="J51" s="108">
        <v>921</v>
      </c>
      <c r="K51" s="108">
        <v>854</v>
      </c>
      <c r="L51" s="108">
        <v>828</v>
      </c>
      <c r="M51" s="109">
        <v>846</v>
      </c>
    </row>
    <row r="52" spans="2:13" ht="27.75" customHeight="1" x14ac:dyDescent="0.15">
      <c r="B52" s="1282"/>
      <c r="C52" s="1283"/>
      <c r="D52" s="106"/>
      <c r="E52" s="1286" t="s">
        <v>43</v>
      </c>
      <c r="F52" s="1286"/>
      <c r="G52" s="1286"/>
      <c r="H52" s="1287"/>
      <c r="I52" s="107">
        <v>6418</v>
      </c>
      <c r="J52" s="108">
        <v>6311</v>
      </c>
      <c r="K52" s="108">
        <v>6294</v>
      </c>
      <c r="L52" s="108">
        <v>6349</v>
      </c>
      <c r="M52" s="109">
        <v>7178</v>
      </c>
    </row>
    <row r="53" spans="2:13" ht="27.75" customHeight="1" thickBot="1" x14ac:dyDescent="0.2">
      <c r="B53" s="1293" t="s">
        <v>44</v>
      </c>
      <c r="C53" s="1294"/>
      <c r="D53" s="113"/>
      <c r="E53" s="1295" t="s">
        <v>45</v>
      </c>
      <c r="F53" s="1295"/>
      <c r="G53" s="1295"/>
      <c r="H53" s="1296"/>
      <c r="I53" s="114">
        <v>1810</v>
      </c>
      <c r="J53" s="115">
        <v>1248</v>
      </c>
      <c r="K53" s="115">
        <v>660</v>
      </c>
      <c r="L53" s="115">
        <v>10</v>
      </c>
      <c r="M53" s="116">
        <v>-953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l5yOfAH2LHtUE/rktvx1zA1cI+81NoSkrr/VtnAyyW1n4OZm4yCbUP7xg3WNITNCDOQ7e+HqStyOejQVfZlXA==" saltValue="WwSMPIfssxrTQ/H16Tc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1128</v>
      </c>
      <c r="G55" s="128">
        <v>1121</v>
      </c>
      <c r="H55" s="129">
        <v>1150</v>
      </c>
    </row>
    <row r="56" spans="2:8" ht="52.5" customHeight="1" x14ac:dyDescent="0.15">
      <c r="B56" s="130"/>
      <c r="C56" s="1307" t="s">
        <v>49</v>
      </c>
      <c r="D56" s="1307"/>
      <c r="E56" s="1308"/>
      <c r="F56" s="131">
        <v>261</v>
      </c>
      <c r="G56" s="131">
        <v>261</v>
      </c>
      <c r="H56" s="132">
        <v>261</v>
      </c>
    </row>
    <row r="57" spans="2:8" ht="53.25" customHeight="1" x14ac:dyDescent="0.15">
      <c r="B57" s="130"/>
      <c r="C57" s="1309" t="s">
        <v>50</v>
      </c>
      <c r="D57" s="1309"/>
      <c r="E57" s="1310"/>
      <c r="F57" s="133">
        <v>976</v>
      </c>
      <c r="G57" s="133">
        <v>1422</v>
      </c>
      <c r="H57" s="134">
        <v>1674</v>
      </c>
    </row>
    <row r="58" spans="2:8" ht="45.75" customHeight="1" x14ac:dyDescent="0.15">
      <c r="B58" s="135"/>
      <c r="C58" s="1297" t="s">
        <v>585</v>
      </c>
      <c r="D58" s="1298"/>
      <c r="E58" s="1299"/>
      <c r="F58" s="136">
        <v>362</v>
      </c>
      <c r="G58" s="136">
        <v>604</v>
      </c>
      <c r="H58" s="137">
        <v>753</v>
      </c>
    </row>
    <row r="59" spans="2:8" ht="45.75" customHeight="1" x14ac:dyDescent="0.15">
      <c r="B59" s="135"/>
      <c r="C59" s="1297" t="s">
        <v>586</v>
      </c>
      <c r="D59" s="1298"/>
      <c r="E59" s="1299"/>
      <c r="F59" s="136">
        <v>302</v>
      </c>
      <c r="G59" s="136">
        <v>502</v>
      </c>
      <c r="H59" s="137">
        <v>602</v>
      </c>
    </row>
    <row r="60" spans="2:8" ht="45.75" customHeight="1" x14ac:dyDescent="0.15">
      <c r="B60" s="135"/>
      <c r="C60" s="1297" t="s">
        <v>587</v>
      </c>
      <c r="D60" s="1298"/>
      <c r="E60" s="1299"/>
      <c r="F60" s="136">
        <v>223</v>
      </c>
      <c r="G60" s="136">
        <v>223</v>
      </c>
      <c r="H60" s="137">
        <v>223</v>
      </c>
    </row>
    <row r="61" spans="2:8" ht="45.75" customHeight="1" x14ac:dyDescent="0.15">
      <c r="B61" s="135"/>
      <c r="C61" s="1297" t="s">
        <v>588</v>
      </c>
      <c r="D61" s="1298"/>
      <c r="E61" s="1299"/>
      <c r="F61" s="136">
        <v>32</v>
      </c>
      <c r="G61" s="136">
        <v>32</v>
      </c>
      <c r="H61" s="137">
        <v>32</v>
      </c>
    </row>
    <row r="62" spans="2:8" ht="45.75" customHeight="1" thickBot="1" x14ac:dyDescent="0.2">
      <c r="B62" s="138"/>
      <c r="C62" s="1300" t="s">
        <v>589</v>
      </c>
      <c r="D62" s="1301"/>
      <c r="E62" s="1302"/>
      <c r="F62" s="139">
        <v>19</v>
      </c>
      <c r="G62" s="139">
        <v>19</v>
      </c>
      <c r="H62" s="140">
        <v>19</v>
      </c>
    </row>
    <row r="63" spans="2:8" ht="52.5" customHeight="1" thickBot="1" x14ac:dyDescent="0.2">
      <c r="B63" s="141"/>
      <c r="C63" s="1303" t="s">
        <v>51</v>
      </c>
      <c r="D63" s="1303"/>
      <c r="E63" s="1304"/>
      <c r="F63" s="142">
        <v>2365</v>
      </c>
      <c r="G63" s="142">
        <v>2804</v>
      </c>
      <c r="H63" s="143">
        <v>3085</v>
      </c>
    </row>
    <row r="64" spans="2:8" ht="15" customHeight="1" x14ac:dyDescent="0.15"/>
  </sheetData>
  <sheetProtection algorithmName="SHA-512" hashValue="A8lcagvCCjb3+bxTxMSUSEfWyuqo9Jwhvlhj0FdjoIYLzhPaJSaP885paa8hEXx7uUwLHdXroCuuXtx9ndLKJA==" saltValue="9cuK1bUwSqBBiCoSO4rR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0" sqref="AN70"/>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602</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596</v>
      </c>
    </row>
    <row r="50" spans="1:109" ht="13.5" x14ac:dyDescent="0.15">
      <c r="B50" s="389"/>
      <c r="G50" s="1314"/>
      <c r="H50" s="1314"/>
      <c r="I50" s="1314"/>
      <c r="J50" s="1314"/>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8" t="s">
        <v>552</v>
      </c>
      <c r="BQ50" s="1318"/>
      <c r="BR50" s="1318"/>
      <c r="BS50" s="1318"/>
      <c r="BT50" s="1318"/>
      <c r="BU50" s="1318"/>
      <c r="BV50" s="1318"/>
      <c r="BW50" s="1318"/>
      <c r="BX50" s="1318" t="s">
        <v>553</v>
      </c>
      <c r="BY50" s="1318"/>
      <c r="BZ50" s="1318"/>
      <c r="CA50" s="1318"/>
      <c r="CB50" s="1318"/>
      <c r="CC50" s="1318"/>
      <c r="CD50" s="1318"/>
      <c r="CE50" s="1318"/>
      <c r="CF50" s="1318" t="s">
        <v>554</v>
      </c>
      <c r="CG50" s="1318"/>
      <c r="CH50" s="1318"/>
      <c r="CI50" s="1318"/>
      <c r="CJ50" s="1318"/>
      <c r="CK50" s="1318"/>
      <c r="CL50" s="1318"/>
      <c r="CM50" s="1318"/>
      <c r="CN50" s="1318" t="s">
        <v>555</v>
      </c>
      <c r="CO50" s="1318"/>
      <c r="CP50" s="1318"/>
      <c r="CQ50" s="1318"/>
      <c r="CR50" s="1318"/>
      <c r="CS50" s="1318"/>
      <c r="CT50" s="1318"/>
      <c r="CU50" s="1318"/>
      <c r="CV50" s="1318" t="s">
        <v>556</v>
      </c>
      <c r="CW50" s="1318"/>
      <c r="CX50" s="1318"/>
      <c r="CY50" s="1318"/>
      <c r="CZ50" s="1318"/>
      <c r="DA50" s="1318"/>
      <c r="DB50" s="1318"/>
      <c r="DC50" s="1318"/>
    </row>
    <row r="51" spans="1:109" ht="13.5" customHeight="1" x14ac:dyDescent="0.15">
      <c r="B51" s="389"/>
      <c r="G51" s="1322"/>
      <c r="H51" s="1322"/>
      <c r="I51" s="1323"/>
      <c r="J51" s="1323"/>
      <c r="K51" s="1313"/>
      <c r="L51" s="1313"/>
      <c r="M51" s="1313"/>
      <c r="N51" s="1313"/>
      <c r="AM51" s="396"/>
      <c r="AN51" s="1311" t="s">
        <v>595</v>
      </c>
      <c r="AO51" s="1311"/>
      <c r="AP51" s="1311"/>
      <c r="AQ51" s="1311"/>
      <c r="AR51" s="1311"/>
      <c r="AS51" s="1311"/>
      <c r="AT51" s="1311"/>
      <c r="AU51" s="1311"/>
      <c r="AV51" s="1311"/>
      <c r="AW51" s="1311"/>
      <c r="AX51" s="1311"/>
      <c r="AY51" s="1311"/>
      <c r="AZ51" s="1311"/>
      <c r="BA51" s="1311"/>
      <c r="BB51" s="1311" t="s">
        <v>593</v>
      </c>
      <c r="BC51" s="1311"/>
      <c r="BD51" s="1311"/>
      <c r="BE51" s="1311"/>
      <c r="BF51" s="1311"/>
      <c r="BG51" s="1311"/>
      <c r="BH51" s="1311"/>
      <c r="BI51" s="1311"/>
      <c r="BJ51" s="1311"/>
      <c r="BK51" s="1311"/>
      <c r="BL51" s="1311"/>
      <c r="BM51" s="1311"/>
      <c r="BN51" s="1311"/>
      <c r="BO51" s="1311"/>
      <c r="BP51" s="1312">
        <v>45.7</v>
      </c>
      <c r="BQ51" s="1312"/>
      <c r="BR51" s="1312"/>
      <c r="BS51" s="1312"/>
      <c r="BT51" s="1312"/>
      <c r="BU51" s="1312"/>
      <c r="BV51" s="1312"/>
      <c r="BW51" s="1312"/>
      <c r="BX51" s="1312">
        <v>31.2</v>
      </c>
      <c r="BY51" s="1312"/>
      <c r="BZ51" s="1312"/>
      <c r="CA51" s="1312"/>
      <c r="CB51" s="1312"/>
      <c r="CC51" s="1312"/>
      <c r="CD51" s="1312"/>
      <c r="CE51" s="1312"/>
      <c r="CF51" s="1312">
        <v>16.399999999999999</v>
      </c>
      <c r="CG51" s="1312"/>
      <c r="CH51" s="1312"/>
      <c r="CI51" s="1312"/>
      <c r="CJ51" s="1312"/>
      <c r="CK51" s="1312"/>
      <c r="CL51" s="1312"/>
      <c r="CM51" s="1312"/>
      <c r="CN51" s="1312">
        <v>0.2</v>
      </c>
      <c r="CO51" s="1312"/>
      <c r="CP51" s="1312"/>
      <c r="CQ51" s="1312"/>
      <c r="CR51" s="1312"/>
      <c r="CS51" s="1312"/>
      <c r="CT51" s="1312"/>
      <c r="CU51" s="1312"/>
      <c r="CV51" s="1312"/>
      <c r="CW51" s="1312"/>
      <c r="CX51" s="1312"/>
      <c r="CY51" s="1312"/>
      <c r="CZ51" s="1312"/>
      <c r="DA51" s="1312"/>
      <c r="DB51" s="1312"/>
      <c r="DC51" s="1312"/>
    </row>
    <row r="52" spans="1:109" ht="13.5" x14ac:dyDescent="0.15">
      <c r="B52" s="389"/>
      <c r="G52" s="1322"/>
      <c r="H52" s="1322"/>
      <c r="I52" s="1323"/>
      <c r="J52" s="1323"/>
      <c r="K52" s="1313"/>
      <c r="L52" s="1313"/>
      <c r="M52" s="1313"/>
      <c r="N52" s="1313"/>
      <c r="AM52" s="396"/>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22"/>
      <c r="H53" s="1322"/>
      <c r="I53" s="1314"/>
      <c r="J53" s="1314"/>
      <c r="K53" s="1313"/>
      <c r="L53" s="1313"/>
      <c r="M53" s="1313"/>
      <c r="N53" s="1313"/>
      <c r="AM53" s="396"/>
      <c r="AN53" s="1311"/>
      <c r="AO53" s="1311"/>
      <c r="AP53" s="1311"/>
      <c r="AQ53" s="1311"/>
      <c r="AR53" s="1311"/>
      <c r="AS53" s="1311"/>
      <c r="AT53" s="1311"/>
      <c r="AU53" s="1311"/>
      <c r="AV53" s="1311"/>
      <c r="AW53" s="1311"/>
      <c r="AX53" s="1311"/>
      <c r="AY53" s="1311"/>
      <c r="AZ53" s="1311"/>
      <c r="BA53" s="1311"/>
      <c r="BB53" s="1311" t="s">
        <v>599</v>
      </c>
      <c r="BC53" s="1311"/>
      <c r="BD53" s="1311"/>
      <c r="BE53" s="1311"/>
      <c r="BF53" s="1311"/>
      <c r="BG53" s="1311"/>
      <c r="BH53" s="1311"/>
      <c r="BI53" s="1311"/>
      <c r="BJ53" s="1311"/>
      <c r="BK53" s="1311"/>
      <c r="BL53" s="1311"/>
      <c r="BM53" s="1311"/>
      <c r="BN53" s="1311"/>
      <c r="BO53" s="1311"/>
      <c r="BP53" s="1312">
        <v>60.4</v>
      </c>
      <c r="BQ53" s="1312"/>
      <c r="BR53" s="1312"/>
      <c r="BS53" s="1312"/>
      <c r="BT53" s="1312"/>
      <c r="BU53" s="1312"/>
      <c r="BV53" s="1312"/>
      <c r="BW53" s="1312"/>
      <c r="BX53" s="1312">
        <v>60.7</v>
      </c>
      <c r="BY53" s="1312"/>
      <c r="BZ53" s="1312"/>
      <c r="CA53" s="1312"/>
      <c r="CB53" s="1312"/>
      <c r="CC53" s="1312"/>
      <c r="CD53" s="1312"/>
      <c r="CE53" s="1312"/>
      <c r="CF53" s="1312">
        <v>61</v>
      </c>
      <c r="CG53" s="1312"/>
      <c r="CH53" s="1312"/>
      <c r="CI53" s="1312"/>
      <c r="CJ53" s="1312"/>
      <c r="CK53" s="1312"/>
      <c r="CL53" s="1312"/>
      <c r="CM53" s="1312"/>
      <c r="CN53" s="1312">
        <v>61.2</v>
      </c>
      <c r="CO53" s="1312"/>
      <c r="CP53" s="1312"/>
      <c r="CQ53" s="1312"/>
      <c r="CR53" s="1312"/>
      <c r="CS53" s="1312"/>
      <c r="CT53" s="1312"/>
      <c r="CU53" s="1312"/>
      <c r="CV53" s="1312">
        <v>61.4</v>
      </c>
      <c r="CW53" s="1312"/>
      <c r="CX53" s="1312"/>
      <c r="CY53" s="1312"/>
      <c r="CZ53" s="1312"/>
      <c r="DA53" s="1312"/>
      <c r="DB53" s="1312"/>
      <c r="DC53" s="1312"/>
    </row>
    <row r="54" spans="1:109" ht="13.5" x14ac:dyDescent="0.15">
      <c r="A54" s="404"/>
      <c r="B54" s="389"/>
      <c r="G54" s="1322"/>
      <c r="H54" s="1322"/>
      <c r="I54" s="1314"/>
      <c r="J54" s="1314"/>
      <c r="K54" s="1313"/>
      <c r="L54" s="1313"/>
      <c r="M54" s="1313"/>
      <c r="N54" s="1313"/>
      <c r="AM54" s="396"/>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14"/>
      <c r="H55" s="1314"/>
      <c r="I55" s="1314"/>
      <c r="J55" s="1314"/>
      <c r="K55" s="1313"/>
      <c r="L55" s="1313"/>
      <c r="M55" s="1313"/>
      <c r="N55" s="1313"/>
      <c r="AN55" s="1318" t="s">
        <v>594</v>
      </c>
      <c r="AO55" s="1318"/>
      <c r="AP55" s="1318"/>
      <c r="AQ55" s="1318"/>
      <c r="AR55" s="1318"/>
      <c r="AS55" s="1318"/>
      <c r="AT55" s="1318"/>
      <c r="AU55" s="1318"/>
      <c r="AV55" s="1318"/>
      <c r="AW55" s="1318"/>
      <c r="AX55" s="1318"/>
      <c r="AY55" s="1318"/>
      <c r="AZ55" s="1318"/>
      <c r="BA55" s="1318"/>
      <c r="BB55" s="1311" t="s">
        <v>593</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3.1</v>
      </c>
      <c r="CO55" s="1312"/>
      <c r="CP55" s="1312"/>
      <c r="CQ55" s="1312"/>
      <c r="CR55" s="1312"/>
      <c r="CS55" s="1312"/>
      <c r="CT55" s="1312"/>
      <c r="CU55" s="1312"/>
      <c r="CV55" s="1312">
        <v>13.7</v>
      </c>
      <c r="CW55" s="1312"/>
      <c r="CX55" s="1312"/>
      <c r="CY55" s="1312"/>
      <c r="CZ55" s="1312"/>
      <c r="DA55" s="1312"/>
      <c r="DB55" s="1312"/>
      <c r="DC55" s="1312"/>
    </row>
    <row r="56" spans="1:109" ht="13.5" x14ac:dyDescent="0.15">
      <c r="A56" s="404"/>
      <c r="B56" s="389"/>
      <c r="G56" s="1314"/>
      <c r="H56" s="1314"/>
      <c r="I56" s="1314"/>
      <c r="J56" s="1314"/>
      <c r="K56" s="1313"/>
      <c r="L56" s="1313"/>
      <c r="M56" s="1313"/>
      <c r="N56" s="1313"/>
      <c r="AN56" s="1318"/>
      <c r="AO56" s="1318"/>
      <c r="AP56" s="1318"/>
      <c r="AQ56" s="1318"/>
      <c r="AR56" s="1318"/>
      <c r="AS56" s="1318"/>
      <c r="AT56" s="1318"/>
      <c r="AU56" s="1318"/>
      <c r="AV56" s="1318"/>
      <c r="AW56" s="1318"/>
      <c r="AX56" s="1318"/>
      <c r="AY56" s="1318"/>
      <c r="AZ56" s="1318"/>
      <c r="BA56" s="1318"/>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14"/>
      <c r="H57" s="1314"/>
      <c r="I57" s="1316"/>
      <c r="J57" s="1316"/>
      <c r="K57" s="1313"/>
      <c r="L57" s="1313"/>
      <c r="M57" s="1313"/>
      <c r="N57" s="1313"/>
      <c r="AM57" s="388"/>
      <c r="AN57" s="1318"/>
      <c r="AO57" s="1318"/>
      <c r="AP57" s="1318"/>
      <c r="AQ57" s="1318"/>
      <c r="AR57" s="1318"/>
      <c r="AS57" s="1318"/>
      <c r="AT57" s="1318"/>
      <c r="AU57" s="1318"/>
      <c r="AV57" s="1318"/>
      <c r="AW57" s="1318"/>
      <c r="AX57" s="1318"/>
      <c r="AY57" s="1318"/>
      <c r="AZ57" s="1318"/>
      <c r="BA57" s="1318"/>
      <c r="BB57" s="1311" t="s">
        <v>599</v>
      </c>
      <c r="BC57" s="1311"/>
      <c r="BD57" s="1311"/>
      <c r="BE57" s="1311"/>
      <c r="BF57" s="1311"/>
      <c r="BG57" s="1311"/>
      <c r="BH57" s="1311"/>
      <c r="BI57" s="1311"/>
      <c r="BJ57" s="1311"/>
      <c r="BK57" s="1311"/>
      <c r="BL57" s="1311"/>
      <c r="BM57" s="1311"/>
      <c r="BN57" s="1311"/>
      <c r="BO57" s="1311"/>
      <c r="BP57" s="1312">
        <v>52.3</v>
      </c>
      <c r="BQ57" s="1312"/>
      <c r="BR57" s="1312"/>
      <c r="BS57" s="1312"/>
      <c r="BT57" s="1312"/>
      <c r="BU57" s="1312"/>
      <c r="BV57" s="1312"/>
      <c r="BW57" s="1312"/>
      <c r="BX57" s="1312">
        <v>59.3</v>
      </c>
      <c r="BY57" s="1312"/>
      <c r="BZ57" s="1312"/>
      <c r="CA57" s="1312"/>
      <c r="CB57" s="1312"/>
      <c r="CC57" s="1312"/>
      <c r="CD57" s="1312"/>
      <c r="CE57" s="1312"/>
      <c r="CF57" s="1312">
        <v>59.9</v>
      </c>
      <c r="CG57" s="1312"/>
      <c r="CH57" s="1312"/>
      <c r="CI57" s="1312"/>
      <c r="CJ57" s="1312"/>
      <c r="CK57" s="1312"/>
      <c r="CL57" s="1312"/>
      <c r="CM57" s="1312"/>
      <c r="CN57" s="1312">
        <v>61</v>
      </c>
      <c r="CO57" s="1312"/>
      <c r="CP57" s="1312"/>
      <c r="CQ57" s="1312"/>
      <c r="CR57" s="1312"/>
      <c r="CS57" s="1312"/>
      <c r="CT57" s="1312"/>
      <c r="CU57" s="1312"/>
      <c r="CV57" s="1312">
        <v>61.9</v>
      </c>
      <c r="CW57" s="1312"/>
      <c r="CX57" s="1312"/>
      <c r="CY57" s="1312"/>
      <c r="CZ57" s="1312"/>
      <c r="DA57" s="1312"/>
      <c r="DB57" s="1312"/>
      <c r="DC57" s="1312"/>
      <c r="DD57" s="415"/>
      <c r="DE57" s="410"/>
    </row>
    <row r="58" spans="1:109" s="404" customFormat="1" ht="13.5" x14ac:dyDescent="0.15">
      <c r="A58" s="388"/>
      <c r="B58" s="410"/>
      <c r="G58" s="1314"/>
      <c r="H58" s="1314"/>
      <c r="I58" s="1316"/>
      <c r="J58" s="1316"/>
      <c r="K58" s="1313"/>
      <c r="L58" s="1313"/>
      <c r="M58" s="1313"/>
      <c r="N58" s="1313"/>
      <c r="AM58" s="388"/>
      <c r="AN58" s="1318"/>
      <c r="AO58" s="1318"/>
      <c r="AP58" s="1318"/>
      <c r="AQ58" s="1318"/>
      <c r="AR58" s="1318"/>
      <c r="AS58" s="1318"/>
      <c r="AT58" s="1318"/>
      <c r="AU58" s="1318"/>
      <c r="AV58" s="1318"/>
      <c r="AW58" s="1318"/>
      <c r="AX58" s="1318"/>
      <c r="AY58" s="1318"/>
      <c r="AZ58" s="1318"/>
      <c r="BA58" s="1318"/>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598</v>
      </c>
    </row>
    <row r="64" spans="1:109" ht="13.5" x14ac:dyDescent="0.15">
      <c r="B64" s="389"/>
      <c r="G64" s="405"/>
      <c r="I64" s="407"/>
      <c r="J64" s="407"/>
      <c r="K64" s="407"/>
      <c r="L64" s="407"/>
      <c r="M64" s="407"/>
      <c r="N64" s="406"/>
      <c r="AM64" s="405"/>
      <c r="AN64" s="405" t="s">
        <v>597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603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596</v>
      </c>
    </row>
    <row r="72" spans="2:107" ht="13.5" x14ac:dyDescent="0.15">
      <c r="B72" s="389"/>
      <c r="G72" s="1314"/>
      <c r="H72" s="1314"/>
      <c r="I72" s="1314"/>
      <c r="J72" s="1314"/>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8" t="s">
        <v>552</v>
      </c>
      <c r="BQ72" s="1318"/>
      <c r="BR72" s="1318"/>
      <c r="BS72" s="1318"/>
      <c r="BT72" s="1318"/>
      <c r="BU72" s="1318"/>
      <c r="BV72" s="1318"/>
      <c r="BW72" s="1318"/>
      <c r="BX72" s="1318" t="s">
        <v>553</v>
      </c>
      <c r="BY72" s="1318"/>
      <c r="BZ72" s="1318"/>
      <c r="CA72" s="1318"/>
      <c r="CB72" s="1318"/>
      <c r="CC72" s="1318"/>
      <c r="CD72" s="1318"/>
      <c r="CE72" s="1318"/>
      <c r="CF72" s="1318" t="s">
        <v>554</v>
      </c>
      <c r="CG72" s="1318"/>
      <c r="CH72" s="1318"/>
      <c r="CI72" s="1318"/>
      <c r="CJ72" s="1318"/>
      <c r="CK72" s="1318"/>
      <c r="CL72" s="1318"/>
      <c r="CM72" s="1318"/>
      <c r="CN72" s="1318" t="s">
        <v>555</v>
      </c>
      <c r="CO72" s="1318"/>
      <c r="CP72" s="1318"/>
      <c r="CQ72" s="1318"/>
      <c r="CR72" s="1318"/>
      <c r="CS72" s="1318"/>
      <c r="CT72" s="1318"/>
      <c r="CU72" s="1318"/>
      <c r="CV72" s="1318" t="s">
        <v>556</v>
      </c>
      <c r="CW72" s="1318"/>
      <c r="CX72" s="1318"/>
      <c r="CY72" s="1318"/>
      <c r="CZ72" s="1318"/>
      <c r="DA72" s="1318"/>
      <c r="DB72" s="1318"/>
      <c r="DC72" s="1318"/>
    </row>
    <row r="73" spans="2:107" ht="13.5" x14ac:dyDescent="0.15">
      <c r="B73" s="389"/>
      <c r="G73" s="1322"/>
      <c r="H73" s="1322"/>
      <c r="I73" s="1322"/>
      <c r="J73" s="1322"/>
      <c r="K73" s="1315"/>
      <c r="L73" s="1315"/>
      <c r="M73" s="1315"/>
      <c r="N73" s="1315"/>
      <c r="AM73" s="396"/>
      <c r="AN73" s="1311" t="s">
        <v>595</v>
      </c>
      <c r="AO73" s="1311"/>
      <c r="AP73" s="1311"/>
      <c r="AQ73" s="1311"/>
      <c r="AR73" s="1311"/>
      <c r="AS73" s="1311"/>
      <c r="AT73" s="1311"/>
      <c r="AU73" s="1311"/>
      <c r="AV73" s="1311"/>
      <c r="AW73" s="1311"/>
      <c r="AX73" s="1311"/>
      <c r="AY73" s="1311"/>
      <c r="AZ73" s="1311"/>
      <c r="BA73" s="1311"/>
      <c r="BB73" s="1311" t="s">
        <v>593</v>
      </c>
      <c r="BC73" s="1311"/>
      <c r="BD73" s="1311"/>
      <c r="BE73" s="1311"/>
      <c r="BF73" s="1311"/>
      <c r="BG73" s="1311"/>
      <c r="BH73" s="1311"/>
      <c r="BI73" s="1311"/>
      <c r="BJ73" s="1311"/>
      <c r="BK73" s="1311"/>
      <c r="BL73" s="1311"/>
      <c r="BM73" s="1311"/>
      <c r="BN73" s="1311"/>
      <c r="BO73" s="1311"/>
      <c r="BP73" s="1312">
        <v>45.7</v>
      </c>
      <c r="BQ73" s="1312"/>
      <c r="BR73" s="1312"/>
      <c r="BS73" s="1312"/>
      <c r="BT73" s="1312"/>
      <c r="BU73" s="1312"/>
      <c r="BV73" s="1312"/>
      <c r="BW73" s="1312"/>
      <c r="BX73" s="1312">
        <v>31.2</v>
      </c>
      <c r="BY73" s="1312"/>
      <c r="BZ73" s="1312"/>
      <c r="CA73" s="1312"/>
      <c r="CB73" s="1312"/>
      <c r="CC73" s="1312"/>
      <c r="CD73" s="1312"/>
      <c r="CE73" s="1312"/>
      <c r="CF73" s="1312">
        <v>16.399999999999999</v>
      </c>
      <c r="CG73" s="1312"/>
      <c r="CH73" s="1312"/>
      <c r="CI73" s="1312"/>
      <c r="CJ73" s="1312"/>
      <c r="CK73" s="1312"/>
      <c r="CL73" s="1312"/>
      <c r="CM73" s="1312"/>
      <c r="CN73" s="1312">
        <v>0.2</v>
      </c>
      <c r="CO73" s="1312"/>
      <c r="CP73" s="1312"/>
      <c r="CQ73" s="1312"/>
      <c r="CR73" s="1312"/>
      <c r="CS73" s="1312"/>
      <c r="CT73" s="1312"/>
      <c r="CU73" s="1312"/>
      <c r="CV73" s="1312"/>
      <c r="CW73" s="1312"/>
      <c r="CX73" s="1312"/>
      <c r="CY73" s="1312"/>
      <c r="CZ73" s="1312"/>
      <c r="DA73" s="1312"/>
      <c r="DB73" s="1312"/>
      <c r="DC73" s="1312"/>
    </row>
    <row r="74" spans="2:107" ht="13.5" x14ac:dyDescent="0.15">
      <c r="B74" s="389"/>
      <c r="G74" s="1322"/>
      <c r="H74" s="1322"/>
      <c r="I74" s="1322"/>
      <c r="J74" s="1322"/>
      <c r="K74" s="1315"/>
      <c r="L74" s="1315"/>
      <c r="M74" s="1315"/>
      <c r="N74" s="1315"/>
      <c r="AM74" s="396"/>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22"/>
      <c r="H75" s="1322"/>
      <c r="I75" s="1314"/>
      <c r="J75" s="1314"/>
      <c r="K75" s="1313"/>
      <c r="L75" s="1313"/>
      <c r="M75" s="1313"/>
      <c r="N75" s="1313"/>
      <c r="AM75" s="396"/>
      <c r="AN75" s="1311"/>
      <c r="AO75" s="1311"/>
      <c r="AP75" s="1311"/>
      <c r="AQ75" s="1311"/>
      <c r="AR75" s="1311"/>
      <c r="AS75" s="1311"/>
      <c r="AT75" s="1311"/>
      <c r="AU75" s="1311"/>
      <c r="AV75" s="1311"/>
      <c r="AW75" s="1311"/>
      <c r="AX75" s="1311"/>
      <c r="AY75" s="1311"/>
      <c r="AZ75" s="1311"/>
      <c r="BA75" s="1311"/>
      <c r="BB75" s="1311" t="s">
        <v>592</v>
      </c>
      <c r="BC75" s="1311"/>
      <c r="BD75" s="1311"/>
      <c r="BE75" s="1311"/>
      <c r="BF75" s="1311"/>
      <c r="BG75" s="1311"/>
      <c r="BH75" s="1311"/>
      <c r="BI75" s="1311"/>
      <c r="BJ75" s="1311"/>
      <c r="BK75" s="1311"/>
      <c r="BL75" s="1311"/>
      <c r="BM75" s="1311"/>
      <c r="BN75" s="1311"/>
      <c r="BO75" s="1311"/>
      <c r="BP75" s="1312">
        <v>10.6</v>
      </c>
      <c r="BQ75" s="1312"/>
      <c r="BR75" s="1312"/>
      <c r="BS75" s="1312"/>
      <c r="BT75" s="1312"/>
      <c r="BU75" s="1312"/>
      <c r="BV75" s="1312"/>
      <c r="BW75" s="1312"/>
      <c r="BX75" s="1312">
        <v>9.6</v>
      </c>
      <c r="BY75" s="1312"/>
      <c r="BZ75" s="1312"/>
      <c r="CA75" s="1312"/>
      <c r="CB75" s="1312"/>
      <c r="CC75" s="1312"/>
      <c r="CD75" s="1312"/>
      <c r="CE75" s="1312"/>
      <c r="CF75" s="1312">
        <v>7.6</v>
      </c>
      <c r="CG75" s="1312"/>
      <c r="CH75" s="1312"/>
      <c r="CI75" s="1312"/>
      <c r="CJ75" s="1312"/>
      <c r="CK75" s="1312"/>
      <c r="CL75" s="1312"/>
      <c r="CM75" s="1312"/>
      <c r="CN75" s="1312">
        <v>6.9</v>
      </c>
      <c r="CO75" s="1312"/>
      <c r="CP75" s="1312"/>
      <c r="CQ75" s="1312"/>
      <c r="CR75" s="1312"/>
      <c r="CS75" s="1312"/>
      <c r="CT75" s="1312"/>
      <c r="CU75" s="1312"/>
      <c r="CV75" s="1312">
        <v>6.6</v>
      </c>
      <c r="CW75" s="1312"/>
      <c r="CX75" s="1312"/>
      <c r="CY75" s="1312"/>
      <c r="CZ75" s="1312"/>
      <c r="DA75" s="1312"/>
      <c r="DB75" s="1312"/>
      <c r="DC75" s="1312"/>
    </row>
    <row r="76" spans="2:107" ht="13.5" x14ac:dyDescent="0.15">
      <c r="B76" s="389"/>
      <c r="G76" s="1322"/>
      <c r="H76" s="1322"/>
      <c r="I76" s="1314"/>
      <c r="J76" s="1314"/>
      <c r="K76" s="1313"/>
      <c r="L76" s="1313"/>
      <c r="M76" s="1313"/>
      <c r="N76" s="1313"/>
      <c r="AM76" s="396"/>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14"/>
      <c r="H77" s="1314"/>
      <c r="I77" s="1314"/>
      <c r="J77" s="1314"/>
      <c r="K77" s="1315"/>
      <c r="L77" s="1315"/>
      <c r="M77" s="1315"/>
      <c r="N77" s="1315"/>
      <c r="AN77" s="1318" t="s">
        <v>594</v>
      </c>
      <c r="AO77" s="1318"/>
      <c r="AP77" s="1318"/>
      <c r="AQ77" s="1318"/>
      <c r="AR77" s="1318"/>
      <c r="AS77" s="1318"/>
      <c r="AT77" s="1318"/>
      <c r="AU77" s="1318"/>
      <c r="AV77" s="1318"/>
      <c r="AW77" s="1318"/>
      <c r="AX77" s="1318"/>
      <c r="AY77" s="1318"/>
      <c r="AZ77" s="1318"/>
      <c r="BA77" s="1318"/>
      <c r="BB77" s="1311" t="s">
        <v>593</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3.1</v>
      </c>
      <c r="CO77" s="1312"/>
      <c r="CP77" s="1312"/>
      <c r="CQ77" s="1312"/>
      <c r="CR77" s="1312"/>
      <c r="CS77" s="1312"/>
      <c r="CT77" s="1312"/>
      <c r="CU77" s="1312"/>
      <c r="CV77" s="1312">
        <v>13.7</v>
      </c>
      <c r="CW77" s="1312"/>
      <c r="CX77" s="1312"/>
      <c r="CY77" s="1312"/>
      <c r="CZ77" s="1312"/>
      <c r="DA77" s="1312"/>
      <c r="DB77" s="1312"/>
      <c r="DC77" s="1312"/>
    </row>
    <row r="78" spans="2:107" ht="13.5" x14ac:dyDescent="0.15">
      <c r="B78" s="389"/>
      <c r="G78" s="1314"/>
      <c r="H78" s="1314"/>
      <c r="I78" s="1314"/>
      <c r="J78" s="1314"/>
      <c r="K78" s="1315"/>
      <c r="L78" s="1315"/>
      <c r="M78" s="1315"/>
      <c r="N78" s="1315"/>
      <c r="AN78" s="1318"/>
      <c r="AO78" s="1318"/>
      <c r="AP78" s="1318"/>
      <c r="AQ78" s="1318"/>
      <c r="AR78" s="1318"/>
      <c r="AS78" s="1318"/>
      <c r="AT78" s="1318"/>
      <c r="AU78" s="1318"/>
      <c r="AV78" s="1318"/>
      <c r="AW78" s="1318"/>
      <c r="AX78" s="1318"/>
      <c r="AY78" s="1318"/>
      <c r="AZ78" s="1318"/>
      <c r="BA78" s="1318"/>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14"/>
      <c r="H79" s="1314"/>
      <c r="I79" s="1316"/>
      <c r="J79" s="1316"/>
      <c r="K79" s="1317"/>
      <c r="L79" s="1317"/>
      <c r="M79" s="1317"/>
      <c r="N79" s="1317"/>
      <c r="AN79" s="1318"/>
      <c r="AO79" s="1318"/>
      <c r="AP79" s="1318"/>
      <c r="AQ79" s="1318"/>
      <c r="AR79" s="1318"/>
      <c r="AS79" s="1318"/>
      <c r="AT79" s="1318"/>
      <c r="AU79" s="1318"/>
      <c r="AV79" s="1318"/>
      <c r="AW79" s="1318"/>
      <c r="AX79" s="1318"/>
      <c r="AY79" s="1318"/>
      <c r="AZ79" s="1318"/>
      <c r="BA79" s="1318"/>
      <c r="BB79" s="1311" t="s">
        <v>592</v>
      </c>
      <c r="BC79" s="1311"/>
      <c r="BD79" s="1311"/>
      <c r="BE79" s="1311"/>
      <c r="BF79" s="1311"/>
      <c r="BG79" s="1311"/>
      <c r="BH79" s="1311"/>
      <c r="BI79" s="1311"/>
      <c r="BJ79" s="1311"/>
      <c r="BK79" s="1311"/>
      <c r="BL79" s="1311"/>
      <c r="BM79" s="1311"/>
      <c r="BN79" s="1311"/>
      <c r="BO79" s="1311"/>
      <c r="BP79" s="1312">
        <v>7.9</v>
      </c>
      <c r="BQ79" s="1312"/>
      <c r="BR79" s="1312"/>
      <c r="BS79" s="1312"/>
      <c r="BT79" s="1312"/>
      <c r="BU79" s="1312"/>
      <c r="BV79" s="1312"/>
      <c r="BW79" s="1312"/>
      <c r="BX79" s="1312">
        <v>7.9</v>
      </c>
      <c r="BY79" s="1312"/>
      <c r="BZ79" s="1312"/>
      <c r="CA79" s="1312"/>
      <c r="CB79" s="1312"/>
      <c r="CC79" s="1312"/>
      <c r="CD79" s="1312"/>
      <c r="CE79" s="1312"/>
      <c r="CF79" s="1312">
        <v>7.8</v>
      </c>
      <c r="CG79" s="1312"/>
      <c r="CH79" s="1312"/>
      <c r="CI79" s="1312"/>
      <c r="CJ79" s="1312"/>
      <c r="CK79" s="1312"/>
      <c r="CL79" s="1312"/>
      <c r="CM79" s="1312"/>
      <c r="CN79" s="1312">
        <v>7.9</v>
      </c>
      <c r="CO79" s="1312"/>
      <c r="CP79" s="1312"/>
      <c r="CQ79" s="1312"/>
      <c r="CR79" s="1312"/>
      <c r="CS79" s="1312"/>
      <c r="CT79" s="1312"/>
      <c r="CU79" s="1312"/>
      <c r="CV79" s="1312">
        <v>7.9</v>
      </c>
      <c r="CW79" s="1312"/>
      <c r="CX79" s="1312"/>
      <c r="CY79" s="1312"/>
      <c r="CZ79" s="1312"/>
      <c r="DA79" s="1312"/>
      <c r="DB79" s="1312"/>
      <c r="DC79" s="1312"/>
    </row>
    <row r="80" spans="2:107" ht="13.5" x14ac:dyDescent="0.15">
      <c r="B80" s="389"/>
      <c r="G80" s="1314"/>
      <c r="H80" s="1314"/>
      <c r="I80" s="1316"/>
      <c r="J80" s="1316"/>
      <c r="K80" s="1317"/>
      <c r="L80" s="1317"/>
      <c r="M80" s="1317"/>
      <c r="N80" s="1317"/>
      <c r="AN80" s="1318"/>
      <c r="AO80" s="1318"/>
      <c r="AP80" s="1318"/>
      <c r="AQ80" s="1318"/>
      <c r="AR80" s="1318"/>
      <c r="AS80" s="1318"/>
      <c r="AT80" s="1318"/>
      <c r="AU80" s="1318"/>
      <c r="AV80" s="1318"/>
      <c r="AW80" s="1318"/>
      <c r="AX80" s="1318"/>
      <c r="AY80" s="1318"/>
      <c r="AZ80" s="1318"/>
      <c r="BA80" s="1318"/>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rVZ3Rz6vEito4/G0RU6RdqjdX0SJPyuhB3qHXLfbybKpxdM9qQ5zxOIEETZjZavq31GEcrSD/i++vxs3XYngA==" saltValue="nPhg7IT6m4XmDBBsbvImO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election activeCell="AJ112" sqref="AJ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bGV42y4sd7vUHaeH8ZPSf89Lxqh/wzKz4GzWHjhHM4p0PabGfs2N7d5pHv2kfOHQa6Ui5W7E4/iwcUHuMYYapw==" saltValue="vCEMRBwlkJJhiovSIENd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90" zoomScaleNormal="90" zoomScaleSheetLayoutView="55" workbookViewId="0">
      <selection activeCell="AG97" sqref="AG9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w7lYW4KL/vEp117Wd9sX0yh9OjHfBaafS+EPojuiNydoL0jx1nPsWQ60pd1CwLzk/og/UbufVko8GCD9bboO2Q==" saltValue="tdGQvrMs9t/C2sZ/iTHzU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62511</v>
      </c>
      <c r="E3" s="162"/>
      <c r="F3" s="163">
        <v>79466</v>
      </c>
      <c r="G3" s="164"/>
      <c r="H3" s="165"/>
    </row>
    <row r="4" spans="1:8" x14ac:dyDescent="0.15">
      <c r="A4" s="166"/>
      <c r="B4" s="167"/>
      <c r="C4" s="168"/>
      <c r="D4" s="169">
        <v>18336</v>
      </c>
      <c r="E4" s="170"/>
      <c r="F4" s="171">
        <v>44645</v>
      </c>
      <c r="G4" s="172"/>
      <c r="H4" s="173"/>
    </row>
    <row r="5" spans="1:8" x14ac:dyDescent="0.15">
      <c r="A5" s="154" t="s">
        <v>544</v>
      </c>
      <c r="B5" s="159"/>
      <c r="C5" s="160"/>
      <c r="D5" s="161">
        <v>107491</v>
      </c>
      <c r="E5" s="162"/>
      <c r="F5" s="163">
        <v>90072</v>
      </c>
      <c r="G5" s="164"/>
      <c r="H5" s="165"/>
    </row>
    <row r="6" spans="1:8" x14ac:dyDescent="0.15">
      <c r="A6" s="166"/>
      <c r="B6" s="167"/>
      <c r="C6" s="168"/>
      <c r="D6" s="169">
        <v>32929</v>
      </c>
      <c r="E6" s="170"/>
      <c r="F6" s="171">
        <v>46083</v>
      </c>
      <c r="G6" s="172"/>
      <c r="H6" s="173"/>
    </row>
    <row r="7" spans="1:8" x14ac:dyDescent="0.15">
      <c r="A7" s="154" t="s">
        <v>545</v>
      </c>
      <c r="B7" s="159"/>
      <c r="C7" s="160"/>
      <c r="D7" s="161">
        <v>99851</v>
      </c>
      <c r="E7" s="162"/>
      <c r="F7" s="163">
        <v>88328</v>
      </c>
      <c r="G7" s="164"/>
      <c r="H7" s="165"/>
    </row>
    <row r="8" spans="1:8" x14ac:dyDescent="0.15">
      <c r="A8" s="166"/>
      <c r="B8" s="167"/>
      <c r="C8" s="168"/>
      <c r="D8" s="169">
        <v>55622</v>
      </c>
      <c r="E8" s="170"/>
      <c r="F8" s="171">
        <v>49013</v>
      </c>
      <c r="G8" s="172"/>
      <c r="H8" s="173"/>
    </row>
    <row r="9" spans="1:8" x14ac:dyDescent="0.15">
      <c r="A9" s="154" t="s">
        <v>546</v>
      </c>
      <c r="B9" s="159"/>
      <c r="C9" s="160"/>
      <c r="D9" s="161">
        <v>99695</v>
      </c>
      <c r="E9" s="162"/>
      <c r="F9" s="163">
        <v>103390</v>
      </c>
      <c r="G9" s="164"/>
      <c r="H9" s="165"/>
    </row>
    <row r="10" spans="1:8" x14ac:dyDescent="0.15">
      <c r="A10" s="166"/>
      <c r="B10" s="167"/>
      <c r="C10" s="168"/>
      <c r="D10" s="169">
        <v>31550</v>
      </c>
      <c r="E10" s="170"/>
      <c r="F10" s="171">
        <v>51269</v>
      </c>
      <c r="G10" s="172"/>
      <c r="H10" s="173"/>
    </row>
    <row r="11" spans="1:8" x14ac:dyDescent="0.15">
      <c r="A11" s="154" t="s">
        <v>547</v>
      </c>
      <c r="B11" s="159"/>
      <c r="C11" s="160"/>
      <c r="D11" s="161">
        <v>195162</v>
      </c>
      <c r="E11" s="162"/>
      <c r="F11" s="163">
        <v>117234</v>
      </c>
      <c r="G11" s="164"/>
      <c r="H11" s="165"/>
    </row>
    <row r="12" spans="1:8" x14ac:dyDescent="0.15">
      <c r="A12" s="166"/>
      <c r="B12" s="167"/>
      <c r="C12" s="174"/>
      <c r="D12" s="169">
        <v>77802</v>
      </c>
      <c r="E12" s="170"/>
      <c r="F12" s="171">
        <v>59796</v>
      </c>
      <c r="G12" s="172"/>
      <c r="H12" s="173"/>
    </row>
    <row r="13" spans="1:8" x14ac:dyDescent="0.15">
      <c r="A13" s="154"/>
      <c r="B13" s="159"/>
      <c r="C13" s="175"/>
      <c r="D13" s="176">
        <v>112942</v>
      </c>
      <c r="E13" s="177"/>
      <c r="F13" s="178">
        <v>95698</v>
      </c>
      <c r="G13" s="179"/>
      <c r="H13" s="165"/>
    </row>
    <row r="14" spans="1:8" x14ac:dyDescent="0.15">
      <c r="A14" s="166"/>
      <c r="B14" s="167"/>
      <c r="C14" s="168"/>
      <c r="D14" s="169">
        <v>43248</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5.91</v>
      </c>
      <c r="C19" s="180">
        <f>ROUND(VALUE(SUBSTITUTE(実質収支比率等に係る経年分析!G$48,"▲","-")),2)</f>
        <v>3.2</v>
      </c>
      <c r="D19" s="180">
        <f>ROUND(VALUE(SUBSTITUTE(実質収支比率等に係る経年分析!H$48,"▲","-")),2)</f>
        <v>3.92</v>
      </c>
      <c r="E19" s="180">
        <f>ROUND(VALUE(SUBSTITUTE(実質収支比率等に係る経年分析!I$48,"▲","-")),2)</f>
        <v>3.36</v>
      </c>
      <c r="F19" s="180">
        <f>ROUND(VALUE(SUBSTITUTE(実質収支比率等に係る経年分析!J$48,"▲","-")),2)</f>
        <v>4.08</v>
      </c>
    </row>
    <row r="20" spans="1:11" x14ac:dyDescent="0.15">
      <c r="A20" s="180" t="s">
        <v>55</v>
      </c>
      <c r="B20" s="180">
        <f>ROUND(VALUE(SUBSTITUTE(実質収支比率等に係る経年分析!F$47,"▲","-")),2)</f>
        <v>19.57</v>
      </c>
      <c r="C20" s="180">
        <f>ROUND(VALUE(SUBSTITUTE(実質収支比率等に係る経年分析!G$47,"▲","-")),2)</f>
        <v>22.58</v>
      </c>
      <c r="D20" s="180">
        <f>ROUND(VALUE(SUBSTITUTE(実質収支比率等に係る経年分析!H$47,"▲","-")),2)</f>
        <v>23.83</v>
      </c>
      <c r="E20" s="180">
        <f>ROUND(VALUE(SUBSTITUTE(実質収支比率等に係る経年分析!I$47,"▲","-")),2)</f>
        <v>24.21</v>
      </c>
      <c r="F20" s="180">
        <f>ROUND(VALUE(SUBSTITUTE(実質収支比率等に係る経年分析!J$47,"▲","-")),2)</f>
        <v>23.58</v>
      </c>
    </row>
    <row r="21" spans="1:11" x14ac:dyDescent="0.15">
      <c r="A21" s="180" t="s">
        <v>56</v>
      </c>
      <c r="B21" s="180">
        <f>IF(ISNUMBER(VALUE(SUBSTITUTE(実質収支比率等に係る経年分析!F$49,"▲","-"))),ROUND(VALUE(SUBSTITUTE(実質収支比率等に係る経年分析!F$49,"▲","-")),2),NA())</f>
        <v>-2.38</v>
      </c>
      <c r="C21" s="180">
        <f>IF(ISNUMBER(VALUE(SUBSTITUTE(実質収支比率等に係る経年分析!G$49,"▲","-"))),ROUND(VALUE(SUBSTITUTE(実質収支比率等に係る経年分析!G$49,"▲","-")),2),NA())</f>
        <v>-2.68</v>
      </c>
      <c r="D21" s="180">
        <f>IF(ISNUMBER(VALUE(SUBSTITUTE(実質収支比率等に係る経年分析!H$49,"▲","-"))),ROUND(VALUE(SUBSTITUTE(実質収支比率等に係る経年分析!H$49,"▲","-")),2),NA())</f>
        <v>0.78</v>
      </c>
      <c r="E21" s="180">
        <f>IF(ISNUMBER(VALUE(SUBSTITUTE(実質収支比率等に係る経年分析!I$49,"▲","-"))),ROUND(VALUE(SUBSTITUTE(実質収支比率等に係る経年分析!I$49,"▲","-")),2),NA())</f>
        <v>-2.8</v>
      </c>
      <c r="F21" s="180">
        <f>IF(ISNUMBER(VALUE(SUBSTITUTE(実質収支比率等に係る経年分析!J$49,"▲","-"))),ROUND(VALUE(SUBSTITUTE(実質収支比率等に係る経年分析!J$49,"▲","-")),2),NA())</f>
        <v>-0.12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0.57999999999999996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4.07</v>
      </c>
    </row>
    <row r="36" spans="1:16" x14ac:dyDescent="0.15">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5.0199999999999996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799</v>
      </c>
      <c r="E42" s="182"/>
      <c r="F42" s="182"/>
      <c r="G42" s="182">
        <f>'実質公債費比率（分子）の構造'!L$52</f>
        <v>765</v>
      </c>
      <c r="H42" s="182"/>
      <c r="I42" s="182"/>
      <c r="J42" s="182">
        <f>'実質公債費比率（分子）の構造'!M$52</f>
        <v>1094</v>
      </c>
      <c r="K42" s="182"/>
      <c r="L42" s="182"/>
      <c r="M42" s="182">
        <f>'実質公債費比率（分子）の構造'!N$52</f>
        <v>745</v>
      </c>
      <c r="N42" s="182"/>
      <c r="O42" s="182"/>
      <c r="P42" s="182">
        <f>'実質公債費比率（分子）の構造'!O$52</f>
        <v>748</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277</v>
      </c>
      <c r="I44" s="182"/>
      <c r="J44" s="182"/>
      <c r="K44" s="182">
        <f>'実質公債費比率（分子）の構造'!N$50</f>
        <v>0</v>
      </c>
      <c r="L44" s="182"/>
      <c r="M44" s="182"/>
      <c r="N44" s="182" t="str">
        <f>'実質公債費比率（分子）の構造'!O$50</f>
        <v>-</v>
      </c>
      <c r="O44" s="182"/>
      <c r="P44" s="182"/>
    </row>
    <row r="45" spans="1:16" x14ac:dyDescent="0.15">
      <c r="A45" s="182" t="s">
        <v>66</v>
      </c>
      <c r="B45" s="182">
        <f>'実質公債費比率（分子）の構造'!K$49</f>
        <v>169</v>
      </c>
      <c r="C45" s="182"/>
      <c r="D45" s="182"/>
      <c r="E45" s="182">
        <f>'実質公債費比率（分子）の構造'!L$49</f>
        <v>124</v>
      </c>
      <c r="F45" s="182"/>
      <c r="G45" s="182"/>
      <c r="H45" s="182">
        <f>'実質公債費比率（分子）の構造'!M$49</f>
        <v>36</v>
      </c>
      <c r="I45" s="182"/>
      <c r="J45" s="182"/>
      <c r="K45" s="182">
        <f>'実質公債費比率（分子）の構造'!N$49</f>
        <v>35</v>
      </c>
      <c r="L45" s="182"/>
      <c r="M45" s="182"/>
      <c r="N45" s="182">
        <f>'実質公債費比率（分子）の構造'!O$49</f>
        <v>30</v>
      </c>
      <c r="O45" s="182"/>
      <c r="P45" s="182"/>
    </row>
    <row r="46" spans="1:16" x14ac:dyDescent="0.15">
      <c r="A46" s="182" t="s">
        <v>67</v>
      </c>
      <c r="B46" s="182">
        <f>'実質公債費比率（分子）の構造'!K$48</f>
        <v>154</v>
      </c>
      <c r="C46" s="182"/>
      <c r="D46" s="182"/>
      <c r="E46" s="182">
        <f>'実質公債費比率（分子）の構造'!L$48</f>
        <v>157</v>
      </c>
      <c r="F46" s="182"/>
      <c r="G46" s="182"/>
      <c r="H46" s="182">
        <f>'実質公債費比率（分子）の構造'!M$48</f>
        <v>172</v>
      </c>
      <c r="I46" s="182"/>
      <c r="J46" s="182"/>
      <c r="K46" s="182">
        <f>'実質公債費比率（分子）の構造'!N$48</f>
        <v>179</v>
      </c>
      <c r="L46" s="182"/>
      <c r="M46" s="182"/>
      <c r="N46" s="182">
        <f>'実質公債費比率（分子）の構造'!O$48</f>
        <v>227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833</v>
      </c>
      <c r="C49" s="182"/>
      <c r="D49" s="182"/>
      <c r="E49" s="182">
        <f>'実質公債費比率（分子）の構造'!L$45</f>
        <v>817</v>
      </c>
      <c r="F49" s="182"/>
      <c r="G49" s="182"/>
      <c r="H49" s="182">
        <f>'実質公債費比率（分子）の構造'!M$45</f>
        <v>823</v>
      </c>
      <c r="I49" s="182"/>
      <c r="J49" s="182"/>
      <c r="K49" s="182">
        <f>'実質公債費比率（分子）の構造'!N$45</f>
        <v>812</v>
      </c>
      <c r="L49" s="182"/>
      <c r="M49" s="182"/>
      <c r="N49" s="182">
        <f>'実質公債費比率（分子）の構造'!O$45</f>
        <v>807</v>
      </c>
      <c r="O49" s="182"/>
      <c r="P49" s="182"/>
    </row>
    <row r="50" spans="1:16" x14ac:dyDescent="0.15">
      <c r="A50" s="182" t="s">
        <v>71</v>
      </c>
      <c r="B50" s="182" t="e">
        <f>NA()</f>
        <v>#N/A</v>
      </c>
      <c r="C50" s="182">
        <f>IF(ISNUMBER('実質公債費比率（分子）の構造'!K$53),'実質公債費比率（分子）の構造'!K$53,NA())</f>
        <v>358</v>
      </c>
      <c r="D50" s="182" t="e">
        <f>NA()</f>
        <v>#N/A</v>
      </c>
      <c r="E50" s="182" t="e">
        <f>NA()</f>
        <v>#N/A</v>
      </c>
      <c r="F50" s="182">
        <f>IF(ISNUMBER('実質公債費比率（分子）の構造'!L$53),'実質公債費比率（分子）の構造'!L$53,NA())</f>
        <v>334</v>
      </c>
      <c r="G50" s="182" t="e">
        <f>NA()</f>
        <v>#N/A</v>
      </c>
      <c r="H50" s="182" t="e">
        <f>NA()</f>
        <v>#N/A</v>
      </c>
      <c r="I50" s="182">
        <f>IF(ISNUMBER('実質公債費比率（分子）の構造'!M$53),'実質公債費比率（分子）の構造'!M$53,NA())</f>
        <v>214</v>
      </c>
      <c r="J50" s="182" t="e">
        <f>NA()</f>
        <v>#N/A</v>
      </c>
      <c r="K50" s="182" t="e">
        <f>NA()</f>
        <v>#N/A</v>
      </c>
      <c r="L50" s="182">
        <f>IF(ISNUMBER('実質公債費比率（分子）の構造'!N$53),'実質公債費比率（分子）の構造'!N$53,NA())</f>
        <v>281</v>
      </c>
      <c r="M50" s="182" t="e">
        <f>NA()</f>
        <v>#N/A</v>
      </c>
      <c r="N50" s="182" t="e">
        <f>NA()</f>
        <v>#N/A</v>
      </c>
      <c r="O50" s="182">
        <f>IF(ISNUMBER('実質公債費比率（分子）の構造'!O$53),'実質公債費比率（分子）の構造'!O$53,NA())</f>
        <v>316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6418</v>
      </c>
      <c r="E56" s="181"/>
      <c r="F56" s="181"/>
      <c r="G56" s="181">
        <f>'将来負担比率（分子）の構造'!J$52</f>
        <v>6311</v>
      </c>
      <c r="H56" s="181"/>
      <c r="I56" s="181"/>
      <c r="J56" s="181">
        <f>'将来負担比率（分子）の構造'!K$52</f>
        <v>6294</v>
      </c>
      <c r="K56" s="181"/>
      <c r="L56" s="181"/>
      <c r="M56" s="181">
        <f>'将来負担比率（分子）の構造'!L$52</f>
        <v>6349</v>
      </c>
      <c r="N56" s="181"/>
      <c r="O56" s="181"/>
      <c r="P56" s="181">
        <f>'将来負担比率（分子）の構造'!M$52</f>
        <v>7178</v>
      </c>
    </row>
    <row r="57" spans="1:16" x14ac:dyDescent="0.15">
      <c r="A57" s="181" t="s">
        <v>42</v>
      </c>
      <c r="B57" s="181"/>
      <c r="C57" s="181"/>
      <c r="D57" s="181">
        <f>'将来負担比率（分子）の構造'!I$51</f>
        <v>966</v>
      </c>
      <c r="E57" s="181"/>
      <c r="F57" s="181"/>
      <c r="G57" s="181">
        <f>'将来負担比率（分子）の構造'!J$51</f>
        <v>921</v>
      </c>
      <c r="H57" s="181"/>
      <c r="I57" s="181"/>
      <c r="J57" s="181">
        <f>'将来負担比率（分子）の構造'!K$51</f>
        <v>854</v>
      </c>
      <c r="K57" s="181"/>
      <c r="L57" s="181"/>
      <c r="M57" s="181">
        <f>'将来負担比率（分子）の構造'!L$51</f>
        <v>828</v>
      </c>
      <c r="N57" s="181"/>
      <c r="O57" s="181"/>
      <c r="P57" s="181">
        <f>'将来負担比率（分子）の構造'!M$51</f>
        <v>846</v>
      </c>
    </row>
    <row r="58" spans="1:16" x14ac:dyDescent="0.15">
      <c r="A58" s="181" t="s">
        <v>41</v>
      </c>
      <c r="B58" s="181"/>
      <c r="C58" s="181"/>
      <c r="D58" s="181">
        <f>'将来負担比率（分子）の構造'!I$50</f>
        <v>2278</v>
      </c>
      <c r="E58" s="181"/>
      <c r="F58" s="181"/>
      <c r="G58" s="181">
        <f>'将来負担比率（分子）の構造'!J$50</f>
        <v>2642</v>
      </c>
      <c r="H58" s="181"/>
      <c r="I58" s="181"/>
      <c r="J58" s="181">
        <f>'将来負担比率（分子）の構造'!K$50</f>
        <v>2766</v>
      </c>
      <c r="K58" s="181"/>
      <c r="L58" s="181"/>
      <c r="M58" s="181">
        <f>'将来負担比率（分子）の構造'!L$50</f>
        <v>3203</v>
      </c>
      <c r="N58" s="181"/>
      <c r="O58" s="181"/>
      <c r="P58" s="181">
        <f>'将来負担比率（分子）の構造'!M$50</f>
        <v>3462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565</v>
      </c>
      <c r="C62" s="181"/>
      <c r="D62" s="181"/>
      <c r="E62" s="181">
        <f>'将来負担比率（分子）の構造'!J$45</f>
        <v>470</v>
      </c>
      <c r="F62" s="181"/>
      <c r="G62" s="181"/>
      <c r="H62" s="181">
        <f>'将来負担比率（分子）の構造'!K$45</f>
        <v>357</v>
      </c>
      <c r="I62" s="181"/>
      <c r="J62" s="181"/>
      <c r="K62" s="181">
        <f>'将来負担比率（分子）の構造'!L$45</f>
        <v>306</v>
      </c>
      <c r="L62" s="181"/>
      <c r="M62" s="181"/>
      <c r="N62" s="181">
        <f>'将来負担比率（分子）の構造'!M$45</f>
        <v>189</v>
      </c>
      <c r="O62" s="181"/>
      <c r="P62" s="181"/>
    </row>
    <row r="63" spans="1:16" x14ac:dyDescent="0.15">
      <c r="A63" s="181" t="s">
        <v>34</v>
      </c>
      <c r="B63" s="181">
        <f>'将来負担比率（分子）の構造'!I$44</f>
        <v>266</v>
      </c>
      <c r="C63" s="181"/>
      <c r="D63" s="181"/>
      <c r="E63" s="181">
        <f>'将来負担比率（分子）の構造'!J$44</f>
        <v>152</v>
      </c>
      <c r="F63" s="181"/>
      <c r="G63" s="181"/>
      <c r="H63" s="181">
        <f>'将来負担比率（分子）の構造'!K$44</f>
        <v>119</v>
      </c>
      <c r="I63" s="181"/>
      <c r="J63" s="181"/>
      <c r="K63" s="181">
        <f>'将来負担比率（分子）の構造'!L$44</f>
        <v>122</v>
      </c>
      <c r="L63" s="181"/>
      <c r="M63" s="181"/>
      <c r="N63" s="181">
        <f>'将来負担比率（分子）の構造'!M$44</f>
        <v>90</v>
      </c>
      <c r="O63" s="181"/>
      <c r="P63" s="181"/>
    </row>
    <row r="64" spans="1:16" x14ac:dyDescent="0.15">
      <c r="A64" s="181" t="s">
        <v>33</v>
      </c>
      <c r="B64" s="181">
        <f>'将来負担比率（分子）の構造'!I$43</f>
        <v>2013</v>
      </c>
      <c r="C64" s="181"/>
      <c r="D64" s="181"/>
      <c r="E64" s="181">
        <f>'将来負担比率（分子）の構造'!J$43</f>
        <v>1970</v>
      </c>
      <c r="F64" s="181"/>
      <c r="G64" s="181"/>
      <c r="H64" s="181">
        <f>'将来負担比率（分子）の構造'!K$43</f>
        <v>1863</v>
      </c>
      <c r="I64" s="181"/>
      <c r="J64" s="181"/>
      <c r="K64" s="181">
        <f>'将来負担比率（分子）の構造'!L$43</f>
        <v>1837</v>
      </c>
      <c r="L64" s="181"/>
      <c r="M64" s="181"/>
      <c r="N64" s="181">
        <f>'将来負担比率（分子）の構造'!M$43</f>
        <v>1714</v>
      </c>
      <c r="O64" s="181"/>
      <c r="P64" s="181"/>
    </row>
    <row r="65" spans="1:16" x14ac:dyDescent="0.15">
      <c r="A65" s="181" t="s">
        <v>32</v>
      </c>
      <c r="B65" s="181">
        <f>'将来負担比率（分子）の構造'!I$42</f>
        <v>585</v>
      </c>
      <c r="C65" s="181"/>
      <c r="D65" s="181"/>
      <c r="E65" s="181">
        <f>'将来負担比率（分子）の構造'!J$42</f>
        <v>584</v>
      </c>
      <c r="F65" s="181"/>
      <c r="G65" s="181"/>
      <c r="H65" s="181">
        <f>'将来負担比率（分子）の構造'!K$42</f>
        <v>245</v>
      </c>
      <c r="I65" s="181"/>
      <c r="J65" s="181"/>
      <c r="K65" s="181">
        <f>'将来負担比率（分子）の構造'!L$42</f>
        <v>244</v>
      </c>
      <c r="L65" s="181"/>
      <c r="M65" s="181"/>
      <c r="N65" s="181">
        <f>'将来負担比率（分子）の構造'!M$42</f>
        <v>244</v>
      </c>
      <c r="O65" s="181"/>
      <c r="P65" s="181"/>
    </row>
    <row r="66" spans="1:16" x14ac:dyDescent="0.15">
      <c r="A66" s="181" t="s">
        <v>31</v>
      </c>
      <c r="B66" s="181">
        <f>'将来負担比率（分子）の構造'!I$41</f>
        <v>8043</v>
      </c>
      <c r="C66" s="181"/>
      <c r="D66" s="181"/>
      <c r="E66" s="181">
        <f>'将来負担比率（分子）の構造'!J$41</f>
        <v>7946</v>
      </c>
      <c r="F66" s="181"/>
      <c r="G66" s="181"/>
      <c r="H66" s="181">
        <f>'将来負担比率（分子）の構造'!K$41</f>
        <v>7990</v>
      </c>
      <c r="I66" s="181"/>
      <c r="J66" s="181"/>
      <c r="K66" s="181">
        <f>'将来負担比率（分子）の構造'!L$41</f>
        <v>7880</v>
      </c>
      <c r="L66" s="181"/>
      <c r="M66" s="181"/>
      <c r="N66" s="181">
        <f>'将来負担比率（分子）の構造'!M$41</f>
        <v>8297</v>
      </c>
      <c r="O66" s="181"/>
      <c r="P66" s="181"/>
    </row>
    <row r="67" spans="1:16" x14ac:dyDescent="0.15">
      <c r="A67" s="181" t="s">
        <v>75</v>
      </c>
      <c r="B67" s="181" t="e">
        <f>NA()</f>
        <v>#N/A</v>
      </c>
      <c r="C67" s="181">
        <f>IF(ISNUMBER('将来負担比率（分子）の構造'!I$53), IF('将来負担比率（分子）の構造'!I$53 &lt; 0, 0, '将来負担比率（分子）の構造'!I$53), NA())</f>
        <v>1810</v>
      </c>
      <c r="D67" s="181" t="e">
        <f>NA()</f>
        <v>#N/A</v>
      </c>
      <c r="E67" s="181" t="e">
        <f>NA()</f>
        <v>#N/A</v>
      </c>
      <c r="F67" s="181">
        <f>IF(ISNUMBER('将来負担比率（分子）の構造'!J$53), IF('将来負担比率（分子）の構造'!J$53 &lt; 0, 0, '将来負担比率（分子）の構造'!J$53), NA())</f>
        <v>1248</v>
      </c>
      <c r="G67" s="181" t="e">
        <f>NA()</f>
        <v>#N/A</v>
      </c>
      <c r="H67" s="181" t="e">
        <f>NA()</f>
        <v>#N/A</v>
      </c>
      <c r="I67" s="181">
        <f>IF(ISNUMBER('将来負担比率（分子）の構造'!K$53), IF('将来負担比率（分子）の構造'!K$53 &lt; 0, 0, '将来負担比率（分子）の構造'!K$53), NA())</f>
        <v>660</v>
      </c>
      <c r="J67" s="181" t="e">
        <f>NA()</f>
        <v>#N/A</v>
      </c>
      <c r="K67" s="181" t="e">
        <f>NA()</f>
        <v>#N/A</v>
      </c>
      <c r="L67" s="181">
        <f>IF(ISNUMBER('将来負担比率（分子）の構造'!L$53), IF('将来負担比率（分子）の構造'!L$53 &lt; 0, 0, '将来負担比率（分子）の構造'!L$53), NA())</f>
        <v>10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1128</v>
      </c>
      <c r="C72" s="185">
        <f>基金残高に係る経年分析!G55</f>
        <v>1121</v>
      </c>
      <c r="D72" s="185">
        <f>基金残高に係る経年分析!H55</f>
        <v>1150</v>
      </c>
    </row>
    <row r="73" spans="1:16" x14ac:dyDescent="0.15">
      <c r="A73" s="184" t="s">
        <v>78</v>
      </c>
      <c r="B73" s="185">
        <f>基金残高に係る経年分析!F56</f>
        <v>261</v>
      </c>
      <c r="C73" s="185">
        <f>基金残高に係る経年分析!G56</f>
        <v>261</v>
      </c>
      <c r="D73" s="185">
        <f>基金残高に係る経年分析!H56</f>
        <v>261</v>
      </c>
    </row>
    <row r="74" spans="1:16" x14ac:dyDescent="0.15">
      <c r="A74" s="184" t="s">
        <v>79</v>
      </c>
      <c r="B74" s="185">
        <f>基金残高に係る経年分析!F57</f>
        <v>976</v>
      </c>
      <c r="C74" s="185">
        <f>基金残高に係る経年分析!G57</f>
        <v>1422</v>
      </c>
      <c r="D74" s="185">
        <f>基金残高に係る経年分析!H57</f>
        <v>1674</v>
      </c>
    </row>
  </sheetData>
  <sheetProtection algorithmName="SHA-512" hashValue="4clmhH65Ft7UOOduRg/oRTAtedpWLcRx/wb1+gQupTpTBwSTr3OX5Dd97Y69EaAOtuag8YYxIzYgxiJ3GfFc+w==" saltValue="sBk1ZPFBoY8Jexptdnz+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980659</v>
      </c>
      <c r="S5" s="675"/>
      <c r="T5" s="675"/>
      <c r="U5" s="675"/>
      <c r="V5" s="675"/>
      <c r="W5" s="675"/>
      <c r="X5" s="675"/>
      <c r="Y5" s="676"/>
      <c r="Z5" s="677">
        <v>9.1999999999999993</v>
      </c>
      <c r="AA5" s="677"/>
      <c r="AB5" s="677"/>
      <c r="AC5" s="677"/>
      <c r="AD5" s="678">
        <v>980659</v>
      </c>
      <c r="AE5" s="678"/>
      <c r="AF5" s="678"/>
      <c r="AG5" s="678"/>
      <c r="AH5" s="678"/>
      <c r="AI5" s="678"/>
      <c r="AJ5" s="678"/>
      <c r="AK5" s="678"/>
      <c r="AL5" s="679">
        <v>20.7</v>
      </c>
      <c r="AM5" s="680"/>
      <c r="AN5" s="680"/>
      <c r="AO5" s="681"/>
      <c r="AP5" s="671" t="s">
        <v>224</v>
      </c>
      <c r="AQ5" s="672"/>
      <c r="AR5" s="672"/>
      <c r="AS5" s="672"/>
      <c r="AT5" s="672"/>
      <c r="AU5" s="672"/>
      <c r="AV5" s="672"/>
      <c r="AW5" s="672"/>
      <c r="AX5" s="672"/>
      <c r="AY5" s="672"/>
      <c r="AZ5" s="672"/>
      <c r="BA5" s="672"/>
      <c r="BB5" s="672"/>
      <c r="BC5" s="672"/>
      <c r="BD5" s="672"/>
      <c r="BE5" s="672"/>
      <c r="BF5" s="673"/>
      <c r="BG5" s="685">
        <v>980659</v>
      </c>
      <c r="BH5" s="686"/>
      <c r="BI5" s="686"/>
      <c r="BJ5" s="686"/>
      <c r="BK5" s="686"/>
      <c r="BL5" s="686"/>
      <c r="BM5" s="686"/>
      <c r="BN5" s="687"/>
      <c r="BO5" s="688">
        <v>100</v>
      </c>
      <c r="BP5" s="688"/>
      <c r="BQ5" s="688"/>
      <c r="BR5" s="688"/>
      <c r="BS5" s="689" t="s">
        <v>225</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217</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72280</v>
      </c>
      <c r="S6" s="686"/>
      <c r="T6" s="686"/>
      <c r="U6" s="686"/>
      <c r="V6" s="686"/>
      <c r="W6" s="686"/>
      <c r="X6" s="686"/>
      <c r="Y6" s="687"/>
      <c r="Z6" s="688">
        <v>0.7</v>
      </c>
      <c r="AA6" s="688"/>
      <c r="AB6" s="688"/>
      <c r="AC6" s="688"/>
      <c r="AD6" s="689">
        <v>72280</v>
      </c>
      <c r="AE6" s="689"/>
      <c r="AF6" s="689"/>
      <c r="AG6" s="689"/>
      <c r="AH6" s="689"/>
      <c r="AI6" s="689"/>
      <c r="AJ6" s="689"/>
      <c r="AK6" s="689"/>
      <c r="AL6" s="690">
        <v>1.5</v>
      </c>
      <c r="AM6" s="691"/>
      <c r="AN6" s="691"/>
      <c r="AO6" s="692"/>
      <c r="AP6" s="682" t="s">
        <v>230</v>
      </c>
      <c r="AQ6" s="683"/>
      <c r="AR6" s="683"/>
      <c r="AS6" s="683"/>
      <c r="AT6" s="683"/>
      <c r="AU6" s="683"/>
      <c r="AV6" s="683"/>
      <c r="AW6" s="683"/>
      <c r="AX6" s="683"/>
      <c r="AY6" s="683"/>
      <c r="AZ6" s="683"/>
      <c r="BA6" s="683"/>
      <c r="BB6" s="683"/>
      <c r="BC6" s="683"/>
      <c r="BD6" s="683"/>
      <c r="BE6" s="683"/>
      <c r="BF6" s="684"/>
      <c r="BG6" s="685">
        <v>980659</v>
      </c>
      <c r="BH6" s="686"/>
      <c r="BI6" s="686"/>
      <c r="BJ6" s="686"/>
      <c r="BK6" s="686"/>
      <c r="BL6" s="686"/>
      <c r="BM6" s="686"/>
      <c r="BN6" s="687"/>
      <c r="BO6" s="688">
        <v>100</v>
      </c>
      <c r="BP6" s="688"/>
      <c r="BQ6" s="688"/>
      <c r="BR6" s="688"/>
      <c r="BS6" s="689" t="s">
        <v>127</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89035</v>
      </c>
      <c r="CS6" s="686"/>
      <c r="CT6" s="686"/>
      <c r="CU6" s="686"/>
      <c r="CV6" s="686"/>
      <c r="CW6" s="686"/>
      <c r="CX6" s="686"/>
      <c r="CY6" s="687"/>
      <c r="CZ6" s="679">
        <v>0.9</v>
      </c>
      <c r="DA6" s="680"/>
      <c r="DB6" s="680"/>
      <c r="DC6" s="699"/>
      <c r="DD6" s="694" t="s">
        <v>136</v>
      </c>
      <c r="DE6" s="686"/>
      <c r="DF6" s="686"/>
      <c r="DG6" s="686"/>
      <c r="DH6" s="686"/>
      <c r="DI6" s="686"/>
      <c r="DJ6" s="686"/>
      <c r="DK6" s="686"/>
      <c r="DL6" s="686"/>
      <c r="DM6" s="686"/>
      <c r="DN6" s="686"/>
      <c r="DO6" s="686"/>
      <c r="DP6" s="687"/>
      <c r="DQ6" s="694">
        <v>89035</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597</v>
      </c>
      <c r="S7" s="686"/>
      <c r="T7" s="686"/>
      <c r="U7" s="686"/>
      <c r="V7" s="686"/>
      <c r="W7" s="686"/>
      <c r="X7" s="686"/>
      <c r="Y7" s="687"/>
      <c r="Z7" s="688">
        <v>0</v>
      </c>
      <c r="AA7" s="688"/>
      <c r="AB7" s="688"/>
      <c r="AC7" s="688"/>
      <c r="AD7" s="689">
        <v>597</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379455</v>
      </c>
      <c r="BH7" s="686"/>
      <c r="BI7" s="686"/>
      <c r="BJ7" s="686"/>
      <c r="BK7" s="686"/>
      <c r="BL7" s="686"/>
      <c r="BM7" s="686"/>
      <c r="BN7" s="687"/>
      <c r="BO7" s="688">
        <v>38.700000000000003</v>
      </c>
      <c r="BP7" s="688"/>
      <c r="BQ7" s="688"/>
      <c r="BR7" s="688"/>
      <c r="BS7" s="689" t="s">
        <v>127</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2955882</v>
      </c>
      <c r="CS7" s="686"/>
      <c r="CT7" s="686"/>
      <c r="CU7" s="686"/>
      <c r="CV7" s="686"/>
      <c r="CW7" s="686"/>
      <c r="CX7" s="686"/>
      <c r="CY7" s="687"/>
      <c r="CZ7" s="688">
        <v>28.5</v>
      </c>
      <c r="DA7" s="688"/>
      <c r="DB7" s="688"/>
      <c r="DC7" s="688"/>
      <c r="DD7" s="694">
        <v>381043</v>
      </c>
      <c r="DE7" s="686"/>
      <c r="DF7" s="686"/>
      <c r="DG7" s="686"/>
      <c r="DH7" s="686"/>
      <c r="DI7" s="686"/>
      <c r="DJ7" s="686"/>
      <c r="DK7" s="686"/>
      <c r="DL7" s="686"/>
      <c r="DM7" s="686"/>
      <c r="DN7" s="686"/>
      <c r="DO7" s="686"/>
      <c r="DP7" s="687"/>
      <c r="DQ7" s="694">
        <v>1441175</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1744</v>
      </c>
      <c r="S8" s="686"/>
      <c r="T8" s="686"/>
      <c r="U8" s="686"/>
      <c r="V8" s="686"/>
      <c r="W8" s="686"/>
      <c r="X8" s="686"/>
      <c r="Y8" s="687"/>
      <c r="Z8" s="688">
        <v>0</v>
      </c>
      <c r="AA8" s="688"/>
      <c r="AB8" s="688"/>
      <c r="AC8" s="688"/>
      <c r="AD8" s="689">
        <v>1744</v>
      </c>
      <c r="AE8" s="689"/>
      <c r="AF8" s="689"/>
      <c r="AG8" s="689"/>
      <c r="AH8" s="689"/>
      <c r="AI8" s="689"/>
      <c r="AJ8" s="689"/>
      <c r="AK8" s="689"/>
      <c r="AL8" s="690">
        <v>0</v>
      </c>
      <c r="AM8" s="691"/>
      <c r="AN8" s="691"/>
      <c r="AO8" s="692"/>
      <c r="AP8" s="682" t="s">
        <v>236</v>
      </c>
      <c r="AQ8" s="683"/>
      <c r="AR8" s="683"/>
      <c r="AS8" s="683"/>
      <c r="AT8" s="683"/>
      <c r="AU8" s="683"/>
      <c r="AV8" s="683"/>
      <c r="AW8" s="683"/>
      <c r="AX8" s="683"/>
      <c r="AY8" s="683"/>
      <c r="AZ8" s="683"/>
      <c r="BA8" s="683"/>
      <c r="BB8" s="683"/>
      <c r="BC8" s="683"/>
      <c r="BD8" s="683"/>
      <c r="BE8" s="683"/>
      <c r="BF8" s="684"/>
      <c r="BG8" s="685">
        <v>13675</v>
      </c>
      <c r="BH8" s="686"/>
      <c r="BI8" s="686"/>
      <c r="BJ8" s="686"/>
      <c r="BK8" s="686"/>
      <c r="BL8" s="686"/>
      <c r="BM8" s="686"/>
      <c r="BN8" s="687"/>
      <c r="BO8" s="688">
        <v>1.4</v>
      </c>
      <c r="BP8" s="688"/>
      <c r="BQ8" s="688"/>
      <c r="BR8" s="688"/>
      <c r="BS8" s="694" t="s">
        <v>127</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1996879</v>
      </c>
      <c r="CS8" s="686"/>
      <c r="CT8" s="686"/>
      <c r="CU8" s="686"/>
      <c r="CV8" s="686"/>
      <c r="CW8" s="686"/>
      <c r="CX8" s="686"/>
      <c r="CY8" s="687"/>
      <c r="CZ8" s="688">
        <v>19.2</v>
      </c>
      <c r="DA8" s="688"/>
      <c r="DB8" s="688"/>
      <c r="DC8" s="688"/>
      <c r="DD8" s="694">
        <v>7964</v>
      </c>
      <c r="DE8" s="686"/>
      <c r="DF8" s="686"/>
      <c r="DG8" s="686"/>
      <c r="DH8" s="686"/>
      <c r="DI8" s="686"/>
      <c r="DJ8" s="686"/>
      <c r="DK8" s="686"/>
      <c r="DL8" s="686"/>
      <c r="DM8" s="686"/>
      <c r="DN8" s="686"/>
      <c r="DO8" s="686"/>
      <c r="DP8" s="687"/>
      <c r="DQ8" s="694">
        <v>901774</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1759</v>
      </c>
      <c r="S9" s="686"/>
      <c r="T9" s="686"/>
      <c r="U9" s="686"/>
      <c r="V9" s="686"/>
      <c r="W9" s="686"/>
      <c r="X9" s="686"/>
      <c r="Y9" s="687"/>
      <c r="Z9" s="688">
        <v>0</v>
      </c>
      <c r="AA9" s="688"/>
      <c r="AB9" s="688"/>
      <c r="AC9" s="688"/>
      <c r="AD9" s="689">
        <v>1759</v>
      </c>
      <c r="AE9" s="689"/>
      <c r="AF9" s="689"/>
      <c r="AG9" s="689"/>
      <c r="AH9" s="689"/>
      <c r="AI9" s="689"/>
      <c r="AJ9" s="689"/>
      <c r="AK9" s="689"/>
      <c r="AL9" s="690">
        <v>0</v>
      </c>
      <c r="AM9" s="691"/>
      <c r="AN9" s="691"/>
      <c r="AO9" s="692"/>
      <c r="AP9" s="682" t="s">
        <v>239</v>
      </c>
      <c r="AQ9" s="683"/>
      <c r="AR9" s="683"/>
      <c r="AS9" s="683"/>
      <c r="AT9" s="683"/>
      <c r="AU9" s="683"/>
      <c r="AV9" s="683"/>
      <c r="AW9" s="683"/>
      <c r="AX9" s="683"/>
      <c r="AY9" s="683"/>
      <c r="AZ9" s="683"/>
      <c r="BA9" s="683"/>
      <c r="BB9" s="683"/>
      <c r="BC9" s="683"/>
      <c r="BD9" s="683"/>
      <c r="BE9" s="683"/>
      <c r="BF9" s="684"/>
      <c r="BG9" s="685">
        <v>321255</v>
      </c>
      <c r="BH9" s="686"/>
      <c r="BI9" s="686"/>
      <c r="BJ9" s="686"/>
      <c r="BK9" s="686"/>
      <c r="BL9" s="686"/>
      <c r="BM9" s="686"/>
      <c r="BN9" s="687"/>
      <c r="BO9" s="688">
        <v>32.799999999999997</v>
      </c>
      <c r="BP9" s="688"/>
      <c r="BQ9" s="688"/>
      <c r="BR9" s="688"/>
      <c r="BS9" s="694" t="s">
        <v>127</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759641</v>
      </c>
      <c r="CS9" s="686"/>
      <c r="CT9" s="686"/>
      <c r="CU9" s="686"/>
      <c r="CV9" s="686"/>
      <c r="CW9" s="686"/>
      <c r="CX9" s="686"/>
      <c r="CY9" s="687"/>
      <c r="CZ9" s="688">
        <v>7.3</v>
      </c>
      <c r="DA9" s="688"/>
      <c r="DB9" s="688"/>
      <c r="DC9" s="688"/>
      <c r="DD9" s="694">
        <v>9930</v>
      </c>
      <c r="DE9" s="686"/>
      <c r="DF9" s="686"/>
      <c r="DG9" s="686"/>
      <c r="DH9" s="686"/>
      <c r="DI9" s="686"/>
      <c r="DJ9" s="686"/>
      <c r="DK9" s="686"/>
      <c r="DL9" s="686"/>
      <c r="DM9" s="686"/>
      <c r="DN9" s="686"/>
      <c r="DO9" s="686"/>
      <c r="DP9" s="687"/>
      <c r="DQ9" s="694">
        <v>693715</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136</v>
      </c>
      <c r="S10" s="686"/>
      <c r="T10" s="686"/>
      <c r="U10" s="686"/>
      <c r="V10" s="686"/>
      <c r="W10" s="686"/>
      <c r="X10" s="686"/>
      <c r="Y10" s="687"/>
      <c r="Z10" s="688" t="s">
        <v>136</v>
      </c>
      <c r="AA10" s="688"/>
      <c r="AB10" s="688"/>
      <c r="AC10" s="688"/>
      <c r="AD10" s="689" t="s">
        <v>127</v>
      </c>
      <c r="AE10" s="689"/>
      <c r="AF10" s="689"/>
      <c r="AG10" s="689"/>
      <c r="AH10" s="689"/>
      <c r="AI10" s="689"/>
      <c r="AJ10" s="689"/>
      <c r="AK10" s="689"/>
      <c r="AL10" s="690" t="s">
        <v>127</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26463</v>
      </c>
      <c r="BH10" s="686"/>
      <c r="BI10" s="686"/>
      <c r="BJ10" s="686"/>
      <c r="BK10" s="686"/>
      <c r="BL10" s="686"/>
      <c r="BM10" s="686"/>
      <c r="BN10" s="687"/>
      <c r="BO10" s="688">
        <v>2.7</v>
      </c>
      <c r="BP10" s="688"/>
      <c r="BQ10" s="688"/>
      <c r="BR10" s="688"/>
      <c r="BS10" s="694" t="s">
        <v>136</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9500</v>
      </c>
      <c r="CS10" s="686"/>
      <c r="CT10" s="686"/>
      <c r="CU10" s="686"/>
      <c r="CV10" s="686"/>
      <c r="CW10" s="686"/>
      <c r="CX10" s="686"/>
      <c r="CY10" s="687"/>
      <c r="CZ10" s="688">
        <v>0.1</v>
      </c>
      <c r="DA10" s="688"/>
      <c r="DB10" s="688"/>
      <c r="DC10" s="688"/>
      <c r="DD10" s="694" t="s">
        <v>127</v>
      </c>
      <c r="DE10" s="686"/>
      <c r="DF10" s="686"/>
      <c r="DG10" s="686"/>
      <c r="DH10" s="686"/>
      <c r="DI10" s="686"/>
      <c r="DJ10" s="686"/>
      <c r="DK10" s="686"/>
      <c r="DL10" s="686"/>
      <c r="DM10" s="686"/>
      <c r="DN10" s="686"/>
      <c r="DO10" s="686"/>
      <c r="DP10" s="687"/>
      <c r="DQ10" s="694">
        <v>500</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243467</v>
      </c>
      <c r="S11" s="686"/>
      <c r="T11" s="686"/>
      <c r="U11" s="686"/>
      <c r="V11" s="686"/>
      <c r="W11" s="686"/>
      <c r="X11" s="686"/>
      <c r="Y11" s="687"/>
      <c r="Z11" s="690">
        <v>2.2999999999999998</v>
      </c>
      <c r="AA11" s="691"/>
      <c r="AB11" s="691"/>
      <c r="AC11" s="703"/>
      <c r="AD11" s="694">
        <v>243467</v>
      </c>
      <c r="AE11" s="686"/>
      <c r="AF11" s="686"/>
      <c r="AG11" s="686"/>
      <c r="AH11" s="686"/>
      <c r="AI11" s="686"/>
      <c r="AJ11" s="686"/>
      <c r="AK11" s="687"/>
      <c r="AL11" s="690">
        <v>5.0999999999999996</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18062</v>
      </c>
      <c r="BH11" s="686"/>
      <c r="BI11" s="686"/>
      <c r="BJ11" s="686"/>
      <c r="BK11" s="686"/>
      <c r="BL11" s="686"/>
      <c r="BM11" s="686"/>
      <c r="BN11" s="687"/>
      <c r="BO11" s="688">
        <v>1.8</v>
      </c>
      <c r="BP11" s="688"/>
      <c r="BQ11" s="688"/>
      <c r="BR11" s="688"/>
      <c r="BS11" s="694" t="s">
        <v>136</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964808</v>
      </c>
      <c r="CS11" s="686"/>
      <c r="CT11" s="686"/>
      <c r="CU11" s="686"/>
      <c r="CV11" s="686"/>
      <c r="CW11" s="686"/>
      <c r="CX11" s="686"/>
      <c r="CY11" s="687"/>
      <c r="CZ11" s="688">
        <v>9.3000000000000007</v>
      </c>
      <c r="DA11" s="688"/>
      <c r="DB11" s="688"/>
      <c r="DC11" s="688"/>
      <c r="DD11" s="694">
        <v>307342</v>
      </c>
      <c r="DE11" s="686"/>
      <c r="DF11" s="686"/>
      <c r="DG11" s="686"/>
      <c r="DH11" s="686"/>
      <c r="DI11" s="686"/>
      <c r="DJ11" s="686"/>
      <c r="DK11" s="686"/>
      <c r="DL11" s="686"/>
      <c r="DM11" s="686"/>
      <c r="DN11" s="686"/>
      <c r="DO11" s="686"/>
      <c r="DP11" s="687"/>
      <c r="DQ11" s="694">
        <v>518410</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225</v>
      </c>
      <c r="S12" s="686"/>
      <c r="T12" s="686"/>
      <c r="U12" s="686"/>
      <c r="V12" s="686"/>
      <c r="W12" s="686"/>
      <c r="X12" s="686"/>
      <c r="Y12" s="687"/>
      <c r="Z12" s="688" t="s">
        <v>127</v>
      </c>
      <c r="AA12" s="688"/>
      <c r="AB12" s="688"/>
      <c r="AC12" s="688"/>
      <c r="AD12" s="689" t="s">
        <v>127</v>
      </c>
      <c r="AE12" s="689"/>
      <c r="AF12" s="689"/>
      <c r="AG12" s="689"/>
      <c r="AH12" s="689"/>
      <c r="AI12" s="689"/>
      <c r="AJ12" s="689"/>
      <c r="AK12" s="689"/>
      <c r="AL12" s="690" t="s">
        <v>225</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442412</v>
      </c>
      <c r="BH12" s="686"/>
      <c r="BI12" s="686"/>
      <c r="BJ12" s="686"/>
      <c r="BK12" s="686"/>
      <c r="BL12" s="686"/>
      <c r="BM12" s="686"/>
      <c r="BN12" s="687"/>
      <c r="BO12" s="688">
        <v>45.1</v>
      </c>
      <c r="BP12" s="688"/>
      <c r="BQ12" s="688"/>
      <c r="BR12" s="688"/>
      <c r="BS12" s="694" t="s">
        <v>136</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398722</v>
      </c>
      <c r="CS12" s="686"/>
      <c r="CT12" s="686"/>
      <c r="CU12" s="686"/>
      <c r="CV12" s="686"/>
      <c r="CW12" s="686"/>
      <c r="CX12" s="686"/>
      <c r="CY12" s="687"/>
      <c r="CZ12" s="688">
        <v>3.8</v>
      </c>
      <c r="DA12" s="688"/>
      <c r="DB12" s="688"/>
      <c r="DC12" s="688"/>
      <c r="DD12" s="694">
        <v>105177</v>
      </c>
      <c r="DE12" s="686"/>
      <c r="DF12" s="686"/>
      <c r="DG12" s="686"/>
      <c r="DH12" s="686"/>
      <c r="DI12" s="686"/>
      <c r="DJ12" s="686"/>
      <c r="DK12" s="686"/>
      <c r="DL12" s="686"/>
      <c r="DM12" s="686"/>
      <c r="DN12" s="686"/>
      <c r="DO12" s="686"/>
      <c r="DP12" s="687"/>
      <c r="DQ12" s="694">
        <v>238203</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136</v>
      </c>
      <c r="S13" s="686"/>
      <c r="T13" s="686"/>
      <c r="U13" s="686"/>
      <c r="V13" s="686"/>
      <c r="W13" s="686"/>
      <c r="X13" s="686"/>
      <c r="Y13" s="687"/>
      <c r="Z13" s="688" t="s">
        <v>127</v>
      </c>
      <c r="AA13" s="688"/>
      <c r="AB13" s="688"/>
      <c r="AC13" s="688"/>
      <c r="AD13" s="689" t="s">
        <v>136</v>
      </c>
      <c r="AE13" s="689"/>
      <c r="AF13" s="689"/>
      <c r="AG13" s="689"/>
      <c r="AH13" s="689"/>
      <c r="AI13" s="689"/>
      <c r="AJ13" s="689"/>
      <c r="AK13" s="689"/>
      <c r="AL13" s="690" t="s">
        <v>136</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430393</v>
      </c>
      <c r="BH13" s="686"/>
      <c r="BI13" s="686"/>
      <c r="BJ13" s="686"/>
      <c r="BK13" s="686"/>
      <c r="BL13" s="686"/>
      <c r="BM13" s="686"/>
      <c r="BN13" s="687"/>
      <c r="BO13" s="688">
        <v>43.9</v>
      </c>
      <c r="BP13" s="688"/>
      <c r="BQ13" s="688"/>
      <c r="BR13" s="688"/>
      <c r="BS13" s="694" t="s">
        <v>127</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924927</v>
      </c>
      <c r="CS13" s="686"/>
      <c r="CT13" s="686"/>
      <c r="CU13" s="686"/>
      <c r="CV13" s="686"/>
      <c r="CW13" s="686"/>
      <c r="CX13" s="686"/>
      <c r="CY13" s="687"/>
      <c r="CZ13" s="688">
        <v>8.9</v>
      </c>
      <c r="DA13" s="688"/>
      <c r="DB13" s="688"/>
      <c r="DC13" s="688"/>
      <c r="DD13" s="694">
        <v>656255</v>
      </c>
      <c r="DE13" s="686"/>
      <c r="DF13" s="686"/>
      <c r="DG13" s="686"/>
      <c r="DH13" s="686"/>
      <c r="DI13" s="686"/>
      <c r="DJ13" s="686"/>
      <c r="DK13" s="686"/>
      <c r="DL13" s="686"/>
      <c r="DM13" s="686"/>
      <c r="DN13" s="686"/>
      <c r="DO13" s="686"/>
      <c r="DP13" s="687"/>
      <c r="DQ13" s="694">
        <v>311944</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136</v>
      </c>
      <c r="AA14" s="688"/>
      <c r="AB14" s="688"/>
      <c r="AC14" s="688"/>
      <c r="AD14" s="689" t="s">
        <v>127</v>
      </c>
      <c r="AE14" s="689"/>
      <c r="AF14" s="689"/>
      <c r="AG14" s="689"/>
      <c r="AH14" s="689"/>
      <c r="AI14" s="689"/>
      <c r="AJ14" s="689"/>
      <c r="AK14" s="689"/>
      <c r="AL14" s="690" t="s">
        <v>225</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53702</v>
      </c>
      <c r="BH14" s="686"/>
      <c r="BI14" s="686"/>
      <c r="BJ14" s="686"/>
      <c r="BK14" s="686"/>
      <c r="BL14" s="686"/>
      <c r="BM14" s="686"/>
      <c r="BN14" s="687"/>
      <c r="BO14" s="688">
        <v>5.5</v>
      </c>
      <c r="BP14" s="688"/>
      <c r="BQ14" s="688"/>
      <c r="BR14" s="688"/>
      <c r="BS14" s="694" t="s">
        <v>136</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347809</v>
      </c>
      <c r="CS14" s="686"/>
      <c r="CT14" s="686"/>
      <c r="CU14" s="686"/>
      <c r="CV14" s="686"/>
      <c r="CW14" s="686"/>
      <c r="CX14" s="686"/>
      <c r="CY14" s="687"/>
      <c r="CZ14" s="688">
        <v>3.4</v>
      </c>
      <c r="DA14" s="688"/>
      <c r="DB14" s="688"/>
      <c r="DC14" s="688"/>
      <c r="DD14" s="694">
        <v>114616</v>
      </c>
      <c r="DE14" s="686"/>
      <c r="DF14" s="686"/>
      <c r="DG14" s="686"/>
      <c r="DH14" s="686"/>
      <c r="DI14" s="686"/>
      <c r="DJ14" s="686"/>
      <c r="DK14" s="686"/>
      <c r="DL14" s="686"/>
      <c r="DM14" s="686"/>
      <c r="DN14" s="686"/>
      <c r="DO14" s="686"/>
      <c r="DP14" s="687"/>
      <c r="DQ14" s="694">
        <v>270454</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136</v>
      </c>
      <c r="AA15" s="688"/>
      <c r="AB15" s="688"/>
      <c r="AC15" s="688"/>
      <c r="AD15" s="689" t="s">
        <v>127</v>
      </c>
      <c r="AE15" s="689"/>
      <c r="AF15" s="689"/>
      <c r="AG15" s="689"/>
      <c r="AH15" s="689"/>
      <c r="AI15" s="689"/>
      <c r="AJ15" s="689"/>
      <c r="AK15" s="689"/>
      <c r="AL15" s="690" t="s">
        <v>127</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105090</v>
      </c>
      <c r="BH15" s="686"/>
      <c r="BI15" s="686"/>
      <c r="BJ15" s="686"/>
      <c r="BK15" s="686"/>
      <c r="BL15" s="686"/>
      <c r="BM15" s="686"/>
      <c r="BN15" s="687"/>
      <c r="BO15" s="688">
        <v>10.7</v>
      </c>
      <c r="BP15" s="688"/>
      <c r="BQ15" s="688"/>
      <c r="BR15" s="688"/>
      <c r="BS15" s="694" t="s">
        <v>225</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1103688</v>
      </c>
      <c r="CS15" s="686"/>
      <c r="CT15" s="686"/>
      <c r="CU15" s="686"/>
      <c r="CV15" s="686"/>
      <c r="CW15" s="686"/>
      <c r="CX15" s="686"/>
      <c r="CY15" s="687"/>
      <c r="CZ15" s="688">
        <v>10.6</v>
      </c>
      <c r="DA15" s="688"/>
      <c r="DB15" s="688"/>
      <c r="DC15" s="688"/>
      <c r="DD15" s="694">
        <v>480344</v>
      </c>
      <c r="DE15" s="686"/>
      <c r="DF15" s="686"/>
      <c r="DG15" s="686"/>
      <c r="DH15" s="686"/>
      <c r="DI15" s="686"/>
      <c r="DJ15" s="686"/>
      <c r="DK15" s="686"/>
      <c r="DL15" s="686"/>
      <c r="DM15" s="686"/>
      <c r="DN15" s="686"/>
      <c r="DO15" s="686"/>
      <c r="DP15" s="687"/>
      <c r="DQ15" s="694">
        <v>642574</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3001</v>
      </c>
      <c r="S16" s="686"/>
      <c r="T16" s="686"/>
      <c r="U16" s="686"/>
      <c r="V16" s="686"/>
      <c r="W16" s="686"/>
      <c r="X16" s="686"/>
      <c r="Y16" s="687"/>
      <c r="Z16" s="688">
        <v>0</v>
      </c>
      <c r="AA16" s="688"/>
      <c r="AB16" s="688"/>
      <c r="AC16" s="688"/>
      <c r="AD16" s="689">
        <v>3001</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136</v>
      </c>
      <c r="BP16" s="688"/>
      <c r="BQ16" s="688"/>
      <c r="BR16" s="688"/>
      <c r="BS16" s="694" t="s">
        <v>127</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19511</v>
      </c>
      <c r="CS16" s="686"/>
      <c r="CT16" s="686"/>
      <c r="CU16" s="686"/>
      <c r="CV16" s="686"/>
      <c r="CW16" s="686"/>
      <c r="CX16" s="686"/>
      <c r="CY16" s="687"/>
      <c r="CZ16" s="688">
        <v>0.2</v>
      </c>
      <c r="DA16" s="688"/>
      <c r="DB16" s="688"/>
      <c r="DC16" s="688"/>
      <c r="DD16" s="694" t="s">
        <v>127</v>
      </c>
      <c r="DE16" s="686"/>
      <c r="DF16" s="686"/>
      <c r="DG16" s="686"/>
      <c r="DH16" s="686"/>
      <c r="DI16" s="686"/>
      <c r="DJ16" s="686"/>
      <c r="DK16" s="686"/>
      <c r="DL16" s="686"/>
      <c r="DM16" s="686"/>
      <c r="DN16" s="686"/>
      <c r="DO16" s="686"/>
      <c r="DP16" s="687"/>
      <c r="DQ16" s="694">
        <v>3296</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3620</v>
      </c>
      <c r="S17" s="686"/>
      <c r="T17" s="686"/>
      <c r="U17" s="686"/>
      <c r="V17" s="686"/>
      <c r="W17" s="686"/>
      <c r="X17" s="686"/>
      <c r="Y17" s="687"/>
      <c r="Z17" s="688">
        <v>0</v>
      </c>
      <c r="AA17" s="688"/>
      <c r="AB17" s="688"/>
      <c r="AC17" s="688"/>
      <c r="AD17" s="689">
        <v>3620</v>
      </c>
      <c r="AE17" s="689"/>
      <c r="AF17" s="689"/>
      <c r="AG17" s="689"/>
      <c r="AH17" s="689"/>
      <c r="AI17" s="689"/>
      <c r="AJ17" s="689"/>
      <c r="AK17" s="689"/>
      <c r="AL17" s="690">
        <v>0.1</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136</v>
      </c>
      <c r="BH17" s="686"/>
      <c r="BI17" s="686"/>
      <c r="BJ17" s="686"/>
      <c r="BK17" s="686"/>
      <c r="BL17" s="686"/>
      <c r="BM17" s="686"/>
      <c r="BN17" s="687"/>
      <c r="BO17" s="688" t="s">
        <v>136</v>
      </c>
      <c r="BP17" s="688"/>
      <c r="BQ17" s="688"/>
      <c r="BR17" s="688"/>
      <c r="BS17" s="694" t="s">
        <v>127</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807070</v>
      </c>
      <c r="CS17" s="686"/>
      <c r="CT17" s="686"/>
      <c r="CU17" s="686"/>
      <c r="CV17" s="686"/>
      <c r="CW17" s="686"/>
      <c r="CX17" s="686"/>
      <c r="CY17" s="687"/>
      <c r="CZ17" s="688">
        <v>7.8</v>
      </c>
      <c r="DA17" s="688"/>
      <c r="DB17" s="688"/>
      <c r="DC17" s="688"/>
      <c r="DD17" s="694" t="s">
        <v>127</v>
      </c>
      <c r="DE17" s="686"/>
      <c r="DF17" s="686"/>
      <c r="DG17" s="686"/>
      <c r="DH17" s="686"/>
      <c r="DI17" s="686"/>
      <c r="DJ17" s="686"/>
      <c r="DK17" s="686"/>
      <c r="DL17" s="686"/>
      <c r="DM17" s="686"/>
      <c r="DN17" s="686"/>
      <c r="DO17" s="686"/>
      <c r="DP17" s="687"/>
      <c r="DQ17" s="694">
        <v>713148</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5149</v>
      </c>
      <c r="S18" s="686"/>
      <c r="T18" s="686"/>
      <c r="U18" s="686"/>
      <c r="V18" s="686"/>
      <c r="W18" s="686"/>
      <c r="X18" s="686"/>
      <c r="Y18" s="687"/>
      <c r="Z18" s="688">
        <v>0</v>
      </c>
      <c r="AA18" s="688"/>
      <c r="AB18" s="688"/>
      <c r="AC18" s="688"/>
      <c r="AD18" s="689">
        <v>5149</v>
      </c>
      <c r="AE18" s="689"/>
      <c r="AF18" s="689"/>
      <c r="AG18" s="689"/>
      <c r="AH18" s="689"/>
      <c r="AI18" s="689"/>
      <c r="AJ18" s="689"/>
      <c r="AK18" s="689"/>
      <c r="AL18" s="690">
        <v>0.1</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225</v>
      </c>
      <c r="BH18" s="686"/>
      <c r="BI18" s="686"/>
      <c r="BJ18" s="686"/>
      <c r="BK18" s="686"/>
      <c r="BL18" s="686"/>
      <c r="BM18" s="686"/>
      <c r="BN18" s="687"/>
      <c r="BO18" s="688" t="s">
        <v>136</v>
      </c>
      <c r="BP18" s="688"/>
      <c r="BQ18" s="688"/>
      <c r="BR18" s="688"/>
      <c r="BS18" s="694" t="s">
        <v>127</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127</v>
      </c>
      <c r="DA18" s="688"/>
      <c r="DB18" s="688"/>
      <c r="DC18" s="688"/>
      <c r="DD18" s="694" t="s">
        <v>136</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2979</v>
      </c>
      <c r="S19" s="686"/>
      <c r="T19" s="686"/>
      <c r="U19" s="686"/>
      <c r="V19" s="686"/>
      <c r="W19" s="686"/>
      <c r="X19" s="686"/>
      <c r="Y19" s="687"/>
      <c r="Z19" s="688">
        <v>0</v>
      </c>
      <c r="AA19" s="688"/>
      <c r="AB19" s="688"/>
      <c r="AC19" s="688"/>
      <c r="AD19" s="689">
        <v>2979</v>
      </c>
      <c r="AE19" s="689"/>
      <c r="AF19" s="689"/>
      <c r="AG19" s="689"/>
      <c r="AH19" s="689"/>
      <c r="AI19" s="689"/>
      <c r="AJ19" s="689"/>
      <c r="AK19" s="689"/>
      <c r="AL19" s="690">
        <v>0.1</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t="s">
        <v>136</v>
      </c>
      <c r="BH19" s="686"/>
      <c r="BI19" s="686"/>
      <c r="BJ19" s="686"/>
      <c r="BK19" s="686"/>
      <c r="BL19" s="686"/>
      <c r="BM19" s="686"/>
      <c r="BN19" s="687"/>
      <c r="BO19" s="688" t="s">
        <v>127</v>
      </c>
      <c r="BP19" s="688"/>
      <c r="BQ19" s="688"/>
      <c r="BR19" s="688"/>
      <c r="BS19" s="694" t="s">
        <v>127</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136</v>
      </c>
      <c r="CS19" s="686"/>
      <c r="CT19" s="686"/>
      <c r="CU19" s="686"/>
      <c r="CV19" s="686"/>
      <c r="CW19" s="686"/>
      <c r="CX19" s="686"/>
      <c r="CY19" s="687"/>
      <c r="CZ19" s="688" t="s">
        <v>136</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1590</v>
      </c>
      <c r="S20" s="686"/>
      <c r="T20" s="686"/>
      <c r="U20" s="686"/>
      <c r="V20" s="686"/>
      <c r="W20" s="686"/>
      <c r="X20" s="686"/>
      <c r="Y20" s="687"/>
      <c r="Z20" s="688">
        <v>0</v>
      </c>
      <c r="AA20" s="688"/>
      <c r="AB20" s="688"/>
      <c r="AC20" s="688"/>
      <c r="AD20" s="689">
        <v>1590</v>
      </c>
      <c r="AE20" s="689"/>
      <c r="AF20" s="689"/>
      <c r="AG20" s="689"/>
      <c r="AH20" s="689"/>
      <c r="AI20" s="689"/>
      <c r="AJ20" s="689"/>
      <c r="AK20" s="689"/>
      <c r="AL20" s="690">
        <v>0</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t="s">
        <v>136</v>
      </c>
      <c r="BH20" s="686"/>
      <c r="BI20" s="686"/>
      <c r="BJ20" s="686"/>
      <c r="BK20" s="686"/>
      <c r="BL20" s="686"/>
      <c r="BM20" s="686"/>
      <c r="BN20" s="687"/>
      <c r="BO20" s="688" t="s">
        <v>136</v>
      </c>
      <c r="BP20" s="688"/>
      <c r="BQ20" s="688"/>
      <c r="BR20" s="688"/>
      <c r="BS20" s="694" t="s">
        <v>136</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10377472</v>
      </c>
      <c r="CS20" s="686"/>
      <c r="CT20" s="686"/>
      <c r="CU20" s="686"/>
      <c r="CV20" s="686"/>
      <c r="CW20" s="686"/>
      <c r="CX20" s="686"/>
      <c r="CY20" s="687"/>
      <c r="CZ20" s="688">
        <v>100</v>
      </c>
      <c r="DA20" s="688"/>
      <c r="DB20" s="688"/>
      <c r="DC20" s="688"/>
      <c r="DD20" s="694">
        <v>2062671</v>
      </c>
      <c r="DE20" s="686"/>
      <c r="DF20" s="686"/>
      <c r="DG20" s="686"/>
      <c r="DH20" s="686"/>
      <c r="DI20" s="686"/>
      <c r="DJ20" s="686"/>
      <c r="DK20" s="686"/>
      <c r="DL20" s="686"/>
      <c r="DM20" s="686"/>
      <c r="DN20" s="686"/>
      <c r="DO20" s="686"/>
      <c r="DP20" s="687"/>
      <c r="DQ20" s="694">
        <v>5824228</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580</v>
      </c>
      <c r="S21" s="686"/>
      <c r="T21" s="686"/>
      <c r="U21" s="686"/>
      <c r="V21" s="686"/>
      <c r="W21" s="686"/>
      <c r="X21" s="686"/>
      <c r="Y21" s="687"/>
      <c r="Z21" s="688">
        <v>0</v>
      </c>
      <c r="AA21" s="688"/>
      <c r="AB21" s="688"/>
      <c r="AC21" s="688"/>
      <c r="AD21" s="689">
        <v>580</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127</v>
      </c>
      <c r="BH21" s="686"/>
      <c r="BI21" s="686"/>
      <c r="BJ21" s="686"/>
      <c r="BK21" s="686"/>
      <c r="BL21" s="686"/>
      <c r="BM21" s="686"/>
      <c r="BN21" s="687"/>
      <c r="BO21" s="688" t="s">
        <v>136</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3564220</v>
      </c>
      <c r="S22" s="686"/>
      <c r="T22" s="686"/>
      <c r="U22" s="686"/>
      <c r="V22" s="686"/>
      <c r="W22" s="686"/>
      <c r="X22" s="686"/>
      <c r="Y22" s="687"/>
      <c r="Z22" s="688">
        <v>33.4</v>
      </c>
      <c r="AA22" s="688"/>
      <c r="AB22" s="688"/>
      <c r="AC22" s="688"/>
      <c r="AD22" s="689">
        <v>3379096</v>
      </c>
      <c r="AE22" s="689"/>
      <c r="AF22" s="689"/>
      <c r="AG22" s="689"/>
      <c r="AH22" s="689"/>
      <c r="AI22" s="689"/>
      <c r="AJ22" s="689"/>
      <c r="AK22" s="689"/>
      <c r="AL22" s="690">
        <v>71.3</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136</v>
      </c>
      <c r="BH22" s="686"/>
      <c r="BI22" s="686"/>
      <c r="BJ22" s="686"/>
      <c r="BK22" s="686"/>
      <c r="BL22" s="686"/>
      <c r="BM22" s="686"/>
      <c r="BN22" s="687"/>
      <c r="BO22" s="688" t="s">
        <v>136</v>
      </c>
      <c r="BP22" s="688"/>
      <c r="BQ22" s="688"/>
      <c r="BR22" s="688"/>
      <c r="BS22" s="694" t="s">
        <v>127</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3379096</v>
      </c>
      <c r="S23" s="686"/>
      <c r="T23" s="686"/>
      <c r="U23" s="686"/>
      <c r="V23" s="686"/>
      <c r="W23" s="686"/>
      <c r="X23" s="686"/>
      <c r="Y23" s="687"/>
      <c r="Z23" s="688">
        <v>31.7</v>
      </c>
      <c r="AA23" s="688"/>
      <c r="AB23" s="688"/>
      <c r="AC23" s="688"/>
      <c r="AD23" s="689">
        <v>3379096</v>
      </c>
      <c r="AE23" s="689"/>
      <c r="AF23" s="689"/>
      <c r="AG23" s="689"/>
      <c r="AH23" s="689"/>
      <c r="AI23" s="689"/>
      <c r="AJ23" s="689"/>
      <c r="AK23" s="689"/>
      <c r="AL23" s="690">
        <v>71.3</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136</v>
      </c>
      <c r="BP23" s="688"/>
      <c r="BQ23" s="688"/>
      <c r="BR23" s="688"/>
      <c r="BS23" s="694" t="s">
        <v>136</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185124</v>
      </c>
      <c r="S24" s="686"/>
      <c r="T24" s="686"/>
      <c r="U24" s="686"/>
      <c r="V24" s="686"/>
      <c r="W24" s="686"/>
      <c r="X24" s="686"/>
      <c r="Y24" s="687"/>
      <c r="Z24" s="688">
        <v>1.7</v>
      </c>
      <c r="AA24" s="688"/>
      <c r="AB24" s="688"/>
      <c r="AC24" s="688"/>
      <c r="AD24" s="689" t="s">
        <v>127</v>
      </c>
      <c r="AE24" s="689"/>
      <c r="AF24" s="689"/>
      <c r="AG24" s="689"/>
      <c r="AH24" s="689"/>
      <c r="AI24" s="689"/>
      <c r="AJ24" s="689"/>
      <c r="AK24" s="689"/>
      <c r="AL24" s="690" t="s">
        <v>127</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136</v>
      </c>
      <c r="BH24" s="686"/>
      <c r="BI24" s="686"/>
      <c r="BJ24" s="686"/>
      <c r="BK24" s="686"/>
      <c r="BL24" s="686"/>
      <c r="BM24" s="686"/>
      <c r="BN24" s="687"/>
      <c r="BO24" s="688" t="s">
        <v>127</v>
      </c>
      <c r="BP24" s="688"/>
      <c r="BQ24" s="688"/>
      <c r="BR24" s="688"/>
      <c r="BS24" s="694" t="s">
        <v>136</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3515436</v>
      </c>
      <c r="CS24" s="675"/>
      <c r="CT24" s="675"/>
      <c r="CU24" s="675"/>
      <c r="CV24" s="675"/>
      <c r="CW24" s="675"/>
      <c r="CX24" s="675"/>
      <c r="CY24" s="676"/>
      <c r="CZ24" s="679">
        <v>33.9</v>
      </c>
      <c r="DA24" s="680"/>
      <c r="DB24" s="680"/>
      <c r="DC24" s="699"/>
      <c r="DD24" s="724">
        <v>2412017</v>
      </c>
      <c r="DE24" s="675"/>
      <c r="DF24" s="675"/>
      <c r="DG24" s="675"/>
      <c r="DH24" s="675"/>
      <c r="DI24" s="675"/>
      <c r="DJ24" s="675"/>
      <c r="DK24" s="676"/>
      <c r="DL24" s="724">
        <v>2391539</v>
      </c>
      <c r="DM24" s="675"/>
      <c r="DN24" s="675"/>
      <c r="DO24" s="675"/>
      <c r="DP24" s="675"/>
      <c r="DQ24" s="675"/>
      <c r="DR24" s="675"/>
      <c r="DS24" s="675"/>
      <c r="DT24" s="675"/>
      <c r="DU24" s="675"/>
      <c r="DV24" s="676"/>
      <c r="DW24" s="679">
        <v>49</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225</v>
      </c>
      <c r="S25" s="686"/>
      <c r="T25" s="686"/>
      <c r="U25" s="686"/>
      <c r="V25" s="686"/>
      <c r="W25" s="686"/>
      <c r="X25" s="686"/>
      <c r="Y25" s="687"/>
      <c r="Z25" s="688" t="s">
        <v>127</v>
      </c>
      <c r="AA25" s="688"/>
      <c r="AB25" s="688"/>
      <c r="AC25" s="688"/>
      <c r="AD25" s="689" t="s">
        <v>136</v>
      </c>
      <c r="AE25" s="689"/>
      <c r="AF25" s="689"/>
      <c r="AG25" s="689"/>
      <c r="AH25" s="689"/>
      <c r="AI25" s="689"/>
      <c r="AJ25" s="689"/>
      <c r="AK25" s="689"/>
      <c r="AL25" s="690" t="s">
        <v>136</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1456015</v>
      </c>
      <c r="CS25" s="721"/>
      <c r="CT25" s="721"/>
      <c r="CU25" s="721"/>
      <c r="CV25" s="721"/>
      <c r="CW25" s="721"/>
      <c r="CX25" s="721"/>
      <c r="CY25" s="722"/>
      <c r="CZ25" s="690">
        <v>14</v>
      </c>
      <c r="DA25" s="719"/>
      <c r="DB25" s="719"/>
      <c r="DC25" s="723"/>
      <c r="DD25" s="694">
        <v>1385267</v>
      </c>
      <c r="DE25" s="721"/>
      <c r="DF25" s="721"/>
      <c r="DG25" s="721"/>
      <c r="DH25" s="721"/>
      <c r="DI25" s="721"/>
      <c r="DJ25" s="721"/>
      <c r="DK25" s="722"/>
      <c r="DL25" s="694">
        <v>1365450</v>
      </c>
      <c r="DM25" s="721"/>
      <c r="DN25" s="721"/>
      <c r="DO25" s="721"/>
      <c r="DP25" s="721"/>
      <c r="DQ25" s="721"/>
      <c r="DR25" s="721"/>
      <c r="DS25" s="721"/>
      <c r="DT25" s="721"/>
      <c r="DU25" s="721"/>
      <c r="DV25" s="722"/>
      <c r="DW25" s="690">
        <v>28</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4876496</v>
      </c>
      <c r="S26" s="686"/>
      <c r="T26" s="686"/>
      <c r="U26" s="686"/>
      <c r="V26" s="686"/>
      <c r="W26" s="686"/>
      <c r="X26" s="686"/>
      <c r="Y26" s="687"/>
      <c r="Z26" s="688">
        <v>45.7</v>
      </c>
      <c r="AA26" s="688"/>
      <c r="AB26" s="688"/>
      <c r="AC26" s="688"/>
      <c r="AD26" s="689">
        <v>4691372</v>
      </c>
      <c r="AE26" s="689"/>
      <c r="AF26" s="689"/>
      <c r="AG26" s="689"/>
      <c r="AH26" s="689"/>
      <c r="AI26" s="689"/>
      <c r="AJ26" s="689"/>
      <c r="AK26" s="689"/>
      <c r="AL26" s="690">
        <v>99</v>
      </c>
      <c r="AM26" s="691"/>
      <c r="AN26" s="691"/>
      <c r="AO26" s="692"/>
      <c r="AP26" s="704" t="s">
        <v>293</v>
      </c>
      <c r="AQ26" s="725"/>
      <c r="AR26" s="725"/>
      <c r="AS26" s="725"/>
      <c r="AT26" s="725"/>
      <c r="AU26" s="725"/>
      <c r="AV26" s="725"/>
      <c r="AW26" s="725"/>
      <c r="AX26" s="725"/>
      <c r="AY26" s="725"/>
      <c r="AZ26" s="725"/>
      <c r="BA26" s="725"/>
      <c r="BB26" s="725"/>
      <c r="BC26" s="725"/>
      <c r="BD26" s="725"/>
      <c r="BE26" s="725"/>
      <c r="BF26" s="706"/>
      <c r="BG26" s="685" t="s">
        <v>136</v>
      </c>
      <c r="BH26" s="686"/>
      <c r="BI26" s="686"/>
      <c r="BJ26" s="686"/>
      <c r="BK26" s="686"/>
      <c r="BL26" s="686"/>
      <c r="BM26" s="686"/>
      <c r="BN26" s="687"/>
      <c r="BO26" s="688" t="s">
        <v>127</v>
      </c>
      <c r="BP26" s="688"/>
      <c r="BQ26" s="688"/>
      <c r="BR26" s="688"/>
      <c r="BS26" s="694" t="s">
        <v>127</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805617</v>
      </c>
      <c r="CS26" s="686"/>
      <c r="CT26" s="686"/>
      <c r="CU26" s="686"/>
      <c r="CV26" s="686"/>
      <c r="CW26" s="686"/>
      <c r="CX26" s="686"/>
      <c r="CY26" s="687"/>
      <c r="CZ26" s="690">
        <v>7.8</v>
      </c>
      <c r="DA26" s="719"/>
      <c r="DB26" s="719"/>
      <c r="DC26" s="723"/>
      <c r="DD26" s="694">
        <v>779035</v>
      </c>
      <c r="DE26" s="686"/>
      <c r="DF26" s="686"/>
      <c r="DG26" s="686"/>
      <c r="DH26" s="686"/>
      <c r="DI26" s="686"/>
      <c r="DJ26" s="686"/>
      <c r="DK26" s="687"/>
      <c r="DL26" s="694" t="s">
        <v>225</v>
      </c>
      <c r="DM26" s="686"/>
      <c r="DN26" s="686"/>
      <c r="DO26" s="686"/>
      <c r="DP26" s="686"/>
      <c r="DQ26" s="686"/>
      <c r="DR26" s="686"/>
      <c r="DS26" s="686"/>
      <c r="DT26" s="686"/>
      <c r="DU26" s="686"/>
      <c r="DV26" s="687"/>
      <c r="DW26" s="690" t="s">
        <v>136</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1362</v>
      </c>
      <c r="S27" s="686"/>
      <c r="T27" s="686"/>
      <c r="U27" s="686"/>
      <c r="V27" s="686"/>
      <c r="W27" s="686"/>
      <c r="X27" s="686"/>
      <c r="Y27" s="687"/>
      <c r="Z27" s="688">
        <v>0</v>
      </c>
      <c r="AA27" s="688"/>
      <c r="AB27" s="688"/>
      <c r="AC27" s="688"/>
      <c r="AD27" s="689">
        <v>1362</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980659</v>
      </c>
      <c r="BH27" s="686"/>
      <c r="BI27" s="686"/>
      <c r="BJ27" s="686"/>
      <c r="BK27" s="686"/>
      <c r="BL27" s="686"/>
      <c r="BM27" s="686"/>
      <c r="BN27" s="687"/>
      <c r="BO27" s="688">
        <v>100</v>
      </c>
      <c r="BP27" s="688"/>
      <c r="BQ27" s="688"/>
      <c r="BR27" s="688"/>
      <c r="BS27" s="694" t="s">
        <v>127</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1252351</v>
      </c>
      <c r="CS27" s="721"/>
      <c r="CT27" s="721"/>
      <c r="CU27" s="721"/>
      <c r="CV27" s="721"/>
      <c r="CW27" s="721"/>
      <c r="CX27" s="721"/>
      <c r="CY27" s="722"/>
      <c r="CZ27" s="690">
        <v>12.1</v>
      </c>
      <c r="DA27" s="719"/>
      <c r="DB27" s="719"/>
      <c r="DC27" s="723"/>
      <c r="DD27" s="694">
        <v>313602</v>
      </c>
      <c r="DE27" s="721"/>
      <c r="DF27" s="721"/>
      <c r="DG27" s="721"/>
      <c r="DH27" s="721"/>
      <c r="DI27" s="721"/>
      <c r="DJ27" s="721"/>
      <c r="DK27" s="722"/>
      <c r="DL27" s="694">
        <v>312941</v>
      </c>
      <c r="DM27" s="721"/>
      <c r="DN27" s="721"/>
      <c r="DO27" s="721"/>
      <c r="DP27" s="721"/>
      <c r="DQ27" s="721"/>
      <c r="DR27" s="721"/>
      <c r="DS27" s="721"/>
      <c r="DT27" s="721"/>
      <c r="DU27" s="721"/>
      <c r="DV27" s="722"/>
      <c r="DW27" s="690">
        <v>6.4</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40230</v>
      </c>
      <c r="S28" s="686"/>
      <c r="T28" s="686"/>
      <c r="U28" s="686"/>
      <c r="V28" s="686"/>
      <c r="W28" s="686"/>
      <c r="X28" s="686"/>
      <c r="Y28" s="687"/>
      <c r="Z28" s="688">
        <v>0.4</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807070</v>
      </c>
      <c r="CS28" s="686"/>
      <c r="CT28" s="686"/>
      <c r="CU28" s="686"/>
      <c r="CV28" s="686"/>
      <c r="CW28" s="686"/>
      <c r="CX28" s="686"/>
      <c r="CY28" s="687"/>
      <c r="CZ28" s="690">
        <v>7.8</v>
      </c>
      <c r="DA28" s="719"/>
      <c r="DB28" s="719"/>
      <c r="DC28" s="723"/>
      <c r="DD28" s="694">
        <v>713148</v>
      </c>
      <c r="DE28" s="686"/>
      <c r="DF28" s="686"/>
      <c r="DG28" s="686"/>
      <c r="DH28" s="686"/>
      <c r="DI28" s="686"/>
      <c r="DJ28" s="686"/>
      <c r="DK28" s="687"/>
      <c r="DL28" s="694">
        <v>713148</v>
      </c>
      <c r="DM28" s="686"/>
      <c r="DN28" s="686"/>
      <c r="DO28" s="686"/>
      <c r="DP28" s="686"/>
      <c r="DQ28" s="686"/>
      <c r="DR28" s="686"/>
      <c r="DS28" s="686"/>
      <c r="DT28" s="686"/>
      <c r="DU28" s="686"/>
      <c r="DV28" s="687"/>
      <c r="DW28" s="690">
        <v>14.6</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138767</v>
      </c>
      <c r="S29" s="686"/>
      <c r="T29" s="686"/>
      <c r="U29" s="686"/>
      <c r="V29" s="686"/>
      <c r="W29" s="686"/>
      <c r="X29" s="686"/>
      <c r="Y29" s="687"/>
      <c r="Z29" s="688">
        <v>1.3</v>
      </c>
      <c r="AA29" s="688"/>
      <c r="AB29" s="688"/>
      <c r="AC29" s="688"/>
      <c r="AD29" s="689">
        <v>3252</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301</v>
      </c>
      <c r="CE29" s="730"/>
      <c r="CF29" s="700" t="s">
        <v>302</v>
      </c>
      <c r="CG29" s="701"/>
      <c r="CH29" s="701"/>
      <c r="CI29" s="701"/>
      <c r="CJ29" s="701"/>
      <c r="CK29" s="701"/>
      <c r="CL29" s="701"/>
      <c r="CM29" s="701"/>
      <c r="CN29" s="701"/>
      <c r="CO29" s="701"/>
      <c r="CP29" s="701"/>
      <c r="CQ29" s="702"/>
      <c r="CR29" s="685">
        <v>806615</v>
      </c>
      <c r="CS29" s="721"/>
      <c r="CT29" s="721"/>
      <c r="CU29" s="721"/>
      <c r="CV29" s="721"/>
      <c r="CW29" s="721"/>
      <c r="CX29" s="721"/>
      <c r="CY29" s="722"/>
      <c r="CZ29" s="690">
        <v>7.8</v>
      </c>
      <c r="DA29" s="719"/>
      <c r="DB29" s="719"/>
      <c r="DC29" s="723"/>
      <c r="DD29" s="694">
        <v>712693</v>
      </c>
      <c r="DE29" s="721"/>
      <c r="DF29" s="721"/>
      <c r="DG29" s="721"/>
      <c r="DH29" s="721"/>
      <c r="DI29" s="721"/>
      <c r="DJ29" s="721"/>
      <c r="DK29" s="722"/>
      <c r="DL29" s="694">
        <v>712693</v>
      </c>
      <c r="DM29" s="721"/>
      <c r="DN29" s="721"/>
      <c r="DO29" s="721"/>
      <c r="DP29" s="721"/>
      <c r="DQ29" s="721"/>
      <c r="DR29" s="721"/>
      <c r="DS29" s="721"/>
      <c r="DT29" s="721"/>
      <c r="DU29" s="721"/>
      <c r="DV29" s="722"/>
      <c r="DW29" s="690">
        <v>14.6</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7698</v>
      </c>
      <c r="S30" s="686"/>
      <c r="T30" s="686"/>
      <c r="U30" s="686"/>
      <c r="V30" s="686"/>
      <c r="W30" s="686"/>
      <c r="X30" s="686"/>
      <c r="Y30" s="687"/>
      <c r="Z30" s="688">
        <v>0.1</v>
      </c>
      <c r="AA30" s="688"/>
      <c r="AB30" s="688"/>
      <c r="AC30" s="688"/>
      <c r="AD30" s="689" t="s">
        <v>127</v>
      </c>
      <c r="AE30" s="689"/>
      <c r="AF30" s="689"/>
      <c r="AG30" s="689"/>
      <c r="AH30" s="689"/>
      <c r="AI30" s="689"/>
      <c r="AJ30" s="689"/>
      <c r="AK30" s="689"/>
      <c r="AL30" s="690" t="s">
        <v>136</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31"/>
      <c r="CE30" s="732"/>
      <c r="CF30" s="700" t="s">
        <v>306</v>
      </c>
      <c r="CG30" s="701"/>
      <c r="CH30" s="701"/>
      <c r="CI30" s="701"/>
      <c r="CJ30" s="701"/>
      <c r="CK30" s="701"/>
      <c r="CL30" s="701"/>
      <c r="CM30" s="701"/>
      <c r="CN30" s="701"/>
      <c r="CO30" s="701"/>
      <c r="CP30" s="701"/>
      <c r="CQ30" s="702"/>
      <c r="CR30" s="685">
        <v>766756</v>
      </c>
      <c r="CS30" s="686"/>
      <c r="CT30" s="686"/>
      <c r="CU30" s="686"/>
      <c r="CV30" s="686"/>
      <c r="CW30" s="686"/>
      <c r="CX30" s="686"/>
      <c r="CY30" s="687"/>
      <c r="CZ30" s="690">
        <v>7.4</v>
      </c>
      <c r="DA30" s="719"/>
      <c r="DB30" s="719"/>
      <c r="DC30" s="723"/>
      <c r="DD30" s="694">
        <v>672834</v>
      </c>
      <c r="DE30" s="686"/>
      <c r="DF30" s="686"/>
      <c r="DG30" s="686"/>
      <c r="DH30" s="686"/>
      <c r="DI30" s="686"/>
      <c r="DJ30" s="686"/>
      <c r="DK30" s="687"/>
      <c r="DL30" s="694">
        <v>672834</v>
      </c>
      <c r="DM30" s="686"/>
      <c r="DN30" s="686"/>
      <c r="DO30" s="686"/>
      <c r="DP30" s="686"/>
      <c r="DQ30" s="686"/>
      <c r="DR30" s="686"/>
      <c r="DS30" s="686"/>
      <c r="DT30" s="686"/>
      <c r="DU30" s="686"/>
      <c r="DV30" s="687"/>
      <c r="DW30" s="690">
        <v>13.8</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2535344</v>
      </c>
      <c r="S31" s="686"/>
      <c r="T31" s="686"/>
      <c r="U31" s="686"/>
      <c r="V31" s="686"/>
      <c r="W31" s="686"/>
      <c r="X31" s="686"/>
      <c r="Y31" s="687"/>
      <c r="Z31" s="688">
        <v>23.8</v>
      </c>
      <c r="AA31" s="688"/>
      <c r="AB31" s="688"/>
      <c r="AC31" s="688"/>
      <c r="AD31" s="689" t="s">
        <v>127</v>
      </c>
      <c r="AE31" s="689"/>
      <c r="AF31" s="689"/>
      <c r="AG31" s="689"/>
      <c r="AH31" s="689"/>
      <c r="AI31" s="689"/>
      <c r="AJ31" s="689"/>
      <c r="AK31" s="689"/>
      <c r="AL31" s="690" t="s">
        <v>136</v>
      </c>
      <c r="AM31" s="691"/>
      <c r="AN31" s="691"/>
      <c r="AO31" s="692"/>
      <c r="AP31" s="742" t="s">
        <v>308</v>
      </c>
      <c r="AQ31" s="743"/>
      <c r="AR31" s="743"/>
      <c r="AS31" s="743"/>
      <c r="AT31" s="748" t="s">
        <v>309</v>
      </c>
      <c r="AU31" s="231"/>
      <c r="AV31" s="231"/>
      <c r="AW31" s="231"/>
      <c r="AX31" s="671" t="s">
        <v>184</v>
      </c>
      <c r="AY31" s="672"/>
      <c r="AZ31" s="672"/>
      <c r="BA31" s="672"/>
      <c r="BB31" s="672"/>
      <c r="BC31" s="672"/>
      <c r="BD31" s="672"/>
      <c r="BE31" s="672"/>
      <c r="BF31" s="673"/>
      <c r="BG31" s="753">
        <v>98.7</v>
      </c>
      <c r="BH31" s="740"/>
      <c r="BI31" s="740"/>
      <c r="BJ31" s="740"/>
      <c r="BK31" s="740"/>
      <c r="BL31" s="740"/>
      <c r="BM31" s="680">
        <v>91.5</v>
      </c>
      <c r="BN31" s="740"/>
      <c r="BO31" s="740"/>
      <c r="BP31" s="740"/>
      <c r="BQ31" s="741"/>
      <c r="BR31" s="753">
        <v>97.6</v>
      </c>
      <c r="BS31" s="740"/>
      <c r="BT31" s="740"/>
      <c r="BU31" s="740"/>
      <c r="BV31" s="740"/>
      <c r="BW31" s="740"/>
      <c r="BX31" s="680">
        <v>90.4</v>
      </c>
      <c r="BY31" s="740"/>
      <c r="BZ31" s="740"/>
      <c r="CA31" s="740"/>
      <c r="CB31" s="741"/>
      <c r="CD31" s="731"/>
      <c r="CE31" s="732"/>
      <c r="CF31" s="700" t="s">
        <v>310</v>
      </c>
      <c r="CG31" s="701"/>
      <c r="CH31" s="701"/>
      <c r="CI31" s="701"/>
      <c r="CJ31" s="701"/>
      <c r="CK31" s="701"/>
      <c r="CL31" s="701"/>
      <c r="CM31" s="701"/>
      <c r="CN31" s="701"/>
      <c r="CO31" s="701"/>
      <c r="CP31" s="701"/>
      <c r="CQ31" s="702"/>
      <c r="CR31" s="685">
        <v>39859</v>
      </c>
      <c r="CS31" s="721"/>
      <c r="CT31" s="721"/>
      <c r="CU31" s="721"/>
      <c r="CV31" s="721"/>
      <c r="CW31" s="721"/>
      <c r="CX31" s="721"/>
      <c r="CY31" s="722"/>
      <c r="CZ31" s="690">
        <v>0.4</v>
      </c>
      <c r="DA31" s="719"/>
      <c r="DB31" s="719"/>
      <c r="DC31" s="723"/>
      <c r="DD31" s="694">
        <v>39859</v>
      </c>
      <c r="DE31" s="721"/>
      <c r="DF31" s="721"/>
      <c r="DG31" s="721"/>
      <c r="DH31" s="721"/>
      <c r="DI31" s="721"/>
      <c r="DJ31" s="721"/>
      <c r="DK31" s="722"/>
      <c r="DL31" s="694">
        <v>39859</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5" t="s">
        <v>311</v>
      </c>
      <c r="C32" s="736"/>
      <c r="D32" s="736"/>
      <c r="E32" s="736"/>
      <c r="F32" s="736"/>
      <c r="G32" s="736"/>
      <c r="H32" s="736"/>
      <c r="I32" s="736"/>
      <c r="J32" s="736"/>
      <c r="K32" s="736"/>
      <c r="L32" s="736"/>
      <c r="M32" s="736"/>
      <c r="N32" s="736"/>
      <c r="O32" s="736"/>
      <c r="P32" s="736"/>
      <c r="Q32" s="737"/>
      <c r="R32" s="685" t="s">
        <v>127</v>
      </c>
      <c r="S32" s="686"/>
      <c r="T32" s="686"/>
      <c r="U32" s="686"/>
      <c r="V32" s="686"/>
      <c r="W32" s="686"/>
      <c r="X32" s="686"/>
      <c r="Y32" s="687"/>
      <c r="Z32" s="688" t="s">
        <v>136</v>
      </c>
      <c r="AA32" s="688"/>
      <c r="AB32" s="688"/>
      <c r="AC32" s="688"/>
      <c r="AD32" s="689" t="s">
        <v>127</v>
      </c>
      <c r="AE32" s="689"/>
      <c r="AF32" s="689"/>
      <c r="AG32" s="689"/>
      <c r="AH32" s="689"/>
      <c r="AI32" s="689"/>
      <c r="AJ32" s="689"/>
      <c r="AK32" s="689"/>
      <c r="AL32" s="690" t="s">
        <v>127</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99.5</v>
      </c>
      <c r="BH32" s="721"/>
      <c r="BI32" s="721"/>
      <c r="BJ32" s="721"/>
      <c r="BK32" s="721"/>
      <c r="BL32" s="721"/>
      <c r="BM32" s="691">
        <v>96.7</v>
      </c>
      <c r="BN32" s="751"/>
      <c r="BO32" s="751"/>
      <c r="BP32" s="751"/>
      <c r="BQ32" s="752"/>
      <c r="BR32" s="754">
        <v>98.4</v>
      </c>
      <c r="BS32" s="721"/>
      <c r="BT32" s="721"/>
      <c r="BU32" s="721"/>
      <c r="BV32" s="721"/>
      <c r="BW32" s="721"/>
      <c r="BX32" s="691">
        <v>95.3</v>
      </c>
      <c r="BY32" s="751"/>
      <c r="BZ32" s="751"/>
      <c r="CA32" s="751"/>
      <c r="CB32" s="752"/>
      <c r="CD32" s="733"/>
      <c r="CE32" s="734"/>
      <c r="CF32" s="700" t="s">
        <v>314</v>
      </c>
      <c r="CG32" s="701"/>
      <c r="CH32" s="701"/>
      <c r="CI32" s="701"/>
      <c r="CJ32" s="701"/>
      <c r="CK32" s="701"/>
      <c r="CL32" s="701"/>
      <c r="CM32" s="701"/>
      <c r="CN32" s="701"/>
      <c r="CO32" s="701"/>
      <c r="CP32" s="701"/>
      <c r="CQ32" s="702"/>
      <c r="CR32" s="685">
        <v>455</v>
      </c>
      <c r="CS32" s="686"/>
      <c r="CT32" s="686"/>
      <c r="CU32" s="686"/>
      <c r="CV32" s="686"/>
      <c r="CW32" s="686"/>
      <c r="CX32" s="686"/>
      <c r="CY32" s="687"/>
      <c r="CZ32" s="690">
        <v>0</v>
      </c>
      <c r="DA32" s="719"/>
      <c r="DB32" s="719"/>
      <c r="DC32" s="723"/>
      <c r="DD32" s="694">
        <v>455</v>
      </c>
      <c r="DE32" s="686"/>
      <c r="DF32" s="686"/>
      <c r="DG32" s="686"/>
      <c r="DH32" s="686"/>
      <c r="DI32" s="686"/>
      <c r="DJ32" s="686"/>
      <c r="DK32" s="687"/>
      <c r="DL32" s="694">
        <v>455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896426</v>
      </c>
      <c r="S33" s="686"/>
      <c r="T33" s="686"/>
      <c r="U33" s="686"/>
      <c r="V33" s="686"/>
      <c r="W33" s="686"/>
      <c r="X33" s="686"/>
      <c r="Y33" s="687"/>
      <c r="Z33" s="688">
        <v>8.4</v>
      </c>
      <c r="AA33" s="688"/>
      <c r="AB33" s="688"/>
      <c r="AC33" s="688"/>
      <c r="AD33" s="689" t="s">
        <v>127</v>
      </c>
      <c r="AE33" s="689"/>
      <c r="AF33" s="689"/>
      <c r="AG33" s="689"/>
      <c r="AH33" s="689"/>
      <c r="AI33" s="689"/>
      <c r="AJ33" s="689"/>
      <c r="AK33" s="689"/>
      <c r="AL33" s="690" t="s">
        <v>136</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v>97.8</v>
      </c>
      <c r="BH33" s="756"/>
      <c r="BI33" s="756"/>
      <c r="BJ33" s="756"/>
      <c r="BK33" s="756"/>
      <c r="BL33" s="756"/>
      <c r="BM33" s="757">
        <v>85.6</v>
      </c>
      <c r="BN33" s="756"/>
      <c r="BO33" s="756"/>
      <c r="BP33" s="756"/>
      <c r="BQ33" s="758"/>
      <c r="BR33" s="755">
        <v>96.6</v>
      </c>
      <c r="BS33" s="756"/>
      <c r="BT33" s="756"/>
      <c r="BU33" s="756"/>
      <c r="BV33" s="756"/>
      <c r="BW33" s="756"/>
      <c r="BX33" s="757">
        <v>84.6</v>
      </c>
      <c r="BY33" s="756"/>
      <c r="BZ33" s="756"/>
      <c r="CA33" s="756"/>
      <c r="CB33" s="758"/>
      <c r="CD33" s="700" t="s">
        <v>317</v>
      </c>
      <c r="CE33" s="701"/>
      <c r="CF33" s="701"/>
      <c r="CG33" s="701"/>
      <c r="CH33" s="701"/>
      <c r="CI33" s="701"/>
      <c r="CJ33" s="701"/>
      <c r="CK33" s="701"/>
      <c r="CL33" s="701"/>
      <c r="CM33" s="701"/>
      <c r="CN33" s="701"/>
      <c r="CO33" s="701"/>
      <c r="CP33" s="701"/>
      <c r="CQ33" s="702"/>
      <c r="CR33" s="685">
        <v>4779854</v>
      </c>
      <c r="CS33" s="721"/>
      <c r="CT33" s="721"/>
      <c r="CU33" s="721"/>
      <c r="CV33" s="721"/>
      <c r="CW33" s="721"/>
      <c r="CX33" s="721"/>
      <c r="CY33" s="722"/>
      <c r="CZ33" s="690">
        <v>46.1</v>
      </c>
      <c r="DA33" s="719"/>
      <c r="DB33" s="719"/>
      <c r="DC33" s="723"/>
      <c r="DD33" s="694">
        <v>3092590</v>
      </c>
      <c r="DE33" s="721"/>
      <c r="DF33" s="721"/>
      <c r="DG33" s="721"/>
      <c r="DH33" s="721"/>
      <c r="DI33" s="721"/>
      <c r="DJ33" s="721"/>
      <c r="DK33" s="722"/>
      <c r="DL33" s="694">
        <v>1867269</v>
      </c>
      <c r="DM33" s="721"/>
      <c r="DN33" s="721"/>
      <c r="DO33" s="721"/>
      <c r="DP33" s="721"/>
      <c r="DQ33" s="721"/>
      <c r="DR33" s="721"/>
      <c r="DS33" s="721"/>
      <c r="DT33" s="721"/>
      <c r="DU33" s="721"/>
      <c r="DV33" s="722"/>
      <c r="DW33" s="690">
        <v>38.299999999999997</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69280</v>
      </c>
      <c r="S34" s="686"/>
      <c r="T34" s="686"/>
      <c r="U34" s="686"/>
      <c r="V34" s="686"/>
      <c r="W34" s="686"/>
      <c r="X34" s="686"/>
      <c r="Y34" s="687"/>
      <c r="Z34" s="688">
        <v>0.6</v>
      </c>
      <c r="AA34" s="688"/>
      <c r="AB34" s="688"/>
      <c r="AC34" s="688"/>
      <c r="AD34" s="689">
        <v>40818</v>
      </c>
      <c r="AE34" s="689"/>
      <c r="AF34" s="689"/>
      <c r="AG34" s="689"/>
      <c r="AH34" s="689"/>
      <c r="AI34" s="689"/>
      <c r="AJ34" s="689"/>
      <c r="AK34" s="689"/>
      <c r="AL34" s="690">
        <v>0.9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973646</v>
      </c>
      <c r="CS34" s="686"/>
      <c r="CT34" s="686"/>
      <c r="CU34" s="686"/>
      <c r="CV34" s="686"/>
      <c r="CW34" s="686"/>
      <c r="CX34" s="686"/>
      <c r="CY34" s="687"/>
      <c r="CZ34" s="690">
        <v>9.4</v>
      </c>
      <c r="DA34" s="719"/>
      <c r="DB34" s="719"/>
      <c r="DC34" s="723"/>
      <c r="DD34" s="694">
        <v>764751</v>
      </c>
      <c r="DE34" s="686"/>
      <c r="DF34" s="686"/>
      <c r="DG34" s="686"/>
      <c r="DH34" s="686"/>
      <c r="DI34" s="686"/>
      <c r="DJ34" s="686"/>
      <c r="DK34" s="687"/>
      <c r="DL34" s="694">
        <v>609421</v>
      </c>
      <c r="DM34" s="686"/>
      <c r="DN34" s="686"/>
      <c r="DO34" s="686"/>
      <c r="DP34" s="686"/>
      <c r="DQ34" s="686"/>
      <c r="DR34" s="686"/>
      <c r="DS34" s="686"/>
      <c r="DT34" s="686"/>
      <c r="DU34" s="686"/>
      <c r="DV34" s="687"/>
      <c r="DW34" s="690">
        <v>12.5</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529535</v>
      </c>
      <c r="S35" s="686"/>
      <c r="T35" s="686"/>
      <c r="U35" s="686"/>
      <c r="V35" s="686"/>
      <c r="W35" s="686"/>
      <c r="X35" s="686"/>
      <c r="Y35" s="687"/>
      <c r="Z35" s="688">
        <v>5</v>
      </c>
      <c r="AA35" s="688"/>
      <c r="AB35" s="688"/>
      <c r="AC35" s="688"/>
      <c r="AD35" s="689" t="s">
        <v>127</v>
      </c>
      <c r="AE35" s="689"/>
      <c r="AF35" s="689"/>
      <c r="AG35" s="689"/>
      <c r="AH35" s="689"/>
      <c r="AI35" s="689"/>
      <c r="AJ35" s="689"/>
      <c r="AK35" s="689"/>
      <c r="AL35" s="690" t="s">
        <v>136</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31231</v>
      </c>
      <c r="CS35" s="721"/>
      <c r="CT35" s="721"/>
      <c r="CU35" s="721"/>
      <c r="CV35" s="721"/>
      <c r="CW35" s="721"/>
      <c r="CX35" s="721"/>
      <c r="CY35" s="722"/>
      <c r="CZ35" s="690">
        <v>0.3</v>
      </c>
      <c r="DA35" s="719"/>
      <c r="DB35" s="719"/>
      <c r="DC35" s="723"/>
      <c r="DD35" s="694">
        <v>27561</v>
      </c>
      <c r="DE35" s="721"/>
      <c r="DF35" s="721"/>
      <c r="DG35" s="721"/>
      <c r="DH35" s="721"/>
      <c r="DI35" s="721"/>
      <c r="DJ35" s="721"/>
      <c r="DK35" s="722"/>
      <c r="DL35" s="694">
        <v>27561</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167454</v>
      </c>
      <c r="S36" s="686"/>
      <c r="T36" s="686"/>
      <c r="U36" s="686"/>
      <c r="V36" s="686"/>
      <c r="W36" s="686"/>
      <c r="X36" s="686"/>
      <c r="Y36" s="687"/>
      <c r="Z36" s="688">
        <v>1.6</v>
      </c>
      <c r="AA36" s="688"/>
      <c r="AB36" s="688"/>
      <c r="AC36" s="688"/>
      <c r="AD36" s="689" t="s">
        <v>127</v>
      </c>
      <c r="AE36" s="689"/>
      <c r="AF36" s="689"/>
      <c r="AG36" s="689"/>
      <c r="AH36" s="689"/>
      <c r="AI36" s="689"/>
      <c r="AJ36" s="689"/>
      <c r="AK36" s="689"/>
      <c r="AL36" s="690" t="s">
        <v>127</v>
      </c>
      <c r="AM36" s="691"/>
      <c r="AN36" s="691"/>
      <c r="AO36" s="692"/>
      <c r="AP36" s="235"/>
      <c r="AQ36" s="759" t="s">
        <v>325</v>
      </c>
      <c r="AR36" s="760"/>
      <c r="AS36" s="760"/>
      <c r="AT36" s="760"/>
      <c r="AU36" s="760"/>
      <c r="AV36" s="760"/>
      <c r="AW36" s="760"/>
      <c r="AX36" s="760"/>
      <c r="AY36" s="761"/>
      <c r="AZ36" s="674">
        <v>882170</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20892</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2742515</v>
      </c>
      <c r="CS36" s="686"/>
      <c r="CT36" s="686"/>
      <c r="CU36" s="686"/>
      <c r="CV36" s="686"/>
      <c r="CW36" s="686"/>
      <c r="CX36" s="686"/>
      <c r="CY36" s="687"/>
      <c r="CZ36" s="690">
        <v>26.4</v>
      </c>
      <c r="DA36" s="719"/>
      <c r="DB36" s="719"/>
      <c r="DC36" s="723"/>
      <c r="DD36" s="694">
        <v>1391045</v>
      </c>
      <c r="DE36" s="686"/>
      <c r="DF36" s="686"/>
      <c r="DG36" s="686"/>
      <c r="DH36" s="686"/>
      <c r="DI36" s="686"/>
      <c r="DJ36" s="686"/>
      <c r="DK36" s="687"/>
      <c r="DL36" s="694">
        <v>695643</v>
      </c>
      <c r="DM36" s="686"/>
      <c r="DN36" s="686"/>
      <c r="DO36" s="686"/>
      <c r="DP36" s="686"/>
      <c r="DQ36" s="686"/>
      <c r="DR36" s="686"/>
      <c r="DS36" s="686"/>
      <c r="DT36" s="686"/>
      <c r="DU36" s="686"/>
      <c r="DV36" s="687"/>
      <c r="DW36" s="690">
        <v>14.3</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96592</v>
      </c>
      <c r="S37" s="686"/>
      <c r="T37" s="686"/>
      <c r="U37" s="686"/>
      <c r="V37" s="686"/>
      <c r="W37" s="686"/>
      <c r="X37" s="686"/>
      <c r="Y37" s="687"/>
      <c r="Z37" s="688">
        <v>0.9</v>
      </c>
      <c r="AA37" s="688"/>
      <c r="AB37" s="688"/>
      <c r="AC37" s="688"/>
      <c r="AD37" s="689" t="s">
        <v>127</v>
      </c>
      <c r="AE37" s="689"/>
      <c r="AF37" s="689"/>
      <c r="AG37" s="689"/>
      <c r="AH37" s="689"/>
      <c r="AI37" s="689"/>
      <c r="AJ37" s="689"/>
      <c r="AK37" s="689"/>
      <c r="AL37" s="690" t="s">
        <v>127</v>
      </c>
      <c r="AM37" s="691"/>
      <c r="AN37" s="691"/>
      <c r="AO37" s="692"/>
      <c r="AQ37" s="763" t="s">
        <v>329</v>
      </c>
      <c r="AR37" s="764"/>
      <c r="AS37" s="764"/>
      <c r="AT37" s="764"/>
      <c r="AU37" s="764"/>
      <c r="AV37" s="764"/>
      <c r="AW37" s="764"/>
      <c r="AX37" s="764"/>
      <c r="AY37" s="765"/>
      <c r="AZ37" s="685">
        <v>202625</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-14564</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431364</v>
      </c>
      <c r="CS37" s="721"/>
      <c r="CT37" s="721"/>
      <c r="CU37" s="721"/>
      <c r="CV37" s="721"/>
      <c r="CW37" s="721"/>
      <c r="CX37" s="721"/>
      <c r="CY37" s="722"/>
      <c r="CZ37" s="690">
        <v>4.2</v>
      </c>
      <c r="DA37" s="719"/>
      <c r="DB37" s="719"/>
      <c r="DC37" s="723"/>
      <c r="DD37" s="694">
        <v>424873</v>
      </c>
      <c r="DE37" s="721"/>
      <c r="DF37" s="721"/>
      <c r="DG37" s="721"/>
      <c r="DH37" s="721"/>
      <c r="DI37" s="721"/>
      <c r="DJ37" s="721"/>
      <c r="DK37" s="722"/>
      <c r="DL37" s="694">
        <v>422991</v>
      </c>
      <c r="DM37" s="721"/>
      <c r="DN37" s="721"/>
      <c r="DO37" s="721"/>
      <c r="DP37" s="721"/>
      <c r="DQ37" s="721"/>
      <c r="DR37" s="721"/>
      <c r="DS37" s="721"/>
      <c r="DT37" s="721"/>
      <c r="DU37" s="721"/>
      <c r="DV37" s="722"/>
      <c r="DW37" s="690">
        <v>8.6999999999999993</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118300</v>
      </c>
      <c r="S38" s="686"/>
      <c r="T38" s="686"/>
      <c r="U38" s="686"/>
      <c r="V38" s="686"/>
      <c r="W38" s="686"/>
      <c r="X38" s="686"/>
      <c r="Y38" s="687"/>
      <c r="Z38" s="688">
        <v>1.1000000000000001</v>
      </c>
      <c r="AA38" s="688"/>
      <c r="AB38" s="688"/>
      <c r="AC38" s="688"/>
      <c r="AD38" s="689" t="s">
        <v>136</v>
      </c>
      <c r="AE38" s="689"/>
      <c r="AF38" s="689"/>
      <c r="AG38" s="689"/>
      <c r="AH38" s="689"/>
      <c r="AI38" s="689"/>
      <c r="AJ38" s="689"/>
      <c r="AK38" s="689"/>
      <c r="AL38" s="690" t="s">
        <v>136</v>
      </c>
      <c r="AM38" s="691"/>
      <c r="AN38" s="691"/>
      <c r="AO38" s="692"/>
      <c r="AQ38" s="763" t="s">
        <v>333</v>
      </c>
      <c r="AR38" s="764"/>
      <c r="AS38" s="764"/>
      <c r="AT38" s="764"/>
      <c r="AU38" s="764"/>
      <c r="AV38" s="764"/>
      <c r="AW38" s="764"/>
      <c r="AX38" s="764"/>
      <c r="AY38" s="765"/>
      <c r="AZ38" s="685">
        <v>137700</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2247</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679545</v>
      </c>
      <c r="CS38" s="686"/>
      <c r="CT38" s="686"/>
      <c r="CU38" s="686"/>
      <c r="CV38" s="686"/>
      <c r="CW38" s="686"/>
      <c r="CX38" s="686"/>
      <c r="CY38" s="687"/>
      <c r="CZ38" s="690">
        <v>6.5</v>
      </c>
      <c r="DA38" s="719"/>
      <c r="DB38" s="719"/>
      <c r="DC38" s="723"/>
      <c r="DD38" s="694">
        <v>560919</v>
      </c>
      <c r="DE38" s="686"/>
      <c r="DF38" s="686"/>
      <c r="DG38" s="686"/>
      <c r="DH38" s="686"/>
      <c r="DI38" s="686"/>
      <c r="DJ38" s="686"/>
      <c r="DK38" s="687"/>
      <c r="DL38" s="694">
        <v>534644</v>
      </c>
      <c r="DM38" s="686"/>
      <c r="DN38" s="686"/>
      <c r="DO38" s="686"/>
      <c r="DP38" s="686"/>
      <c r="DQ38" s="686"/>
      <c r="DR38" s="686"/>
      <c r="DS38" s="686"/>
      <c r="DT38" s="686"/>
      <c r="DU38" s="686"/>
      <c r="DV38" s="687"/>
      <c r="DW38" s="690">
        <v>11</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1183322</v>
      </c>
      <c r="S39" s="686"/>
      <c r="T39" s="686"/>
      <c r="U39" s="686"/>
      <c r="V39" s="686"/>
      <c r="W39" s="686"/>
      <c r="X39" s="686"/>
      <c r="Y39" s="687"/>
      <c r="Z39" s="688">
        <v>11.1</v>
      </c>
      <c r="AA39" s="688"/>
      <c r="AB39" s="688"/>
      <c r="AC39" s="688"/>
      <c r="AD39" s="689" t="s">
        <v>136</v>
      </c>
      <c r="AE39" s="689"/>
      <c r="AF39" s="689"/>
      <c r="AG39" s="689"/>
      <c r="AH39" s="689"/>
      <c r="AI39" s="689"/>
      <c r="AJ39" s="689"/>
      <c r="AK39" s="689"/>
      <c r="AL39" s="690" t="s">
        <v>225</v>
      </c>
      <c r="AM39" s="691"/>
      <c r="AN39" s="691"/>
      <c r="AO39" s="692"/>
      <c r="AQ39" s="763" t="s">
        <v>337</v>
      </c>
      <c r="AR39" s="764"/>
      <c r="AS39" s="764"/>
      <c r="AT39" s="764"/>
      <c r="AU39" s="764"/>
      <c r="AV39" s="764"/>
      <c r="AW39" s="764"/>
      <c r="AX39" s="764"/>
      <c r="AY39" s="765"/>
      <c r="AZ39" s="685">
        <v>12080</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3364</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350547</v>
      </c>
      <c r="CS39" s="721"/>
      <c r="CT39" s="721"/>
      <c r="CU39" s="721"/>
      <c r="CV39" s="721"/>
      <c r="CW39" s="721"/>
      <c r="CX39" s="721"/>
      <c r="CY39" s="722"/>
      <c r="CZ39" s="690">
        <v>3.4</v>
      </c>
      <c r="DA39" s="719"/>
      <c r="DB39" s="719"/>
      <c r="DC39" s="723"/>
      <c r="DD39" s="694">
        <v>348314</v>
      </c>
      <c r="DE39" s="721"/>
      <c r="DF39" s="721"/>
      <c r="DG39" s="721"/>
      <c r="DH39" s="721"/>
      <c r="DI39" s="721"/>
      <c r="DJ39" s="721"/>
      <c r="DK39" s="722"/>
      <c r="DL39" s="694" t="s">
        <v>225</v>
      </c>
      <c r="DM39" s="721"/>
      <c r="DN39" s="721"/>
      <c r="DO39" s="721"/>
      <c r="DP39" s="721"/>
      <c r="DQ39" s="721"/>
      <c r="DR39" s="721"/>
      <c r="DS39" s="721"/>
      <c r="DT39" s="721"/>
      <c r="DU39" s="721"/>
      <c r="DV39" s="722"/>
      <c r="DW39" s="690" t="s">
        <v>127</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136</v>
      </c>
      <c r="S40" s="686"/>
      <c r="T40" s="686"/>
      <c r="U40" s="686"/>
      <c r="V40" s="686"/>
      <c r="W40" s="686"/>
      <c r="X40" s="686"/>
      <c r="Y40" s="687"/>
      <c r="Z40" s="688" t="s">
        <v>127</v>
      </c>
      <c r="AA40" s="688"/>
      <c r="AB40" s="688"/>
      <c r="AC40" s="688"/>
      <c r="AD40" s="689" t="s">
        <v>127</v>
      </c>
      <c r="AE40" s="689"/>
      <c r="AF40" s="689"/>
      <c r="AG40" s="689"/>
      <c r="AH40" s="689"/>
      <c r="AI40" s="689"/>
      <c r="AJ40" s="689"/>
      <c r="AK40" s="689"/>
      <c r="AL40" s="690" t="s">
        <v>127</v>
      </c>
      <c r="AM40" s="691"/>
      <c r="AN40" s="691"/>
      <c r="AO40" s="692"/>
      <c r="AQ40" s="763" t="s">
        <v>341</v>
      </c>
      <c r="AR40" s="764"/>
      <c r="AS40" s="764"/>
      <c r="AT40" s="764"/>
      <c r="AU40" s="764"/>
      <c r="AV40" s="764"/>
      <c r="AW40" s="764"/>
      <c r="AX40" s="764"/>
      <c r="AY40" s="765"/>
      <c r="AZ40" s="685" t="s">
        <v>136</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53</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2370</v>
      </c>
      <c r="CS40" s="686"/>
      <c r="CT40" s="686"/>
      <c r="CU40" s="686"/>
      <c r="CV40" s="686"/>
      <c r="CW40" s="686"/>
      <c r="CX40" s="686"/>
      <c r="CY40" s="687"/>
      <c r="CZ40" s="690">
        <v>0</v>
      </c>
      <c r="DA40" s="719"/>
      <c r="DB40" s="719"/>
      <c r="DC40" s="723"/>
      <c r="DD40" s="694" t="s">
        <v>127</v>
      </c>
      <c r="DE40" s="686"/>
      <c r="DF40" s="686"/>
      <c r="DG40" s="686"/>
      <c r="DH40" s="686"/>
      <c r="DI40" s="686"/>
      <c r="DJ40" s="686"/>
      <c r="DK40" s="687"/>
      <c r="DL40" s="694" t="s">
        <v>127</v>
      </c>
      <c r="DM40" s="686"/>
      <c r="DN40" s="686"/>
      <c r="DO40" s="686"/>
      <c r="DP40" s="686"/>
      <c r="DQ40" s="686"/>
      <c r="DR40" s="686"/>
      <c r="DS40" s="686"/>
      <c r="DT40" s="686"/>
      <c r="DU40" s="686"/>
      <c r="DV40" s="687"/>
      <c r="DW40" s="690" t="s">
        <v>136</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225</v>
      </c>
      <c r="AA41" s="688"/>
      <c r="AB41" s="688"/>
      <c r="AC41" s="688"/>
      <c r="AD41" s="689" t="s">
        <v>225</v>
      </c>
      <c r="AE41" s="689"/>
      <c r="AF41" s="689"/>
      <c r="AG41" s="689"/>
      <c r="AH41" s="689"/>
      <c r="AI41" s="689"/>
      <c r="AJ41" s="689"/>
      <c r="AK41" s="689"/>
      <c r="AL41" s="690" t="s">
        <v>225</v>
      </c>
      <c r="AM41" s="691"/>
      <c r="AN41" s="691"/>
      <c r="AO41" s="692"/>
      <c r="AQ41" s="763" t="s">
        <v>346</v>
      </c>
      <c r="AR41" s="764"/>
      <c r="AS41" s="764"/>
      <c r="AT41" s="764"/>
      <c r="AU41" s="764"/>
      <c r="AV41" s="764"/>
      <c r="AW41" s="764"/>
      <c r="AX41" s="764"/>
      <c r="AY41" s="765"/>
      <c r="AZ41" s="685">
        <v>144898</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136</v>
      </c>
      <c r="DA41" s="719"/>
      <c r="DB41" s="719"/>
      <c r="DC41" s="723"/>
      <c r="DD41" s="694" t="s">
        <v>127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142527</v>
      </c>
      <c r="S42" s="686"/>
      <c r="T42" s="686"/>
      <c r="U42" s="686"/>
      <c r="V42" s="686"/>
      <c r="W42" s="686"/>
      <c r="X42" s="686"/>
      <c r="Y42" s="687"/>
      <c r="Z42" s="688">
        <v>1.3</v>
      </c>
      <c r="AA42" s="688"/>
      <c r="AB42" s="688"/>
      <c r="AC42" s="688"/>
      <c r="AD42" s="689" t="s">
        <v>136</v>
      </c>
      <c r="AE42" s="689"/>
      <c r="AF42" s="689"/>
      <c r="AG42" s="689"/>
      <c r="AH42" s="689"/>
      <c r="AI42" s="689"/>
      <c r="AJ42" s="689"/>
      <c r="AK42" s="689"/>
      <c r="AL42" s="690" t="s">
        <v>127</v>
      </c>
      <c r="AM42" s="691"/>
      <c r="AN42" s="691"/>
      <c r="AO42" s="692"/>
      <c r="AQ42" s="784" t="s">
        <v>350</v>
      </c>
      <c r="AR42" s="785"/>
      <c r="AS42" s="785"/>
      <c r="AT42" s="785"/>
      <c r="AU42" s="785"/>
      <c r="AV42" s="785"/>
      <c r="AW42" s="785"/>
      <c r="AX42" s="785"/>
      <c r="AY42" s="786"/>
      <c r="AZ42" s="776">
        <v>384867</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319</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2082182</v>
      </c>
      <c r="CS42" s="686"/>
      <c r="CT42" s="686"/>
      <c r="CU42" s="686"/>
      <c r="CV42" s="686"/>
      <c r="CW42" s="686"/>
      <c r="CX42" s="686"/>
      <c r="CY42" s="687"/>
      <c r="CZ42" s="690">
        <v>20.100000000000001</v>
      </c>
      <c r="DA42" s="691"/>
      <c r="DB42" s="691"/>
      <c r="DC42" s="703"/>
      <c r="DD42" s="694">
        <v>319621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353</v>
      </c>
      <c r="C43" s="727"/>
      <c r="D43" s="727"/>
      <c r="E43" s="727"/>
      <c r="F43" s="727"/>
      <c r="G43" s="727"/>
      <c r="H43" s="727"/>
      <c r="I43" s="727"/>
      <c r="J43" s="727"/>
      <c r="K43" s="727"/>
      <c r="L43" s="727"/>
      <c r="M43" s="727"/>
      <c r="N43" s="727"/>
      <c r="O43" s="727"/>
      <c r="P43" s="727"/>
      <c r="Q43" s="728"/>
      <c r="R43" s="776">
        <v>10660806</v>
      </c>
      <c r="S43" s="777"/>
      <c r="T43" s="777"/>
      <c r="U43" s="777"/>
      <c r="V43" s="777"/>
      <c r="W43" s="777"/>
      <c r="X43" s="777"/>
      <c r="Y43" s="778"/>
      <c r="Z43" s="779">
        <v>100</v>
      </c>
      <c r="AA43" s="779"/>
      <c r="AB43" s="779"/>
      <c r="AC43" s="779"/>
      <c r="AD43" s="780">
        <v>4736804</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10725</v>
      </c>
      <c r="CS43" s="721"/>
      <c r="CT43" s="721"/>
      <c r="CU43" s="721"/>
      <c r="CV43" s="721"/>
      <c r="CW43" s="721"/>
      <c r="CX43" s="721"/>
      <c r="CY43" s="722"/>
      <c r="CZ43" s="690">
        <v>0.1</v>
      </c>
      <c r="DA43" s="719"/>
      <c r="DB43" s="719"/>
      <c r="DC43" s="723"/>
      <c r="DD43" s="694">
        <v>10725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2062671</v>
      </c>
      <c r="CS44" s="686"/>
      <c r="CT44" s="686"/>
      <c r="CU44" s="686"/>
      <c r="CV44" s="686"/>
      <c r="CW44" s="686"/>
      <c r="CX44" s="686"/>
      <c r="CY44" s="687"/>
      <c r="CZ44" s="690">
        <v>19.899999999999999</v>
      </c>
      <c r="DA44" s="691"/>
      <c r="DB44" s="691"/>
      <c r="DC44" s="703"/>
      <c r="DD44" s="694">
        <v>316325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1152819</v>
      </c>
      <c r="CS45" s="721"/>
      <c r="CT45" s="721"/>
      <c r="CU45" s="721"/>
      <c r="CV45" s="721"/>
      <c r="CW45" s="721"/>
      <c r="CX45" s="721"/>
      <c r="CY45" s="722"/>
      <c r="CZ45" s="690">
        <v>11.1</v>
      </c>
      <c r="DA45" s="719"/>
      <c r="DB45" s="719"/>
      <c r="DC45" s="723"/>
      <c r="DD45" s="694">
        <v>91136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822287</v>
      </c>
      <c r="CS46" s="686"/>
      <c r="CT46" s="686"/>
      <c r="CU46" s="686"/>
      <c r="CV46" s="686"/>
      <c r="CW46" s="686"/>
      <c r="CX46" s="686"/>
      <c r="CY46" s="687"/>
      <c r="CZ46" s="690">
        <v>7.9</v>
      </c>
      <c r="DA46" s="691"/>
      <c r="DB46" s="691"/>
      <c r="DC46" s="703"/>
      <c r="DD46" s="694">
        <v>202120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19511</v>
      </c>
      <c r="CS47" s="721"/>
      <c r="CT47" s="721"/>
      <c r="CU47" s="721"/>
      <c r="CV47" s="721"/>
      <c r="CW47" s="721"/>
      <c r="CX47" s="721"/>
      <c r="CY47" s="722"/>
      <c r="CZ47" s="690">
        <v>0.2</v>
      </c>
      <c r="DA47" s="719"/>
      <c r="DB47" s="719"/>
      <c r="DC47" s="723"/>
      <c r="DD47" s="694">
        <v>3296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136</v>
      </c>
      <c r="CS48" s="686"/>
      <c r="CT48" s="686"/>
      <c r="CU48" s="686"/>
      <c r="CV48" s="686"/>
      <c r="CW48" s="686"/>
      <c r="CX48" s="686"/>
      <c r="CY48" s="687"/>
      <c r="CZ48" s="690" t="s">
        <v>136</v>
      </c>
      <c r="DA48" s="691"/>
      <c r="DB48" s="691"/>
      <c r="DC48" s="703"/>
      <c r="DD48" s="694" t="s">
        <v>136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363</v>
      </c>
      <c r="CE49" s="727"/>
      <c r="CF49" s="727"/>
      <c r="CG49" s="727"/>
      <c r="CH49" s="727"/>
      <c r="CI49" s="727"/>
      <c r="CJ49" s="727"/>
      <c r="CK49" s="727"/>
      <c r="CL49" s="727"/>
      <c r="CM49" s="727"/>
      <c r="CN49" s="727"/>
      <c r="CO49" s="727"/>
      <c r="CP49" s="727"/>
      <c r="CQ49" s="728"/>
      <c r="CR49" s="776">
        <v>10377472</v>
      </c>
      <c r="CS49" s="756"/>
      <c r="CT49" s="756"/>
      <c r="CU49" s="756"/>
      <c r="CV49" s="756"/>
      <c r="CW49" s="756"/>
      <c r="CX49" s="756"/>
      <c r="CY49" s="787"/>
      <c r="CZ49" s="781">
        <v>100</v>
      </c>
      <c r="DA49" s="788"/>
      <c r="DB49" s="788"/>
      <c r="DC49" s="789"/>
      <c r="DD49" s="790">
        <v>5824228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3aZKoHX1lFasTS9OgnPMktIXgZvnvs9VutDSAMInNzN+E9bvlzZz5ElsDFle1mzaH3Jkk9B77zbJGbOF22TTA==" saltValue="13kXy6f7dVx8uOFtepqPj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B21" sqref="B21:P2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10661</v>
      </c>
      <c r="R7" s="821"/>
      <c r="S7" s="821"/>
      <c r="T7" s="821"/>
      <c r="U7" s="821"/>
      <c r="V7" s="821">
        <v>10378</v>
      </c>
      <c r="W7" s="821"/>
      <c r="X7" s="821"/>
      <c r="Y7" s="821"/>
      <c r="Z7" s="821"/>
      <c r="AA7" s="821">
        <v>283</v>
      </c>
      <c r="AB7" s="821"/>
      <c r="AC7" s="821"/>
      <c r="AD7" s="821"/>
      <c r="AE7" s="822"/>
      <c r="AF7" s="823">
        <v>199</v>
      </c>
      <c r="AG7" s="824"/>
      <c r="AH7" s="824"/>
      <c r="AI7" s="824"/>
      <c r="AJ7" s="825"/>
      <c r="AK7" s="860">
        <v>6</v>
      </c>
      <c r="AL7" s="861"/>
      <c r="AM7" s="861"/>
      <c r="AN7" s="861"/>
      <c r="AO7" s="861"/>
      <c r="AP7" s="861">
        <v>8297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10661</v>
      </c>
      <c r="R23" s="880"/>
      <c r="S23" s="880"/>
      <c r="T23" s="880"/>
      <c r="U23" s="880"/>
      <c r="V23" s="880">
        <v>10378</v>
      </c>
      <c r="W23" s="880"/>
      <c r="X23" s="880"/>
      <c r="Y23" s="880"/>
      <c r="Z23" s="880"/>
      <c r="AA23" s="880">
        <v>283</v>
      </c>
      <c r="AB23" s="880"/>
      <c r="AC23" s="880"/>
      <c r="AD23" s="880"/>
      <c r="AE23" s="881"/>
      <c r="AF23" s="882">
        <v>199</v>
      </c>
      <c r="AG23" s="880"/>
      <c r="AH23" s="880"/>
      <c r="AI23" s="880"/>
      <c r="AJ23" s="883"/>
      <c r="AK23" s="884"/>
      <c r="AL23" s="885"/>
      <c r="AM23" s="885"/>
      <c r="AN23" s="885"/>
      <c r="AO23" s="885"/>
      <c r="AP23" s="880">
        <v>8297</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1468</v>
      </c>
      <c r="R28" s="909"/>
      <c r="S28" s="909"/>
      <c r="T28" s="909"/>
      <c r="U28" s="909"/>
      <c r="V28" s="909">
        <v>1447</v>
      </c>
      <c r="W28" s="909"/>
      <c r="X28" s="909"/>
      <c r="Y28" s="909"/>
      <c r="Z28" s="909"/>
      <c r="AA28" s="909">
        <v>21</v>
      </c>
      <c r="AB28" s="909"/>
      <c r="AC28" s="909"/>
      <c r="AD28" s="909"/>
      <c r="AE28" s="910"/>
      <c r="AF28" s="911">
        <v>21</v>
      </c>
      <c r="AG28" s="909"/>
      <c r="AH28" s="909"/>
      <c r="AI28" s="909"/>
      <c r="AJ28" s="912"/>
      <c r="AK28" s="913">
        <v>123</v>
      </c>
      <c r="AL28" s="904"/>
      <c r="AM28" s="904"/>
      <c r="AN28" s="904"/>
      <c r="AO28" s="904"/>
      <c r="AP28" s="904" t="s">
        <v>590</v>
      </c>
      <c r="AQ28" s="904"/>
      <c r="AR28" s="904"/>
      <c r="AS28" s="904"/>
      <c r="AT28" s="904"/>
      <c r="AU28" s="904" t="s">
        <v>590</v>
      </c>
      <c r="AV28" s="904"/>
      <c r="AW28" s="904"/>
      <c r="AX28" s="904"/>
      <c r="AY28" s="904"/>
      <c r="AZ28" s="905" t="s">
        <v>590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1165</v>
      </c>
      <c r="R29" s="845"/>
      <c r="S29" s="845"/>
      <c r="T29" s="845"/>
      <c r="U29" s="845"/>
      <c r="V29" s="845">
        <v>1129</v>
      </c>
      <c r="W29" s="845"/>
      <c r="X29" s="845"/>
      <c r="Y29" s="845"/>
      <c r="Z29" s="845"/>
      <c r="AA29" s="845">
        <v>36</v>
      </c>
      <c r="AB29" s="845"/>
      <c r="AC29" s="845"/>
      <c r="AD29" s="845"/>
      <c r="AE29" s="846"/>
      <c r="AF29" s="847">
        <v>36</v>
      </c>
      <c r="AG29" s="848"/>
      <c r="AH29" s="848"/>
      <c r="AI29" s="848"/>
      <c r="AJ29" s="849"/>
      <c r="AK29" s="916">
        <v>177</v>
      </c>
      <c r="AL29" s="917"/>
      <c r="AM29" s="917"/>
      <c r="AN29" s="917"/>
      <c r="AO29" s="917"/>
      <c r="AP29" s="917" t="s">
        <v>590</v>
      </c>
      <c r="AQ29" s="917"/>
      <c r="AR29" s="917"/>
      <c r="AS29" s="917"/>
      <c r="AT29" s="917"/>
      <c r="AU29" s="917" t="s">
        <v>590</v>
      </c>
      <c r="AV29" s="917"/>
      <c r="AW29" s="917"/>
      <c r="AX29" s="917"/>
      <c r="AY29" s="917"/>
      <c r="AZ29" s="918" t="s">
        <v>590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128</v>
      </c>
      <c r="R30" s="845"/>
      <c r="S30" s="845"/>
      <c r="T30" s="845"/>
      <c r="U30" s="845"/>
      <c r="V30" s="845">
        <v>127</v>
      </c>
      <c r="W30" s="845"/>
      <c r="X30" s="845"/>
      <c r="Y30" s="845"/>
      <c r="Z30" s="845"/>
      <c r="AA30" s="845">
        <v>1</v>
      </c>
      <c r="AB30" s="845"/>
      <c r="AC30" s="845"/>
      <c r="AD30" s="845"/>
      <c r="AE30" s="846"/>
      <c r="AF30" s="847">
        <v>1</v>
      </c>
      <c r="AG30" s="848"/>
      <c r="AH30" s="848"/>
      <c r="AI30" s="848"/>
      <c r="AJ30" s="849"/>
      <c r="AK30" s="916">
        <v>53</v>
      </c>
      <c r="AL30" s="917"/>
      <c r="AM30" s="917"/>
      <c r="AN30" s="917"/>
      <c r="AO30" s="917"/>
      <c r="AP30" s="917" t="s">
        <v>590</v>
      </c>
      <c r="AQ30" s="917"/>
      <c r="AR30" s="917"/>
      <c r="AS30" s="917"/>
      <c r="AT30" s="917"/>
      <c r="AU30" s="917" t="s">
        <v>590</v>
      </c>
      <c r="AV30" s="917"/>
      <c r="AW30" s="917"/>
      <c r="AX30" s="917"/>
      <c r="AY30" s="917"/>
      <c r="AZ30" s="918" t="s">
        <v>590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385</v>
      </c>
      <c r="R31" s="845"/>
      <c r="S31" s="845"/>
      <c r="T31" s="845"/>
      <c r="U31" s="845"/>
      <c r="V31" s="845">
        <v>385</v>
      </c>
      <c r="W31" s="845"/>
      <c r="X31" s="845"/>
      <c r="Y31" s="845"/>
      <c r="Z31" s="845"/>
      <c r="AA31" s="845">
        <v>0</v>
      </c>
      <c r="AB31" s="845"/>
      <c r="AC31" s="845"/>
      <c r="AD31" s="845"/>
      <c r="AE31" s="846"/>
      <c r="AF31" s="847">
        <v>282</v>
      </c>
      <c r="AG31" s="848"/>
      <c r="AH31" s="848"/>
      <c r="AI31" s="848"/>
      <c r="AJ31" s="849"/>
      <c r="AK31" s="916">
        <v>203</v>
      </c>
      <c r="AL31" s="917"/>
      <c r="AM31" s="917"/>
      <c r="AN31" s="917"/>
      <c r="AO31" s="917"/>
      <c r="AP31" s="917">
        <v>2316</v>
      </c>
      <c r="AQ31" s="917"/>
      <c r="AR31" s="917"/>
      <c r="AS31" s="917"/>
      <c r="AT31" s="917"/>
      <c r="AU31" s="917">
        <v>563</v>
      </c>
      <c r="AV31" s="917"/>
      <c r="AW31" s="917"/>
      <c r="AX31" s="917"/>
      <c r="AY31" s="917"/>
      <c r="AZ31" s="918" t="s">
        <v>590</v>
      </c>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11</v>
      </c>
      <c r="R32" s="845"/>
      <c r="S32" s="845"/>
      <c r="T32" s="845"/>
      <c r="U32" s="845"/>
      <c r="V32" s="845">
        <v>11</v>
      </c>
      <c r="W32" s="845"/>
      <c r="X32" s="845"/>
      <c r="Y32" s="845"/>
      <c r="Z32" s="845"/>
      <c r="AA32" s="845">
        <v>0</v>
      </c>
      <c r="AB32" s="845"/>
      <c r="AC32" s="845"/>
      <c r="AD32" s="845"/>
      <c r="AE32" s="846"/>
      <c r="AF32" s="847">
        <v>0</v>
      </c>
      <c r="AG32" s="848"/>
      <c r="AH32" s="848"/>
      <c r="AI32" s="848"/>
      <c r="AJ32" s="849"/>
      <c r="AK32" s="916">
        <v>10</v>
      </c>
      <c r="AL32" s="917"/>
      <c r="AM32" s="917"/>
      <c r="AN32" s="917"/>
      <c r="AO32" s="917"/>
      <c r="AP32" s="917">
        <v>33</v>
      </c>
      <c r="AQ32" s="917"/>
      <c r="AR32" s="917"/>
      <c r="AS32" s="917"/>
      <c r="AT32" s="917"/>
      <c r="AU32" s="917">
        <v>33</v>
      </c>
      <c r="AV32" s="917"/>
      <c r="AW32" s="917"/>
      <c r="AX32" s="917"/>
      <c r="AY32" s="917"/>
      <c r="AZ32" s="918" t="s">
        <v>590</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822</v>
      </c>
      <c r="R33" s="845"/>
      <c r="S33" s="845"/>
      <c r="T33" s="845"/>
      <c r="U33" s="845"/>
      <c r="V33" s="845">
        <v>821</v>
      </c>
      <c r="W33" s="845"/>
      <c r="X33" s="845"/>
      <c r="Y33" s="845"/>
      <c r="Z33" s="845"/>
      <c r="AA33" s="845">
        <v>1</v>
      </c>
      <c r="AB33" s="845"/>
      <c r="AC33" s="845"/>
      <c r="AD33" s="845"/>
      <c r="AE33" s="846"/>
      <c r="AF33" s="847">
        <v>1</v>
      </c>
      <c r="AG33" s="848"/>
      <c r="AH33" s="848"/>
      <c r="AI33" s="848"/>
      <c r="AJ33" s="849"/>
      <c r="AK33" s="916">
        <v>128</v>
      </c>
      <c r="AL33" s="917"/>
      <c r="AM33" s="917"/>
      <c r="AN33" s="917"/>
      <c r="AO33" s="917"/>
      <c r="AP33" s="917">
        <v>1174</v>
      </c>
      <c r="AQ33" s="917"/>
      <c r="AR33" s="917"/>
      <c r="AS33" s="917"/>
      <c r="AT33" s="917"/>
      <c r="AU33" s="917">
        <v>1118</v>
      </c>
      <c r="AV33" s="917"/>
      <c r="AW33" s="917"/>
      <c r="AX33" s="917"/>
      <c r="AY33" s="917"/>
      <c r="AZ33" s="918" t="s">
        <v>590</v>
      </c>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340</v>
      </c>
      <c r="AG63" s="928"/>
      <c r="AH63" s="928"/>
      <c r="AI63" s="928"/>
      <c r="AJ63" s="929"/>
      <c r="AK63" s="930"/>
      <c r="AL63" s="925"/>
      <c r="AM63" s="925"/>
      <c r="AN63" s="925"/>
      <c r="AO63" s="925"/>
      <c r="AP63" s="928">
        <v>3523</v>
      </c>
      <c r="AQ63" s="928"/>
      <c r="AR63" s="928"/>
      <c r="AS63" s="928"/>
      <c r="AT63" s="928"/>
      <c r="AU63" s="928">
        <v>1714</v>
      </c>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394</v>
      </c>
      <c r="W66" s="804"/>
      <c r="X66" s="804"/>
      <c r="Y66" s="804"/>
      <c r="Z66" s="805"/>
      <c r="AA66" s="803" t="s">
        <v>415</v>
      </c>
      <c r="AB66" s="804"/>
      <c r="AC66" s="804"/>
      <c r="AD66" s="804"/>
      <c r="AE66" s="805"/>
      <c r="AF66" s="938" t="s">
        <v>396</v>
      </c>
      <c r="AG66" s="899"/>
      <c r="AH66" s="899"/>
      <c r="AI66" s="899"/>
      <c r="AJ66" s="939"/>
      <c r="AK66" s="803" t="s">
        <v>416</v>
      </c>
      <c r="AL66" s="827"/>
      <c r="AM66" s="827"/>
      <c r="AN66" s="827"/>
      <c r="AO66" s="828"/>
      <c r="AP66" s="803" t="s">
        <v>417</v>
      </c>
      <c r="AQ66" s="804"/>
      <c r="AR66" s="804"/>
      <c r="AS66" s="804"/>
      <c r="AT66" s="805"/>
      <c r="AU66" s="803" t="s">
        <v>418</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576</v>
      </c>
      <c r="C68" s="956"/>
      <c r="D68" s="956"/>
      <c r="E68" s="956"/>
      <c r="F68" s="956"/>
      <c r="G68" s="956"/>
      <c r="H68" s="956"/>
      <c r="I68" s="956"/>
      <c r="J68" s="956"/>
      <c r="K68" s="956"/>
      <c r="L68" s="956"/>
      <c r="M68" s="956"/>
      <c r="N68" s="956"/>
      <c r="O68" s="956"/>
      <c r="P68" s="957"/>
      <c r="Q68" s="958">
        <v>12990</v>
      </c>
      <c r="R68" s="952"/>
      <c r="S68" s="952"/>
      <c r="T68" s="952"/>
      <c r="U68" s="952"/>
      <c r="V68" s="952">
        <v>12426</v>
      </c>
      <c r="W68" s="952"/>
      <c r="X68" s="952"/>
      <c r="Y68" s="952"/>
      <c r="Z68" s="952"/>
      <c r="AA68" s="952">
        <v>564</v>
      </c>
      <c r="AB68" s="952"/>
      <c r="AC68" s="952"/>
      <c r="AD68" s="952"/>
      <c r="AE68" s="952"/>
      <c r="AF68" s="952">
        <v>564</v>
      </c>
      <c r="AG68" s="952"/>
      <c r="AH68" s="952"/>
      <c r="AI68" s="952"/>
      <c r="AJ68" s="952"/>
      <c r="AK68" s="952">
        <v>408</v>
      </c>
      <c r="AL68" s="952"/>
      <c r="AM68" s="952"/>
      <c r="AN68" s="952"/>
      <c r="AO68" s="952"/>
      <c r="AP68" s="952">
        <v>0</v>
      </c>
      <c r="AQ68" s="952"/>
      <c r="AR68" s="952"/>
      <c r="AS68" s="952"/>
      <c r="AT68" s="952"/>
      <c r="AU68" s="952" t="s">
        <v>584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577</v>
      </c>
      <c r="C69" s="960"/>
      <c r="D69" s="960"/>
      <c r="E69" s="960"/>
      <c r="F69" s="960"/>
      <c r="G69" s="960"/>
      <c r="H69" s="960"/>
      <c r="I69" s="960"/>
      <c r="J69" s="960"/>
      <c r="K69" s="960"/>
      <c r="L69" s="960"/>
      <c r="M69" s="960"/>
      <c r="N69" s="960"/>
      <c r="O69" s="960"/>
      <c r="P69" s="961"/>
      <c r="Q69" s="962">
        <v>574</v>
      </c>
      <c r="R69" s="917"/>
      <c r="S69" s="917"/>
      <c r="T69" s="917"/>
      <c r="U69" s="917"/>
      <c r="V69" s="917">
        <v>571</v>
      </c>
      <c r="W69" s="917"/>
      <c r="X69" s="917"/>
      <c r="Y69" s="917"/>
      <c r="Z69" s="917"/>
      <c r="AA69" s="917">
        <v>3</v>
      </c>
      <c r="AB69" s="917"/>
      <c r="AC69" s="917"/>
      <c r="AD69" s="917"/>
      <c r="AE69" s="917"/>
      <c r="AF69" s="917">
        <v>3</v>
      </c>
      <c r="AG69" s="917"/>
      <c r="AH69" s="917"/>
      <c r="AI69" s="917"/>
      <c r="AJ69" s="917"/>
      <c r="AK69" s="917">
        <v>3</v>
      </c>
      <c r="AL69" s="917"/>
      <c r="AM69" s="917"/>
      <c r="AN69" s="917"/>
      <c r="AO69" s="917"/>
      <c r="AP69" s="917">
        <v>129</v>
      </c>
      <c r="AQ69" s="917"/>
      <c r="AR69" s="917"/>
      <c r="AS69" s="917"/>
      <c r="AT69" s="917"/>
      <c r="AU69" s="917">
        <v>57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578</v>
      </c>
      <c r="C70" s="960"/>
      <c r="D70" s="960"/>
      <c r="E70" s="960"/>
      <c r="F70" s="960"/>
      <c r="G70" s="960"/>
      <c r="H70" s="960"/>
      <c r="I70" s="960"/>
      <c r="J70" s="960"/>
      <c r="K70" s="960"/>
      <c r="L70" s="960"/>
      <c r="M70" s="960"/>
      <c r="N70" s="960"/>
      <c r="O70" s="960"/>
      <c r="P70" s="961"/>
      <c r="Q70" s="962">
        <v>479</v>
      </c>
      <c r="R70" s="917"/>
      <c r="S70" s="917"/>
      <c r="T70" s="917"/>
      <c r="U70" s="917"/>
      <c r="V70" s="917">
        <v>448</v>
      </c>
      <c r="W70" s="917"/>
      <c r="X70" s="917"/>
      <c r="Y70" s="917"/>
      <c r="Z70" s="917"/>
      <c r="AA70" s="917">
        <v>31</v>
      </c>
      <c r="AB70" s="917"/>
      <c r="AC70" s="917"/>
      <c r="AD70" s="917"/>
      <c r="AE70" s="917"/>
      <c r="AF70" s="917">
        <v>31</v>
      </c>
      <c r="AG70" s="917"/>
      <c r="AH70" s="917"/>
      <c r="AI70" s="917"/>
      <c r="AJ70" s="917"/>
      <c r="AK70" s="917">
        <v>13</v>
      </c>
      <c r="AL70" s="917"/>
      <c r="AM70" s="917"/>
      <c r="AN70" s="917"/>
      <c r="AO70" s="917"/>
      <c r="AP70" s="917">
        <v>0</v>
      </c>
      <c r="AQ70" s="917"/>
      <c r="AR70" s="917"/>
      <c r="AS70" s="917"/>
      <c r="AT70" s="917"/>
      <c r="AU70" s="917" t="s">
        <v>584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579</v>
      </c>
      <c r="C71" s="960"/>
      <c r="D71" s="960"/>
      <c r="E71" s="960"/>
      <c r="F71" s="960"/>
      <c r="G71" s="960"/>
      <c r="H71" s="960"/>
      <c r="I71" s="960"/>
      <c r="J71" s="960"/>
      <c r="K71" s="960"/>
      <c r="L71" s="960"/>
      <c r="M71" s="960"/>
      <c r="N71" s="960"/>
      <c r="O71" s="960"/>
      <c r="P71" s="961"/>
      <c r="Q71" s="962">
        <v>41</v>
      </c>
      <c r="R71" s="917"/>
      <c r="S71" s="917"/>
      <c r="T71" s="917"/>
      <c r="U71" s="917"/>
      <c r="V71" s="917">
        <v>36</v>
      </c>
      <c r="W71" s="917"/>
      <c r="X71" s="917"/>
      <c r="Y71" s="917"/>
      <c r="Z71" s="917"/>
      <c r="AA71" s="917">
        <v>5</v>
      </c>
      <c r="AB71" s="917"/>
      <c r="AC71" s="917"/>
      <c r="AD71" s="917"/>
      <c r="AE71" s="917"/>
      <c r="AF71" s="917">
        <v>5</v>
      </c>
      <c r="AG71" s="917"/>
      <c r="AH71" s="917"/>
      <c r="AI71" s="917"/>
      <c r="AJ71" s="917"/>
      <c r="AK71" s="917">
        <v>0</v>
      </c>
      <c r="AL71" s="917"/>
      <c r="AM71" s="917"/>
      <c r="AN71" s="917"/>
      <c r="AO71" s="917"/>
      <c r="AP71" s="917">
        <v>0</v>
      </c>
      <c r="AQ71" s="917"/>
      <c r="AR71" s="917"/>
      <c r="AS71" s="917"/>
      <c r="AT71" s="917"/>
      <c r="AU71" s="917" t="s">
        <v>584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580</v>
      </c>
      <c r="C72" s="960"/>
      <c r="D72" s="960"/>
      <c r="E72" s="960"/>
      <c r="F72" s="960"/>
      <c r="G72" s="960"/>
      <c r="H72" s="960"/>
      <c r="I72" s="960"/>
      <c r="J72" s="960"/>
      <c r="K72" s="960"/>
      <c r="L72" s="960"/>
      <c r="M72" s="960"/>
      <c r="N72" s="960"/>
      <c r="O72" s="960"/>
      <c r="P72" s="961"/>
      <c r="Q72" s="962">
        <v>596</v>
      </c>
      <c r="R72" s="917"/>
      <c r="S72" s="917"/>
      <c r="T72" s="917"/>
      <c r="U72" s="917"/>
      <c r="V72" s="917">
        <v>572</v>
      </c>
      <c r="W72" s="917"/>
      <c r="X72" s="917"/>
      <c r="Y72" s="917"/>
      <c r="Z72" s="917"/>
      <c r="AA72" s="917">
        <v>24</v>
      </c>
      <c r="AB72" s="917"/>
      <c r="AC72" s="917"/>
      <c r="AD72" s="917"/>
      <c r="AE72" s="917"/>
      <c r="AF72" s="917">
        <v>18</v>
      </c>
      <c r="AG72" s="917"/>
      <c r="AH72" s="917"/>
      <c r="AI72" s="917"/>
      <c r="AJ72" s="917"/>
      <c r="AK72" s="917">
        <v>0</v>
      </c>
      <c r="AL72" s="917"/>
      <c r="AM72" s="917"/>
      <c r="AN72" s="917"/>
      <c r="AO72" s="917"/>
      <c r="AP72" s="917">
        <v>3</v>
      </c>
      <c r="AQ72" s="917"/>
      <c r="AR72" s="917"/>
      <c r="AS72" s="917"/>
      <c r="AT72" s="917"/>
      <c r="AU72" s="917">
        <v>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581</v>
      </c>
      <c r="C73" s="960"/>
      <c r="D73" s="960"/>
      <c r="E73" s="960"/>
      <c r="F73" s="960"/>
      <c r="G73" s="960"/>
      <c r="H73" s="960"/>
      <c r="I73" s="960"/>
      <c r="J73" s="960"/>
      <c r="K73" s="960"/>
      <c r="L73" s="960"/>
      <c r="M73" s="960"/>
      <c r="N73" s="960"/>
      <c r="O73" s="960"/>
      <c r="P73" s="961"/>
      <c r="Q73" s="962">
        <v>20</v>
      </c>
      <c r="R73" s="917"/>
      <c r="S73" s="917"/>
      <c r="T73" s="917"/>
      <c r="U73" s="917"/>
      <c r="V73" s="917">
        <v>18</v>
      </c>
      <c r="W73" s="917"/>
      <c r="X73" s="917"/>
      <c r="Y73" s="917"/>
      <c r="Z73" s="917"/>
      <c r="AA73" s="917">
        <v>2</v>
      </c>
      <c r="AB73" s="917"/>
      <c r="AC73" s="917"/>
      <c r="AD73" s="917"/>
      <c r="AE73" s="917"/>
      <c r="AF73" s="917">
        <v>2</v>
      </c>
      <c r="AG73" s="917"/>
      <c r="AH73" s="917"/>
      <c r="AI73" s="917"/>
      <c r="AJ73" s="917"/>
      <c r="AK73" s="917" t="s">
        <v>591</v>
      </c>
      <c r="AL73" s="917"/>
      <c r="AM73" s="917"/>
      <c r="AN73" s="917"/>
      <c r="AO73" s="917"/>
      <c r="AP73" s="917">
        <v>90</v>
      </c>
      <c r="AQ73" s="917"/>
      <c r="AR73" s="917"/>
      <c r="AS73" s="917"/>
      <c r="AT73" s="917"/>
      <c r="AU73" s="917">
        <v>33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582</v>
      </c>
      <c r="C74" s="960"/>
      <c r="D74" s="960"/>
      <c r="E74" s="960"/>
      <c r="F74" s="960"/>
      <c r="G74" s="960"/>
      <c r="H74" s="960"/>
      <c r="I74" s="960"/>
      <c r="J74" s="960"/>
      <c r="K74" s="960"/>
      <c r="L74" s="960"/>
      <c r="M74" s="960"/>
      <c r="N74" s="960"/>
      <c r="O74" s="960"/>
      <c r="P74" s="961"/>
      <c r="Q74" s="962">
        <v>430</v>
      </c>
      <c r="R74" s="917"/>
      <c r="S74" s="917"/>
      <c r="T74" s="917"/>
      <c r="U74" s="917"/>
      <c r="V74" s="917">
        <v>425</v>
      </c>
      <c r="W74" s="917"/>
      <c r="X74" s="917"/>
      <c r="Y74" s="917"/>
      <c r="Z74" s="917"/>
      <c r="AA74" s="917">
        <v>5</v>
      </c>
      <c r="AB74" s="917"/>
      <c r="AC74" s="917"/>
      <c r="AD74" s="917"/>
      <c r="AE74" s="917"/>
      <c r="AF74" s="917">
        <v>5</v>
      </c>
      <c r="AG74" s="917"/>
      <c r="AH74" s="917"/>
      <c r="AI74" s="917"/>
      <c r="AJ74" s="917"/>
      <c r="AK74" s="917">
        <v>0</v>
      </c>
      <c r="AL74" s="917"/>
      <c r="AM74" s="917"/>
      <c r="AN74" s="917"/>
      <c r="AO74" s="917"/>
      <c r="AP74" s="917">
        <v>0</v>
      </c>
      <c r="AQ74" s="917"/>
      <c r="AR74" s="917"/>
      <c r="AS74" s="917"/>
      <c r="AT74" s="917"/>
      <c r="AU74" s="917" t="s">
        <v>584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583</v>
      </c>
      <c r="C75" s="960"/>
      <c r="D75" s="960"/>
      <c r="E75" s="960"/>
      <c r="F75" s="960"/>
      <c r="G75" s="960"/>
      <c r="H75" s="960"/>
      <c r="I75" s="960"/>
      <c r="J75" s="960"/>
      <c r="K75" s="960"/>
      <c r="L75" s="960"/>
      <c r="M75" s="960"/>
      <c r="N75" s="960"/>
      <c r="O75" s="960"/>
      <c r="P75" s="961"/>
      <c r="Q75" s="965">
        <v>285091</v>
      </c>
      <c r="R75" s="966"/>
      <c r="S75" s="966"/>
      <c r="T75" s="966"/>
      <c r="U75" s="916"/>
      <c r="V75" s="967">
        <v>273242</v>
      </c>
      <c r="W75" s="966"/>
      <c r="X75" s="966"/>
      <c r="Y75" s="966"/>
      <c r="Z75" s="916"/>
      <c r="AA75" s="967">
        <v>11849</v>
      </c>
      <c r="AB75" s="966"/>
      <c r="AC75" s="966"/>
      <c r="AD75" s="966"/>
      <c r="AE75" s="916"/>
      <c r="AF75" s="967">
        <v>11849</v>
      </c>
      <c r="AG75" s="966"/>
      <c r="AH75" s="966"/>
      <c r="AI75" s="966"/>
      <c r="AJ75" s="916"/>
      <c r="AK75" s="967">
        <v>343</v>
      </c>
      <c r="AL75" s="966"/>
      <c r="AM75" s="966"/>
      <c r="AN75" s="966"/>
      <c r="AO75" s="916"/>
      <c r="AP75" s="967">
        <v>0</v>
      </c>
      <c r="AQ75" s="966"/>
      <c r="AR75" s="966"/>
      <c r="AS75" s="966"/>
      <c r="AT75" s="916"/>
      <c r="AU75" s="967" t="s">
        <v>584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12477</v>
      </c>
      <c r="AG88" s="928"/>
      <c r="AH88" s="928"/>
      <c r="AI88" s="928"/>
      <c r="AJ88" s="928"/>
      <c r="AK88" s="925"/>
      <c r="AL88" s="925"/>
      <c r="AM88" s="925"/>
      <c r="AN88" s="925"/>
      <c r="AO88" s="925"/>
      <c r="AP88" s="928">
        <v>222</v>
      </c>
      <c r="AQ88" s="928"/>
      <c r="AR88" s="928"/>
      <c r="AS88" s="928"/>
      <c r="AT88" s="928"/>
      <c r="AU88" s="928">
        <v>90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304</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304</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304</v>
      </c>
      <c r="DR109" s="981"/>
      <c r="DS109" s="981"/>
      <c r="DT109" s="981"/>
      <c r="DU109" s="982"/>
      <c r="DV109" s="980" t="s">
        <v>430</v>
      </c>
      <c r="DW109" s="981"/>
      <c r="DX109" s="981"/>
      <c r="DY109" s="981"/>
      <c r="DZ109" s="983"/>
    </row>
    <row r="110" spans="1:131" s="248"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823348</v>
      </c>
      <c r="AB110" s="988"/>
      <c r="AC110" s="988"/>
      <c r="AD110" s="988"/>
      <c r="AE110" s="989"/>
      <c r="AF110" s="990">
        <v>811684</v>
      </c>
      <c r="AG110" s="988"/>
      <c r="AH110" s="988"/>
      <c r="AI110" s="988"/>
      <c r="AJ110" s="989"/>
      <c r="AK110" s="990">
        <v>806615</v>
      </c>
      <c r="AL110" s="988"/>
      <c r="AM110" s="988"/>
      <c r="AN110" s="988"/>
      <c r="AO110" s="989"/>
      <c r="AP110" s="991">
        <v>19.100000000000001</v>
      </c>
      <c r="AQ110" s="992"/>
      <c r="AR110" s="992"/>
      <c r="AS110" s="992"/>
      <c r="AT110" s="993"/>
      <c r="AU110" s="994" t="s">
        <v>73</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7990356</v>
      </c>
      <c r="BR110" s="1023"/>
      <c r="BS110" s="1023"/>
      <c r="BT110" s="1023"/>
      <c r="BU110" s="1023"/>
      <c r="BV110" s="1023">
        <v>7880199</v>
      </c>
      <c r="BW110" s="1023"/>
      <c r="BX110" s="1023"/>
      <c r="BY110" s="1023"/>
      <c r="BZ110" s="1023"/>
      <c r="CA110" s="1023">
        <v>8296765</v>
      </c>
      <c r="CB110" s="1023"/>
      <c r="CC110" s="1023"/>
      <c r="CD110" s="1023"/>
      <c r="CE110" s="1023"/>
      <c r="CF110" s="1037">
        <v>196.5</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127</v>
      </c>
      <c r="DH110" s="1023"/>
      <c r="DI110" s="1023"/>
      <c r="DJ110" s="1023"/>
      <c r="DK110" s="1023"/>
      <c r="DL110" s="1023" t="s">
        <v>127</v>
      </c>
      <c r="DM110" s="1023"/>
      <c r="DN110" s="1023"/>
      <c r="DO110" s="1023"/>
      <c r="DP110" s="1023"/>
      <c r="DQ110" s="1023" t="s">
        <v>436</v>
      </c>
      <c r="DR110" s="1023"/>
      <c r="DS110" s="1023"/>
      <c r="DT110" s="1023"/>
      <c r="DU110" s="1023"/>
      <c r="DV110" s="1024" t="s">
        <v>390</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436</v>
      </c>
      <c r="AG111" s="1030"/>
      <c r="AH111" s="1030"/>
      <c r="AI111" s="1030"/>
      <c r="AJ111" s="1031"/>
      <c r="AK111" s="1032" t="s">
        <v>390</v>
      </c>
      <c r="AL111" s="1030"/>
      <c r="AM111" s="1030"/>
      <c r="AN111" s="1030"/>
      <c r="AO111" s="1031"/>
      <c r="AP111" s="1033" t="s">
        <v>436</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v>244720</v>
      </c>
      <c r="BR111" s="1016"/>
      <c r="BS111" s="1016"/>
      <c r="BT111" s="1016"/>
      <c r="BU111" s="1016"/>
      <c r="BV111" s="1016">
        <v>244359</v>
      </c>
      <c r="BW111" s="1016"/>
      <c r="BX111" s="1016"/>
      <c r="BY111" s="1016"/>
      <c r="BZ111" s="1016"/>
      <c r="CA111" s="1016">
        <v>244064</v>
      </c>
      <c r="CB111" s="1016"/>
      <c r="CC111" s="1016"/>
      <c r="CD111" s="1016"/>
      <c r="CE111" s="1016"/>
      <c r="CF111" s="1010">
        <v>5.8</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390</v>
      </c>
      <c r="DM111" s="1016"/>
      <c r="DN111" s="1016"/>
      <c r="DO111" s="1016"/>
      <c r="DP111" s="1016"/>
      <c r="DQ111" s="1016" t="s">
        <v>127</v>
      </c>
      <c r="DR111" s="1016"/>
      <c r="DS111" s="1016"/>
      <c r="DT111" s="1016"/>
      <c r="DU111" s="1016"/>
      <c r="DV111" s="1017" t="s">
        <v>127</v>
      </c>
      <c r="DW111" s="1017"/>
      <c r="DX111" s="1017"/>
      <c r="DY111" s="1017"/>
      <c r="DZ111" s="1018"/>
    </row>
    <row r="112" spans="1:131" s="248" customFormat="1" ht="26.25" customHeight="1" x14ac:dyDescent="0.15">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390</v>
      </c>
      <c r="AB112" s="1055"/>
      <c r="AC112" s="1055"/>
      <c r="AD112" s="1055"/>
      <c r="AE112" s="1056"/>
      <c r="AF112" s="1057" t="s">
        <v>127</v>
      </c>
      <c r="AG112" s="1055"/>
      <c r="AH112" s="1055"/>
      <c r="AI112" s="1055"/>
      <c r="AJ112" s="1056"/>
      <c r="AK112" s="1057" t="s">
        <v>127</v>
      </c>
      <c r="AL112" s="1055"/>
      <c r="AM112" s="1055"/>
      <c r="AN112" s="1055"/>
      <c r="AO112" s="1056"/>
      <c r="AP112" s="1058" t="s">
        <v>127</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1863239</v>
      </c>
      <c r="BR112" s="1016"/>
      <c r="BS112" s="1016"/>
      <c r="BT112" s="1016"/>
      <c r="BU112" s="1016"/>
      <c r="BV112" s="1016">
        <v>1837265</v>
      </c>
      <c r="BW112" s="1016"/>
      <c r="BX112" s="1016"/>
      <c r="BY112" s="1016"/>
      <c r="BZ112" s="1016"/>
      <c r="CA112" s="1016">
        <v>1713879</v>
      </c>
      <c r="CB112" s="1016"/>
      <c r="CC112" s="1016"/>
      <c r="CD112" s="1016"/>
      <c r="CE112" s="1016"/>
      <c r="CF112" s="1010">
        <v>40.6</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241740</v>
      </c>
      <c r="DH112" s="1016"/>
      <c r="DI112" s="1016"/>
      <c r="DJ112" s="1016"/>
      <c r="DK112" s="1016"/>
      <c r="DL112" s="1016">
        <v>241740</v>
      </c>
      <c r="DM112" s="1016"/>
      <c r="DN112" s="1016"/>
      <c r="DO112" s="1016"/>
      <c r="DP112" s="1016"/>
      <c r="DQ112" s="1016">
        <v>241740</v>
      </c>
      <c r="DR112" s="1016"/>
      <c r="DS112" s="1016"/>
      <c r="DT112" s="1016"/>
      <c r="DU112" s="1016"/>
      <c r="DV112" s="1017">
        <v>5.7</v>
      </c>
      <c r="DW112" s="1017"/>
      <c r="DX112" s="1017"/>
      <c r="DY112" s="1017"/>
      <c r="DZ112" s="1018"/>
    </row>
    <row r="113" spans="1:130" s="248" customFormat="1" ht="26.25" customHeight="1" x14ac:dyDescent="0.15">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172259</v>
      </c>
      <c r="AB113" s="1030"/>
      <c r="AC113" s="1030"/>
      <c r="AD113" s="1030"/>
      <c r="AE113" s="1031"/>
      <c r="AF113" s="1032">
        <v>178532</v>
      </c>
      <c r="AG113" s="1030"/>
      <c r="AH113" s="1030"/>
      <c r="AI113" s="1030"/>
      <c r="AJ113" s="1031"/>
      <c r="AK113" s="1032">
        <v>226516</v>
      </c>
      <c r="AL113" s="1030"/>
      <c r="AM113" s="1030"/>
      <c r="AN113" s="1030"/>
      <c r="AO113" s="1031"/>
      <c r="AP113" s="1033">
        <v>5.4</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118807</v>
      </c>
      <c r="BR113" s="1016"/>
      <c r="BS113" s="1016"/>
      <c r="BT113" s="1016"/>
      <c r="BU113" s="1016"/>
      <c r="BV113" s="1016">
        <v>121936</v>
      </c>
      <c r="BW113" s="1016"/>
      <c r="BX113" s="1016"/>
      <c r="BY113" s="1016"/>
      <c r="BZ113" s="1016"/>
      <c r="CA113" s="1016">
        <v>89575</v>
      </c>
      <c r="CB113" s="1016"/>
      <c r="CC113" s="1016"/>
      <c r="CD113" s="1016"/>
      <c r="CE113" s="1016"/>
      <c r="CF113" s="1010">
        <v>2.1</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447</v>
      </c>
      <c r="DH113" s="1055"/>
      <c r="DI113" s="1055"/>
      <c r="DJ113" s="1055"/>
      <c r="DK113" s="1056"/>
      <c r="DL113" s="1057" t="s">
        <v>127</v>
      </c>
      <c r="DM113" s="1055"/>
      <c r="DN113" s="1055"/>
      <c r="DO113" s="1055"/>
      <c r="DP113" s="1056"/>
      <c r="DQ113" s="1057" t="s">
        <v>127</v>
      </c>
      <c r="DR113" s="1055"/>
      <c r="DS113" s="1055"/>
      <c r="DT113" s="1055"/>
      <c r="DU113" s="1056"/>
      <c r="DV113" s="1058" t="s">
        <v>127</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35818</v>
      </c>
      <c r="AB114" s="1055"/>
      <c r="AC114" s="1055"/>
      <c r="AD114" s="1055"/>
      <c r="AE114" s="1056"/>
      <c r="AF114" s="1057">
        <v>35797</v>
      </c>
      <c r="AG114" s="1055"/>
      <c r="AH114" s="1055"/>
      <c r="AI114" s="1055"/>
      <c r="AJ114" s="1056"/>
      <c r="AK114" s="1057">
        <v>29845</v>
      </c>
      <c r="AL114" s="1055"/>
      <c r="AM114" s="1055"/>
      <c r="AN114" s="1055"/>
      <c r="AO114" s="1056"/>
      <c r="AP114" s="1058">
        <v>0.7</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356716</v>
      </c>
      <c r="BR114" s="1016"/>
      <c r="BS114" s="1016"/>
      <c r="BT114" s="1016"/>
      <c r="BU114" s="1016"/>
      <c r="BV114" s="1016">
        <v>305955</v>
      </c>
      <c r="BW114" s="1016"/>
      <c r="BX114" s="1016"/>
      <c r="BY114" s="1016"/>
      <c r="BZ114" s="1016"/>
      <c r="CA114" s="1016">
        <v>188916</v>
      </c>
      <c r="CB114" s="1016"/>
      <c r="CC114" s="1016"/>
      <c r="CD114" s="1016"/>
      <c r="CE114" s="1016"/>
      <c r="CF114" s="1010">
        <v>4.5</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390</v>
      </c>
      <c r="DH114" s="1055"/>
      <c r="DI114" s="1055"/>
      <c r="DJ114" s="1055"/>
      <c r="DK114" s="1056"/>
      <c r="DL114" s="1057" t="s">
        <v>127</v>
      </c>
      <c r="DM114" s="1055"/>
      <c r="DN114" s="1055"/>
      <c r="DO114" s="1055"/>
      <c r="DP114" s="1056"/>
      <c r="DQ114" s="1057" t="s">
        <v>127</v>
      </c>
      <c r="DR114" s="1055"/>
      <c r="DS114" s="1055"/>
      <c r="DT114" s="1055"/>
      <c r="DU114" s="1056"/>
      <c r="DV114" s="1058" t="s">
        <v>127</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277230</v>
      </c>
      <c r="AB115" s="1030"/>
      <c r="AC115" s="1030"/>
      <c r="AD115" s="1030"/>
      <c r="AE115" s="1031"/>
      <c r="AF115" s="1032">
        <v>366</v>
      </c>
      <c r="AG115" s="1030"/>
      <c r="AH115" s="1030"/>
      <c r="AI115" s="1030"/>
      <c r="AJ115" s="1031"/>
      <c r="AK115" s="1032" t="s">
        <v>127</v>
      </c>
      <c r="AL115" s="1030"/>
      <c r="AM115" s="1030"/>
      <c r="AN115" s="1030"/>
      <c r="AO115" s="1031"/>
      <c r="AP115" s="1033" t="s">
        <v>127</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127</v>
      </c>
      <c r="BR115" s="1016"/>
      <c r="BS115" s="1016"/>
      <c r="BT115" s="1016"/>
      <c r="BU115" s="1016"/>
      <c r="BV115" s="1016" t="s">
        <v>127</v>
      </c>
      <c r="BW115" s="1016"/>
      <c r="BX115" s="1016"/>
      <c r="BY115" s="1016"/>
      <c r="BZ115" s="1016"/>
      <c r="CA115" s="1016" t="s">
        <v>127</v>
      </c>
      <c r="CB115" s="1016"/>
      <c r="CC115" s="1016"/>
      <c r="CD115" s="1016"/>
      <c r="CE115" s="1016"/>
      <c r="CF115" s="1010" t="s">
        <v>127</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127</v>
      </c>
      <c r="DH115" s="1055"/>
      <c r="DI115" s="1055"/>
      <c r="DJ115" s="1055"/>
      <c r="DK115" s="1056"/>
      <c r="DL115" s="1057" t="s">
        <v>390</v>
      </c>
      <c r="DM115" s="1055"/>
      <c r="DN115" s="1055"/>
      <c r="DO115" s="1055"/>
      <c r="DP115" s="1056"/>
      <c r="DQ115" s="1057" t="s">
        <v>127</v>
      </c>
      <c r="DR115" s="1055"/>
      <c r="DS115" s="1055"/>
      <c r="DT115" s="1055"/>
      <c r="DU115" s="1056"/>
      <c r="DV115" s="1058" t="s">
        <v>127</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436</v>
      </c>
      <c r="AB116" s="1055"/>
      <c r="AC116" s="1055"/>
      <c r="AD116" s="1055"/>
      <c r="AE116" s="1056"/>
      <c r="AF116" s="1057" t="s">
        <v>390</v>
      </c>
      <c r="AG116" s="1055"/>
      <c r="AH116" s="1055"/>
      <c r="AI116" s="1055"/>
      <c r="AJ116" s="1056"/>
      <c r="AK116" s="1057">
        <v>224</v>
      </c>
      <c r="AL116" s="1055"/>
      <c r="AM116" s="1055"/>
      <c r="AN116" s="1055"/>
      <c r="AO116" s="1056"/>
      <c r="AP116" s="1058">
        <v>0</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127</v>
      </c>
      <c r="BR116" s="1016"/>
      <c r="BS116" s="1016"/>
      <c r="BT116" s="1016"/>
      <c r="BU116" s="1016"/>
      <c r="BV116" s="1016" t="s">
        <v>127</v>
      </c>
      <c r="BW116" s="1016"/>
      <c r="BX116" s="1016"/>
      <c r="BY116" s="1016"/>
      <c r="BZ116" s="1016"/>
      <c r="CA116" s="1016" t="s">
        <v>127</v>
      </c>
      <c r="CB116" s="1016"/>
      <c r="CC116" s="1016"/>
      <c r="CD116" s="1016"/>
      <c r="CE116" s="1016"/>
      <c r="CF116" s="1010" t="s">
        <v>127</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390</v>
      </c>
      <c r="DH116" s="1055"/>
      <c r="DI116" s="1055"/>
      <c r="DJ116" s="1055"/>
      <c r="DK116" s="1056"/>
      <c r="DL116" s="1057" t="s">
        <v>127</v>
      </c>
      <c r="DM116" s="1055"/>
      <c r="DN116" s="1055"/>
      <c r="DO116" s="1055"/>
      <c r="DP116" s="1056"/>
      <c r="DQ116" s="1057" t="s">
        <v>127</v>
      </c>
      <c r="DR116" s="1055"/>
      <c r="DS116" s="1055"/>
      <c r="DT116" s="1055"/>
      <c r="DU116" s="1056"/>
      <c r="DV116" s="1058" t="s">
        <v>127</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1308655</v>
      </c>
      <c r="AB117" s="1073"/>
      <c r="AC117" s="1073"/>
      <c r="AD117" s="1073"/>
      <c r="AE117" s="1074"/>
      <c r="AF117" s="1075">
        <v>1026379</v>
      </c>
      <c r="AG117" s="1073"/>
      <c r="AH117" s="1073"/>
      <c r="AI117" s="1073"/>
      <c r="AJ117" s="1074"/>
      <c r="AK117" s="1075">
        <v>1063200</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127</v>
      </c>
      <c r="BW117" s="1016"/>
      <c r="BX117" s="1016"/>
      <c r="BY117" s="1016"/>
      <c r="BZ117" s="1016"/>
      <c r="CA117" s="1016" t="s">
        <v>447</v>
      </c>
      <c r="CB117" s="1016"/>
      <c r="CC117" s="1016"/>
      <c r="CD117" s="1016"/>
      <c r="CE117" s="1016"/>
      <c r="CF117" s="1010" t="s">
        <v>390</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304</v>
      </c>
      <c r="AL118" s="981"/>
      <c r="AM118" s="981"/>
      <c r="AN118" s="981"/>
      <c r="AO118" s="982"/>
      <c r="AP118" s="1067" t="s">
        <v>430</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447</v>
      </c>
      <c r="DR118" s="1055"/>
      <c r="DS118" s="1055"/>
      <c r="DT118" s="1055"/>
      <c r="DU118" s="1056"/>
      <c r="DV118" s="1058" t="s">
        <v>390</v>
      </c>
      <c r="DW118" s="1059"/>
      <c r="DX118" s="1059"/>
      <c r="DY118" s="1059"/>
      <c r="DZ118" s="1060"/>
    </row>
    <row r="119" spans="1:130" s="248"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127</v>
      </c>
      <c r="AG119" s="988"/>
      <c r="AH119" s="988"/>
      <c r="AI119" s="988"/>
      <c r="AJ119" s="989"/>
      <c r="AK119" s="990" t="s">
        <v>390</v>
      </c>
      <c r="AL119" s="988"/>
      <c r="AM119" s="988"/>
      <c r="AN119" s="988"/>
      <c r="AO119" s="989"/>
      <c r="AP119" s="991" t="s">
        <v>127</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462</v>
      </c>
      <c r="BP119" s="1102"/>
      <c r="BQ119" s="1093">
        <v>10573838</v>
      </c>
      <c r="BR119" s="1094"/>
      <c r="BS119" s="1094"/>
      <c r="BT119" s="1094"/>
      <c r="BU119" s="1094"/>
      <c r="BV119" s="1094">
        <v>10389714</v>
      </c>
      <c r="BW119" s="1094"/>
      <c r="BX119" s="1094"/>
      <c r="BY119" s="1094"/>
      <c r="BZ119" s="1094"/>
      <c r="CA119" s="1094">
        <v>10533199</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2980</v>
      </c>
      <c r="DH119" s="1080"/>
      <c r="DI119" s="1080"/>
      <c r="DJ119" s="1080"/>
      <c r="DK119" s="1081"/>
      <c r="DL119" s="1079">
        <v>2619</v>
      </c>
      <c r="DM119" s="1080"/>
      <c r="DN119" s="1080"/>
      <c r="DO119" s="1080"/>
      <c r="DP119" s="1081"/>
      <c r="DQ119" s="1079">
        <v>2324</v>
      </c>
      <c r="DR119" s="1080"/>
      <c r="DS119" s="1080"/>
      <c r="DT119" s="1080"/>
      <c r="DU119" s="1081"/>
      <c r="DV119" s="1082">
        <v>0.1</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2765998</v>
      </c>
      <c r="BR120" s="1023"/>
      <c r="BS120" s="1023"/>
      <c r="BT120" s="1023"/>
      <c r="BU120" s="1023"/>
      <c r="BV120" s="1023">
        <v>3202938</v>
      </c>
      <c r="BW120" s="1023"/>
      <c r="BX120" s="1023"/>
      <c r="BY120" s="1023"/>
      <c r="BZ120" s="1023"/>
      <c r="CA120" s="1023">
        <v>3462498</v>
      </c>
      <c r="CB120" s="1023"/>
      <c r="CC120" s="1023"/>
      <c r="CD120" s="1023"/>
      <c r="CE120" s="1023"/>
      <c r="CF120" s="1037">
        <v>82</v>
      </c>
      <c r="CG120" s="1038"/>
      <c r="CH120" s="1038"/>
      <c r="CI120" s="1038"/>
      <c r="CJ120" s="1038"/>
      <c r="CK120" s="1103" t="s">
        <v>466</v>
      </c>
      <c r="CL120" s="1104"/>
      <c r="CM120" s="1104"/>
      <c r="CN120" s="1104"/>
      <c r="CO120" s="1105"/>
      <c r="CP120" s="1111" t="s">
        <v>467</v>
      </c>
      <c r="CQ120" s="1112"/>
      <c r="CR120" s="1112"/>
      <c r="CS120" s="1112"/>
      <c r="CT120" s="1112"/>
      <c r="CU120" s="1112"/>
      <c r="CV120" s="1112"/>
      <c r="CW120" s="1112"/>
      <c r="CX120" s="1112"/>
      <c r="CY120" s="1112"/>
      <c r="CZ120" s="1112"/>
      <c r="DA120" s="1112"/>
      <c r="DB120" s="1112"/>
      <c r="DC120" s="1112"/>
      <c r="DD120" s="1112"/>
      <c r="DE120" s="1112"/>
      <c r="DF120" s="1113"/>
      <c r="DG120" s="1022">
        <v>963154</v>
      </c>
      <c r="DH120" s="1023"/>
      <c r="DI120" s="1023"/>
      <c r="DJ120" s="1023"/>
      <c r="DK120" s="1023"/>
      <c r="DL120" s="1023">
        <v>953402</v>
      </c>
      <c r="DM120" s="1023"/>
      <c r="DN120" s="1023"/>
      <c r="DO120" s="1023"/>
      <c r="DP120" s="1023"/>
      <c r="DQ120" s="1023">
        <v>1117793</v>
      </c>
      <c r="DR120" s="1023"/>
      <c r="DS120" s="1023"/>
      <c r="DT120" s="1023"/>
      <c r="DU120" s="1023"/>
      <c r="DV120" s="1024">
        <v>26.5</v>
      </c>
      <c r="DW120" s="1024"/>
      <c r="DX120" s="1024"/>
      <c r="DY120" s="1024"/>
      <c r="DZ120" s="1025"/>
    </row>
    <row r="121" spans="1:130" s="248" customFormat="1" ht="26.25" customHeight="1" x14ac:dyDescent="0.15">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276728</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v>854240</v>
      </c>
      <c r="BR121" s="1016"/>
      <c r="BS121" s="1016"/>
      <c r="BT121" s="1016"/>
      <c r="BU121" s="1016"/>
      <c r="BV121" s="1016">
        <v>828311</v>
      </c>
      <c r="BW121" s="1016"/>
      <c r="BX121" s="1016"/>
      <c r="BY121" s="1016"/>
      <c r="BZ121" s="1016"/>
      <c r="CA121" s="1016">
        <v>845793</v>
      </c>
      <c r="CB121" s="1016"/>
      <c r="CC121" s="1016"/>
      <c r="CD121" s="1016"/>
      <c r="CE121" s="1016"/>
      <c r="CF121" s="1010">
        <v>20</v>
      </c>
      <c r="CG121" s="1011"/>
      <c r="CH121" s="1011"/>
      <c r="CI121" s="1011"/>
      <c r="CJ121" s="1011"/>
      <c r="CK121" s="1106"/>
      <c r="CL121" s="1107"/>
      <c r="CM121" s="1107"/>
      <c r="CN121" s="1107"/>
      <c r="CO121" s="1108"/>
      <c r="CP121" s="1116" t="s">
        <v>404</v>
      </c>
      <c r="CQ121" s="1117"/>
      <c r="CR121" s="1117"/>
      <c r="CS121" s="1117"/>
      <c r="CT121" s="1117"/>
      <c r="CU121" s="1117"/>
      <c r="CV121" s="1117"/>
      <c r="CW121" s="1117"/>
      <c r="CX121" s="1117"/>
      <c r="CY121" s="1117"/>
      <c r="CZ121" s="1117"/>
      <c r="DA121" s="1117"/>
      <c r="DB121" s="1117"/>
      <c r="DC121" s="1117"/>
      <c r="DD121" s="1117"/>
      <c r="DE121" s="1117"/>
      <c r="DF121" s="1118"/>
      <c r="DG121" s="1015">
        <v>40368</v>
      </c>
      <c r="DH121" s="1016"/>
      <c r="DI121" s="1016"/>
      <c r="DJ121" s="1016"/>
      <c r="DK121" s="1016"/>
      <c r="DL121" s="1016">
        <v>1153</v>
      </c>
      <c r="DM121" s="1016"/>
      <c r="DN121" s="1016"/>
      <c r="DO121" s="1016"/>
      <c r="DP121" s="1016"/>
      <c r="DQ121" s="1016">
        <v>562772</v>
      </c>
      <c r="DR121" s="1016"/>
      <c r="DS121" s="1016"/>
      <c r="DT121" s="1016"/>
      <c r="DU121" s="1016"/>
      <c r="DV121" s="1017">
        <v>13.3</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390</v>
      </c>
      <c r="AL122" s="1055"/>
      <c r="AM122" s="1055"/>
      <c r="AN122" s="1055"/>
      <c r="AO122" s="1056"/>
      <c r="AP122" s="1058" t="s">
        <v>447</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6293874</v>
      </c>
      <c r="BR122" s="1094"/>
      <c r="BS122" s="1094"/>
      <c r="BT122" s="1094"/>
      <c r="BU122" s="1094"/>
      <c r="BV122" s="1094">
        <v>6348838</v>
      </c>
      <c r="BW122" s="1094"/>
      <c r="BX122" s="1094"/>
      <c r="BY122" s="1094"/>
      <c r="BZ122" s="1094"/>
      <c r="CA122" s="1094">
        <v>7178121</v>
      </c>
      <c r="CB122" s="1094"/>
      <c r="CC122" s="1094"/>
      <c r="CD122" s="1094"/>
      <c r="CE122" s="1094"/>
      <c r="CF122" s="1114">
        <v>170</v>
      </c>
      <c r="CG122" s="1115"/>
      <c r="CH122" s="1115"/>
      <c r="CI122" s="1115"/>
      <c r="CJ122" s="1115"/>
      <c r="CK122" s="1106"/>
      <c r="CL122" s="1107"/>
      <c r="CM122" s="1107"/>
      <c r="CN122" s="1107"/>
      <c r="CO122" s="1108"/>
      <c r="CP122" s="1116" t="s">
        <v>406</v>
      </c>
      <c r="CQ122" s="1117"/>
      <c r="CR122" s="1117"/>
      <c r="CS122" s="1117"/>
      <c r="CT122" s="1117"/>
      <c r="CU122" s="1117"/>
      <c r="CV122" s="1117"/>
      <c r="CW122" s="1117"/>
      <c r="CX122" s="1117"/>
      <c r="CY122" s="1117"/>
      <c r="CZ122" s="1117"/>
      <c r="DA122" s="1117"/>
      <c r="DB122" s="1117"/>
      <c r="DC122" s="1117"/>
      <c r="DD122" s="1117"/>
      <c r="DE122" s="1117"/>
      <c r="DF122" s="1118"/>
      <c r="DG122" s="1015">
        <v>39378</v>
      </c>
      <c r="DH122" s="1016"/>
      <c r="DI122" s="1016"/>
      <c r="DJ122" s="1016"/>
      <c r="DK122" s="1016"/>
      <c r="DL122" s="1016">
        <v>36371</v>
      </c>
      <c r="DM122" s="1016"/>
      <c r="DN122" s="1016"/>
      <c r="DO122" s="1016"/>
      <c r="DP122" s="1016"/>
      <c r="DQ122" s="1016">
        <v>33314</v>
      </c>
      <c r="DR122" s="1016"/>
      <c r="DS122" s="1016"/>
      <c r="DT122" s="1016"/>
      <c r="DU122" s="1016"/>
      <c r="DV122" s="1017">
        <v>0.8</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390</v>
      </c>
      <c r="AG123" s="1055"/>
      <c r="AH123" s="1055"/>
      <c r="AI123" s="1055"/>
      <c r="AJ123" s="1056"/>
      <c r="AK123" s="1057" t="s">
        <v>390</v>
      </c>
      <c r="AL123" s="1055"/>
      <c r="AM123" s="1055"/>
      <c r="AN123" s="1055"/>
      <c r="AO123" s="1056"/>
      <c r="AP123" s="1058" t="s">
        <v>127</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471</v>
      </c>
      <c r="BP123" s="1102"/>
      <c r="BQ123" s="1161">
        <v>9914112</v>
      </c>
      <c r="BR123" s="1162"/>
      <c r="BS123" s="1162"/>
      <c r="BT123" s="1162"/>
      <c r="BU123" s="1162"/>
      <c r="BV123" s="1162">
        <v>10380087</v>
      </c>
      <c r="BW123" s="1162"/>
      <c r="BX123" s="1162"/>
      <c r="BY123" s="1162"/>
      <c r="BZ123" s="1162"/>
      <c r="CA123" s="1162">
        <v>11486412</v>
      </c>
      <c r="CB123" s="1162"/>
      <c r="CC123" s="1162"/>
      <c r="CD123" s="1162"/>
      <c r="CE123" s="1162"/>
      <c r="CF123" s="1095"/>
      <c r="CG123" s="1096"/>
      <c r="CH123" s="1096"/>
      <c r="CI123" s="1096"/>
      <c r="CJ123" s="1097"/>
      <c r="CK123" s="1106"/>
      <c r="CL123" s="1107"/>
      <c r="CM123" s="1107"/>
      <c r="CN123" s="1107"/>
      <c r="CO123" s="1108"/>
      <c r="CP123" s="1116" t="s">
        <v>472</v>
      </c>
      <c r="CQ123" s="1117"/>
      <c r="CR123" s="1117"/>
      <c r="CS123" s="1117"/>
      <c r="CT123" s="1117"/>
      <c r="CU123" s="1117"/>
      <c r="CV123" s="1117"/>
      <c r="CW123" s="1117"/>
      <c r="CX123" s="1117"/>
      <c r="CY123" s="1117"/>
      <c r="CZ123" s="1117"/>
      <c r="DA123" s="1117"/>
      <c r="DB123" s="1117"/>
      <c r="DC123" s="1117"/>
      <c r="DD123" s="1117"/>
      <c r="DE123" s="1117"/>
      <c r="DF123" s="1118"/>
      <c r="DG123" s="1054" t="s">
        <v>390</v>
      </c>
      <c r="DH123" s="1055"/>
      <c r="DI123" s="1055"/>
      <c r="DJ123" s="1055"/>
      <c r="DK123" s="1056"/>
      <c r="DL123" s="1057" t="s">
        <v>390</v>
      </c>
      <c r="DM123" s="1055"/>
      <c r="DN123" s="1055"/>
      <c r="DO123" s="1055"/>
      <c r="DP123" s="1056"/>
      <c r="DQ123" s="1057" t="s">
        <v>390</v>
      </c>
      <c r="DR123" s="1055"/>
      <c r="DS123" s="1055"/>
      <c r="DT123" s="1055"/>
      <c r="DU123" s="1056"/>
      <c r="DV123" s="1058" t="s">
        <v>127</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390</v>
      </c>
      <c r="AB124" s="1055"/>
      <c r="AC124" s="1055"/>
      <c r="AD124" s="1055"/>
      <c r="AE124" s="1056"/>
      <c r="AF124" s="1057" t="s">
        <v>127</v>
      </c>
      <c r="AG124" s="1055"/>
      <c r="AH124" s="1055"/>
      <c r="AI124" s="1055"/>
      <c r="AJ124" s="1056"/>
      <c r="AK124" s="1057" t="s">
        <v>447</v>
      </c>
      <c r="AL124" s="1055"/>
      <c r="AM124" s="1055"/>
      <c r="AN124" s="1055"/>
      <c r="AO124" s="1056"/>
      <c r="AP124" s="1058" t="s">
        <v>127</v>
      </c>
      <c r="AQ124" s="1059"/>
      <c r="AR124" s="1059"/>
      <c r="AS124" s="1059"/>
      <c r="AT124" s="1060"/>
      <c r="AU124" s="1157" t="s">
        <v>473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16.399999999999999</v>
      </c>
      <c r="BR124" s="1124"/>
      <c r="BS124" s="1124"/>
      <c r="BT124" s="1124"/>
      <c r="BU124" s="1124"/>
      <c r="BV124" s="1124">
        <v>0.2</v>
      </c>
      <c r="BW124" s="1124"/>
      <c r="BX124" s="1124"/>
      <c r="BY124" s="1124"/>
      <c r="BZ124" s="1124"/>
      <c r="CA124" s="1124" t="s">
        <v>390</v>
      </c>
      <c r="CB124" s="1124"/>
      <c r="CC124" s="1124"/>
      <c r="CD124" s="1124"/>
      <c r="CE124" s="1124"/>
      <c r="CF124" s="1125"/>
      <c r="CG124" s="1126"/>
      <c r="CH124" s="1126"/>
      <c r="CI124" s="1126"/>
      <c r="CJ124" s="1127"/>
      <c r="CK124" s="1109"/>
      <c r="CL124" s="1109"/>
      <c r="CM124" s="1109"/>
      <c r="CN124" s="1109"/>
      <c r="CO124" s="1110"/>
      <c r="CP124" s="1116" t="s">
        <v>474</v>
      </c>
      <c r="CQ124" s="1117"/>
      <c r="CR124" s="1117"/>
      <c r="CS124" s="1117"/>
      <c r="CT124" s="1117"/>
      <c r="CU124" s="1117"/>
      <c r="CV124" s="1117"/>
      <c r="CW124" s="1117"/>
      <c r="CX124" s="1117"/>
      <c r="CY124" s="1117"/>
      <c r="CZ124" s="1117"/>
      <c r="DA124" s="1117"/>
      <c r="DB124" s="1117"/>
      <c r="DC124" s="1117"/>
      <c r="DD124" s="1117"/>
      <c r="DE124" s="1117"/>
      <c r="DF124" s="1118"/>
      <c r="DG124" s="1101">
        <v>820339</v>
      </c>
      <c r="DH124" s="1080"/>
      <c r="DI124" s="1080"/>
      <c r="DJ124" s="1080"/>
      <c r="DK124" s="1081"/>
      <c r="DL124" s="1079">
        <v>846339</v>
      </c>
      <c r="DM124" s="1080"/>
      <c r="DN124" s="1080"/>
      <c r="DO124" s="1080"/>
      <c r="DP124" s="1081"/>
      <c r="DQ124" s="1079" t="s">
        <v>127</v>
      </c>
      <c r="DR124" s="1080"/>
      <c r="DS124" s="1080"/>
      <c r="DT124" s="1080"/>
      <c r="DU124" s="1081"/>
      <c r="DV124" s="1082" t="s">
        <v>127</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127</v>
      </c>
      <c r="AG125" s="1055"/>
      <c r="AH125" s="1055"/>
      <c r="AI125" s="1055"/>
      <c r="AJ125" s="1056"/>
      <c r="AK125" s="1057" t="s">
        <v>127</v>
      </c>
      <c r="AL125" s="1055"/>
      <c r="AM125" s="1055"/>
      <c r="AN125" s="1055"/>
      <c r="AO125" s="1056"/>
      <c r="AP125" s="1058" t="s">
        <v>390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475</v>
      </c>
      <c r="CL125" s="1104"/>
      <c r="CM125" s="1104"/>
      <c r="CN125" s="1104"/>
      <c r="CO125" s="1105"/>
      <c r="CP125" s="1036" t="s">
        <v>476</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390</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127</v>
      </c>
      <c r="AB126" s="1055"/>
      <c r="AC126" s="1055"/>
      <c r="AD126" s="1055"/>
      <c r="AE126" s="1056"/>
      <c r="AF126" s="1057" t="s">
        <v>127</v>
      </c>
      <c r="AG126" s="1055"/>
      <c r="AH126" s="1055"/>
      <c r="AI126" s="1055"/>
      <c r="AJ126" s="1056"/>
      <c r="AK126" s="1057" t="s">
        <v>127</v>
      </c>
      <c r="AL126" s="1055"/>
      <c r="AM126" s="1055"/>
      <c r="AN126" s="1055"/>
      <c r="AO126" s="1056"/>
      <c r="AP126" s="1058" t="s">
        <v>127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477</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390</v>
      </c>
      <c r="DM126" s="1016"/>
      <c r="DN126" s="1016"/>
      <c r="DO126" s="1016"/>
      <c r="DP126" s="1016"/>
      <c r="DQ126" s="1016" t="s">
        <v>127</v>
      </c>
      <c r="DR126" s="1016"/>
      <c r="DS126" s="1016"/>
      <c r="DT126" s="1016"/>
      <c r="DU126" s="1016"/>
      <c r="DV126" s="1017" t="s">
        <v>390</v>
      </c>
      <c r="DW126" s="1017"/>
      <c r="DX126" s="1017"/>
      <c r="DY126" s="1017"/>
      <c r="DZ126" s="1018"/>
    </row>
    <row r="127" spans="1:130" s="248" customFormat="1" ht="26.25" customHeight="1" x14ac:dyDescent="0.15">
      <c r="A127" s="1156"/>
      <c r="B127" s="1044"/>
      <c r="C127" s="1098" t="s">
        <v>478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502</v>
      </c>
      <c r="AB127" s="1055"/>
      <c r="AC127" s="1055"/>
      <c r="AD127" s="1055"/>
      <c r="AE127" s="1056"/>
      <c r="AF127" s="1057">
        <v>366</v>
      </c>
      <c r="AG127" s="1055"/>
      <c r="AH127" s="1055"/>
      <c r="AI127" s="1055"/>
      <c r="AJ127" s="1056"/>
      <c r="AK127" s="1057" t="s">
        <v>127</v>
      </c>
      <c r="AL127" s="1055"/>
      <c r="AM127" s="1055"/>
      <c r="AN127" s="1055"/>
      <c r="AO127" s="1056"/>
      <c r="AP127" s="1058" t="s">
        <v>127</v>
      </c>
      <c r="AQ127" s="1059"/>
      <c r="AR127" s="1059"/>
      <c r="AS127" s="1059"/>
      <c r="AT127" s="1060"/>
      <c r="AU127" s="284"/>
      <c r="AV127" s="284"/>
      <c r="AW127" s="284"/>
      <c r="AX127" s="1128" t="s">
        <v>479</v>
      </c>
      <c r="AY127" s="1129"/>
      <c r="AZ127" s="1129"/>
      <c r="BA127" s="1129"/>
      <c r="BB127" s="1129"/>
      <c r="BC127" s="1129"/>
      <c r="BD127" s="1129"/>
      <c r="BE127" s="1130"/>
      <c r="BF127" s="1131" t="s">
        <v>480</v>
      </c>
      <c r="BG127" s="1129"/>
      <c r="BH127" s="1129"/>
      <c r="BI127" s="1129"/>
      <c r="BJ127" s="1129"/>
      <c r="BK127" s="1129"/>
      <c r="BL127" s="1130"/>
      <c r="BM127" s="1131" t="s">
        <v>481</v>
      </c>
      <c r="BN127" s="1129"/>
      <c r="BO127" s="1129"/>
      <c r="BP127" s="1129"/>
      <c r="BQ127" s="1129"/>
      <c r="BR127" s="1129"/>
      <c r="BS127" s="1130"/>
      <c r="BT127" s="1131" t="s">
        <v>482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483</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390</v>
      </c>
      <c r="DM127" s="1016"/>
      <c r="DN127" s="1016"/>
      <c r="DO127" s="1016"/>
      <c r="DP127" s="1016"/>
      <c r="DQ127" s="1016" t="s">
        <v>127</v>
      </c>
      <c r="DR127" s="1016"/>
      <c r="DS127" s="1016"/>
      <c r="DT127" s="1016"/>
      <c r="DU127" s="1016"/>
      <c r="DV127" s="1017" t="s">
        <v>127</v>
      </c>
      <c r="DW127" s="1017"/>
      <c r="DX127" s="1017"/>
      <c r="DY127" s="1017"/>
      <c r="DZ127" s="1018"/>
    </row>
    <row r="128" spans="1:130" s="248" customFormat="1" ht="26.25" customHeight="1" thickBot="1" x14ac:dyDescent="0.2">
      <c r="A128" s="1139" t="s">
        <v>484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485</v>
      </c>
      <c r="X128" s="1141"/>
      <c r="Y128" s="1141"/>
      <c r="Z128" s="1142"/>
      <c r="AA128" s="1143">
        <v>365487</v>
      </c>
      <c r="AB128" s="1144"/>
      <c r="AC128" s="1144"/>
      <c r="AD128" s="1144"/>
      <c r="AE128" s="1145"/>
      <c r="AF128" s="1146">
        <v>92245</v>
      </c>
      <c r="AG128" s="1144"/>
      <c r="AH128" s="1144"/>
      <c r="AI128" s="1144"/>
      <c r="AJ128" s="1145"/>
      <c r="AK128" s="1146">
        <v>94145</v>
      </c>
      <c r="AL128" s="1144"/>
      <c r="AM128" s="1144"/>
      <c r="AN128" s="1144"/>
      <c r="AO128" s="1145"/>
      <c r="AP128" s="1147"/>
      <c r="AQ128" s="1148"/>
      <c r="AR128" s="1148"/>
      <c r="AS128" s="1148"/>
      <c r="AT128" s="1149"/>
      <c r="AU128" s="284"/>
      <c r="AV128" s="284"/>
      <c r="AW128" s="284"/>
      <c r="AX128" s="984" t="s">
        <v>486</v>
      </c>
      <c r="AY128" s="985"/>
      <c r="AZ128" s="985"/>
      <c r="BA128" s="985"/>
      <c r="BB128" s="985"/>
      <c r="BC128" s="985"/>
      <c r="BD128" s="985"/>
      <c r="BE128" s="986"/>
      <c r="BF128" s="1150" t="s">
        <v>487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t="s">
        <v>487</v>
      </c>
      <c r="DH128" s="1136"/>
      <c r="DI128" s="1136"/>
      <c r="DJ128" s="1136"/>
      <c r="DK128" s="1136"/>
      <c r="DL128" s="1136" t="s">
        <v>487</v>
      </c>
      <c r="DM128" s="1136"/>
      <c r="DN128" s="1136"/>
      <c r="DO128" s="1136"/>
      <c r="DP128" s="1136"/>
      <c r="DQ128" s="1136" t="s">
        <v>487</v>
      </c>
      <c r="DR128" s="1136"/>
      <c r="DS128" s="1136"/>
      <c r="DT128" s="1136"/>
      <c r="DU128" s="1136"/>
      <c r="DV128" s="1137" t="s">
        <v>487</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4731649</v>
      </c>
      <c r="AB129" s="1055"/>
      <c r="AC129" s="1055"/>
      <c r="AD129" s="1055"/>
      <c r="AE129" s="1056"/>
      <c r="AF129" s="1057">
        <v>4630087</v>
      </c>
      <c r="AG129" s="1055"/>
      <c r="AH129" s="1055"/>
      <c r="AI129" s="1055"/>
      <c r="AJ129" s="1056"/>
      <c r="AK129" s="1057">
        <v>4876000</v>
      </c>
      <c r="AL129" s="1055"/>
      <c r="AM129" s="1055"/>
      <c r="AN129" s="1055"/>
      <c r="AO129" s="1056"/>
      <c r="AP129" s="1172"/>
      <c r="AQ129" s="1173"/>
      <c r="AR129" s="1173"/>
      <c r="AS129" s="1173"/>
      <c r="AT129" s="1174"/>
      <c r="AU129" s="286"/>
      <c r="AV129" s="286"/>
      <c r="AW129" s="286"/>
      <c r="AX129" s="1163" t="s">
        <v>490</v>
      </c>
      <c r="AY129" s="1046"/>
      <c r="AZ129" s="1046"/>
      <c r="BA129" s="1046"/>
      <c r="BB129" s="1046"/>
      <c r="BC129" s="1046"/>
      <c r="BD129" s="1046"/>
      <c r="BE129" s="1047"/>
      <c r="BF129" s="1164" t="s">
        <v>487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729036</v>
      </c>
      <c r="AB130" s="1055"/>
      <c r="AC130" s="1055"/>
      <c r="AD130" s="1055"/>
      <c r="AE130" s="1056"/>
      <c r="AF130" s="1057">
        <v>653569</v>
      </c>
      <c r="AG130" s="1055"/>
      <c r="AH130" s="1055"/>
      <c r="AI130" s="1055"/>
      <c r="AJ130" s="1056"/>
      <c r="AK130" s="1057">
        <v>653676</v>
      </c>
      <c r="AL130" s="1055"/>
      <c r="AM130" s="1055"/>
      <c r="AN130" s="1055"/>
      <c r="AO130" s="1056"/>
      <c r="AP130" s="1172"/>
      <c r="AQ130" s="1173"/>
      <c r="AR130" s="1173"/>
      <c r="AS130" s="1173"/>
      <c r="AT130" s="1174"/>
      <c r="AU130" s="286"/>
      <c r="AV130" s="286"/>
      <c r="AW130" s="286"/>
      <c r="AX130" s="1163" t="s">
        <v>493</v>
      </c>
      <c r="AY130" s="1046"/>
      <c r="AZ130" s="1046"/>
      <c r="BA130" s="1046"/>
      <c r="BB130" s="1046"/>
      <c r="BC130" s="1046"/>
      <c r="BD130" s="1046"/>
      <c r="BE130" s="1047"/>
      <c r="BF130" s="1200">
        <v>6.6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4002613</v>
      </c>
      <c r="AB131" s="1080"/>
      <c r="AC131" s="1080"/>
      <c r="AD131" s="1080"/>
      <c r="AE131" s="1081"/>
      <c r="AF131" s="1079">
        <v>3976518</v>
      </c>
      <c r="AG131" s="1080"/>
      <c r="AH131" s="1080"/>
      <c r="AI131" s="1080"/>
      <c r="AJ131" s="1081"/>
      <c r="AK131" s="1079">
        <v>4222324</v>
      </c>
      <c r="AL131" s="1080"/>
      <c r="AM131" s="1080"/>
      <c r="AN131" s="1080"/>
      <c r="AO131" s="1081"/>
      <c r="AP131" s="1210"/>
      <c r="AQ131" s="1211"/>
      <c r="AR131" s="1211"/>
      <c r="AS131" s="1211"/>
      <c r="AT131" s="1212"/>
      <c r="AU131" s="286"/>
      <c r="AV131" s="286"/>
      <c r="AW131" s="286"/>
      <c r="AX131" s="1182" t="s">
        <v>495</v>
      </c>
      <c r="AY131" s="1133"/>
      <c r="AZ131" s="1133"/>
      <c r="BA131" s="1133"/>
      <c r="BB131" s="1133"/>
      <c r="BC131" s="1133"/>
      <c r="BD131" s="1133"/>
      <c r="BE131" s="1134"/>
      <c r="BF131" s="1183" t="s">
        <v>487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5.3498052400000002</v>
      </c>
      <c r="AB132" s="1196"/>
      <c r="AC132" s="1196"/>
      <c r="AD132" s="1196"/>
      <c r="AE132" s="1197"/>
      <c r="AF132" s="1198">
        <v>7.0555445739999998</v>
      </c>
      <c r="AG132" s="1196"/>
      <c r="AH132" s="1196"/>
      <c r="AI132" s="1196"/>
      <c r="AJ132" s="1197"/>
      <c r="AK132" s="1198">
        <v>7.4693225820000002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7.6</v>
      </c>
      <c r="AB133" s="1179"/>
      <c r="AC133" s="1179"/>
      <c r="AD133" s="1179"/>
      <c r="AE133" s="1180"/>
      <c r="AF133" s="1178">
        <v>6.9</v>
      </c>
      <c r="AG133" s="1179"/>
      <c r="AH133" s="1179"/>
      <c r="AI133" s="1179"/>
      <c r="AJ133" s="1180"/>
      <c r="AK133" s="1178">
        <v>6.6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AES+qQwfhjXbjvjz3pkg7Vf6JQuVxvt1G4sEjOHcfMuHjQ0iur/+hcU/qRCMeSS3ZBk9uGmojXBKHYBDh6eDg==" saltValue="fczOqKLqrvJmzxfX8fF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llW5mBehXiqDhezpCTa+U4KzseHSmcm7IFkjbZ7aY8q8fYvqahAyWymRXGTDPXRa75ZLePymWPPD+0rMGow0Q==" saltValue="IlN3tepP93Zg4Ah/YysE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MkHhN6P9MV87RvVFNVgYb8FTC//NgSwcP8A/XenutS6ijnn2y3KjYh4m2R9KZ37/Bi6LIl9Vaxjxy51IlfhUQ==" saltValue="ty3KW17NDOnQVCdCAqzf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1456015</v>
      </c>
      <c r="AP9" s="314">
        <v>137763</v>
      </c>
      <c r="AQ9" s="315">
        <v>105491</v>
      </c>
      <c r="AR9" s="316">
        <v>30.6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160852</v>
      </c>
      <c r="AP10" s="317">
        <v>15219</v>
      </c>
      <c r="AQ10" s="318">
        <v>15011</v>
      </c>
      <c r="AR10" s="319">
        <v>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v>43034</v>
      </c>
      <c r="AP11" s="317">
        <v>4072</v>
      </c>
      <c r="AQ11" s="318">
        <v>1542</v>
      </c>
      <c r="AR11" s="319">
        <v>164.1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510</v>
      </c>
      <c r="AL12" s="1216"/>
      <c r="AM12" s="1216"/>
      <c r="AN12" s="1217"/>
      <c r="AO12" s="317" t="s">
        <v>511</v>
      </c>
      <c r="AP12" s="317" t="s">
        <v>511</v>
      </c>
      <c r="AQ12" s="318">
        <v>23</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75370</v>
      </c>
      <c r="AP13" s="317">
        <v>7131</v>
      </c>
      <c r="AQ13" s="318">
        <v>4603</v>
      </c>
      <c r="AR13" s="319">
        <v>54.9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v>10725</v>
      </c>
      <c r="AP14" s="317">
        <v>1015</v>
      </c>
      <c r="AQ14" s="318">
        <v>2567</v>
      </c>
      <c r="AR14" s="319">
        <v>-60.5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-190156</v>
      </c>
      <c r="AP15" s="317">
        <v>-17992</v>
      </c>
      <c r="AQ15" s="318">
        <v>-8232</v>
      </c>
      <c r="AR15" s="319">
        <v>118.6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1555840</v>
      </c>
      <c r="AP16" s="317">
        <v>147208</v>
      </c>
      <c r="AQ16" s="318">
        <v>121006</v>
      </c>
      <c r="AR16" s="319">
        <v>21.7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15.14</v>
      </c>
      <c r="AP21" s="331">
        <v>10.65</v>
      </c>
      <c r="AQ21" s="332">
        <v>4.49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88.8</v>
      </c>
      <c r="AP22" s="336">
        <v>96.6</v>
      </c>
      <c r="AQ22" s="337">
        <v>-7.8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806615</v>
      </c>
      <c r="AP32" s="345">
        <v>76319</v>
      </c>
      <c r="AQ32" s="346">
        <v>57338</v>
      </c>
      <c r="AR32" s="347">
        <v>33.1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511</v>
      </c>
      <c r="AP34" s="345" t="s">
        <v>511</v>
      </c>
      <c r="AQ34" s="346" t="s">
        <v>511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226516</v>
      </c>
      <c r="AP35" s="345">
        <v>21432</v>
      </c>
      <c r="AQ35" s="346">
        <v>15348</v>
      </c>
      <c r="AR35" s="347">
        <v>39.6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v>29845</v>
      </c>
      <c r="AP36" s="345">
        <v>2824</v>
      </c>
      <c r="AQ36" s="346">
        <v>3535</v>
      </c>
      <c r="AR36" s="347">
        <v>-20.100000000000001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t="s">
        <v>511</v>
      </c>
      <c r="AP37" s="345" t="s">
        <v>511</v>
      </c>
      <c r="AQ37" s="346">
        <v>572</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v>224</v>
      </c>
      <c r="AP38" s="348">
        <v>21</v>
      </c>
      <c r="AQ38" s="349">
        <v>6</v>
      </c>
      <c r="AR38" s="337">
        <v>250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v>-94145</v>
      </c>
      <c r="AP39" s="345">
        <v>-8908</v>
      </c>
      <c r="AQ39" s="346">
        <v>-3451</v>
      </c>
      <c r="AR39" s="347">
        <v>158.1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-653676</v>
      </c>
      <c r="AP40" s="345">
        <v>-61848</v>
      </c>
      <c r="AQ40" s="346">
        <v>-50518</v>
      </c>
      <c r="AR40" s="347">
        <v>22.4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315379</v>
      </c>
      <c r="AP41" s="345">
        <v>29840</v>
      </c>
      <c r="AQ41" s="346">
        <v>22830</v>
      </c>
      <c r="AR41" s="347">
        <v>30.7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705306</v>
      </c>
      <c r="AN51" s="367">
        <v>62511</v>
      </c>
      <c r="AO51" s="368">
        <v>-39.799999999999997</v>
      </c>
      <c r="AP51" s="369">
        <v>79466</v>
      </c>
      <c r="AQ51" s="370">
        <v>4.5999999999999996</v>
      </c>
      <c r="AR51" s="371">
        <v>-44.4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206889</v>
      </c>
      <c r="AN52" s="375">
        <v>18336</v>
      </c>
      <c r="AO52" s="376">
        <v>-32.299999999999997</v>
      </c>
      <c r="AP52" s="377">
        <v>44645</v>
      </c>
      <c r="AQ52" s="378">
        <v>9.6999999999999993</v>
      </c>
      <c r="AR52" s="379">
        <v>-42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1187239</v>
      </c>
      <c r="AN53" s="367">
        <v>107491</v>
      </c>
      <c r="AO53" s="368">
        <v>72</v>
      </c>
      <c r="AP53" s="369">
        <v>90072</v>
      </c>
      <c r="AQ53" s="370">
        <v>13.3</v>
      </c>
      <c r="AR53" s="371">
        <v>58.7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363699</v>
      </c>
      <c r="AN54" s="375">
        <v>32929</v>
      </c>
      <c r="AO54" s="376">
        <v>79.599999999999994</v>
      </c>
      <c r="AP54" s="377">
        <v>46083</v>
      </c>
      <c r="AQ54" s="378">
        <v>3.2</v>
      </c>
      <c r="AR54" s="379">
        <v>76.400000000000006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1083286</v>
      </c>
      <c r="AN55" s="367">
        <v>99851</v>
      </c>
      <c r="AO55" s="368">
        <v>-7.1</v>
      </c>
      <c r="AP55" s="369">
        <v>88328</v>
      </c>
      <c r="AQ55" s="370">
        <v>-1.9</v>
      </c>
      <c r="AR55" s="371">
        <v>-5.2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603440</v>
      </c>
      <c r="AN56" s="375">
        <v>55622</v>
      </c>
      <c r="AO56" s="376">
        <v>68.900000000000006</v>
      </c>
      <c r="AP56" s="377">
        <v>49013</v>
      </c>
      <c r="AQ56" s="378">
        <v>6.4</v>
      </c>
      <c r="AR56" s="379">
        <v>62.5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1068426</v>
      </c>
      <c r="AN57" s="367">
        <v>99695</v>
      </c>
      <c r="AO57" s="368">
        <v>-0.2</v>
      </c>
      <c r="AP57" s="369">
        <v>103390</v>
      </c>
      <c r="AQ57" s="370">
        <v>17.100000000000001</v>
      </c>
      <c r="AR57" s="371">
        <v>-17.3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338119</v>
      </c>
      <c r="AN58" s="375">
        <v>31550</v>
      </c>
      <c r="AO58" s="376">
        <v>-43.3</v>
      </c>
      <c r="AP58" s="377">
        <v>51269</v>
      </c>
      <c r="AQ58" s="378">
        <v>4.5999999999999996</v>
      </c>
      <c r="AR58" s="379">
        <v>-47.9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2062671</v>
      </c>
      <c r="AN59" s="367">
        <v>195162</v>
      </c>
      <c r="AO59" s="368">
        <v>95.8</v>
      </c>
      <c r="AP59" s="369">
        <v>117234</v>
      </c>
      <c r="AQ59" s="370">
        <v>13.4</v>
      </c>
      <c r="AR59" s="371">
        <v>82.4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822287</v>
      </c>
      <c r="AN60" s="375">
        <v>77802</v>
      </c>
      <c r="AO60" s="376">
        <v>146.6</v>
      </c>
      <c r="AP60" s="377">
        <v>59796</v>
      </c>
      <c r="AQ60" s="378">
        <v>16.600000000000001</v>
      </c>
      <c r="AR60" s="379">
        <v>130</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1221386</v>
      </c>
      <c r="AN61" s="382">
        <v>112942</v>
      </c>
      <c r="AO61" s="383">
        <v>24.1</v>
      </c>
      <c r="AP61" s="384">
        <v>95698</v>
      </c>
      <c r="AQ61" s="385">
        <v>9.3000000000000007</v>
      </c>
      <c r="AR61" s="371">
        <v>14.8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466887</v>
      </c>
      <c r="AN62" s="375">
        <v>43248</v>
      </c>
      <c r="AO62" s="376">
        <v>43.9</v>
      </c>
      <c r="AP62" s="377">
        <v>50161</v>
      </c>
      <c r="AQ62" s="378">
        <v>8.1</v>
      </c>
      <c r="AR62" s="379">
        <v>35.799999999999997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xn/nn0tSl/qMbw3mflB1kMnVVP0Ah3mYq+JmMG0Y6ooswDlynbR/wXIMV/nBBi3WKjPYac9PnWL/1PPehIP0Q==" saltValue="+T93PDqkaLW5jr936WU+M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22rLFOI92Ps0cREGAgfzONjPogM4PmYcGGOH+oK5F+8reRjwwEjEhsTLgPbMugXQVEgei7SRNaSno71NPHnrAQ==" saltValue="/jr1ti4/IcQtF/IA5xvj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emq8yulDDRGkwb4df5b5NU5TPDFAbEtElToSTG+ATRHbhjsuXUFeZp0md9D1li7ba8raFrYnphGGemVNLsAZWg==" saltValue="gYiizPFI+BbvxNVIaura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19.57</v>
      </c>
      <c r="G47" s="12">
        <v>22.58</v>
      </c>
      <c r="H47" s="12">
        <v>23.83</v>
      </c>
      <c r="I47" s="12">
        <v>24.21</v>
      </c>
      <c r="J47" s="13">
        <v>23.58</v>
      </c>
    </row>
    <row r="48" spans="2:10" ht="57.75" customHeight="1" x14ac:dyDescent="0.15">
      <c r="B48" s="14"/>
      <c r="C48" s="1240" t="s">
        <v>4</v>
      </c>
      <c r="D48" s="1240"/>
      <c r="E48" s="1241"/>
      <c r="F48" s="15">
        <v>5.91</v>
      </c>
      <c r="G48" s="16">
        <v>3.2</v>
      </c>
      <c r="H48" s="16">
        <v>3.92</v>
      </c>
      <c r="I48" s="16">
        <v>3.36</v>
      </c>
      <c r="J48" s="17">
        <v>4.08</v>
      </c>
    </row>
    <row r="49" spans="2:10" ht="57.75" customHeight="1" thickBot="1" x14ac:dyDescent="0.2">
      <c r="B49" s="18"/>
      <c r="C49" s="1242" t="s">
        <v>5</v>
      </c>
      <c r="D49" s="1242"/>
      <c r="E49" s="1243"/>
      <c r="F49" s="19" t="s">
        <v>557</v>
      </c>
      <c r="G49" s="20" t="s">
        <v>558</v>
      </c>
      <c r="H49" s="20">
        <v>0.78</v>
      </c>
      <c r="I49" s="20" t="s">
        <v>559</v>
      </c>
      <c r="J49" s="21" t="s">
        <v>560</v>
      </c>
    </row>
    <row r="50" spans="2:10" ht="13.5" customHeight="1" x14ac:dyDescent="0.15"/>
  </sheetData>
  <sheetProtection algorithmName="SHA-512" hashValue="IuWC7E2VuiBMM+karlmg7JZASd53WQwzz+cteZalLsmXDTfXLUTeg0MkX/v0PNGnPeamzf66RZKyzd1JK+RY9w==" saltValue="Mq/HtZQbnMR91IozzeXh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2022-09-13T10:47:38Z</cp:lastPrinted>
  <dcterms:created xsi:type="dcterms:W3CDTF">2022-02-02T07:42:52Z</dcterms:created>
  <dcterms:modified xsi:type="dcterms:W3CDTF">2022-09-22T13:22:14Z</dcterms:modified>
  <cp:category/>
</cp:coreProperties>
</file>