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<sst xmlns="http://schemas.openxmlformats.org/spreadsheetml/2006/main" count="1134" uniqueCount="619">
  <si>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</si>
  <si>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</si>
  <si>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</si>
  <si>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</si>
  <si>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</si>
  <si>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</si>
  <si>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</si>
  <si>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</si>
  <si>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</si>
  <si>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</si>
  <si>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</si>
  <si>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</si>
  <si>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</si>
  <si>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</si>
  <si>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</si>
  <si>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</si>
  <si>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</si>
  <si>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</si>
  <si>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</si>
  <si>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</si>
  <si>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</si>
  <si>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</si>
  <si>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</si>
  <si>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</si>
  <si>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</si>
  <si>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</si>
  <si>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</si>
  <si>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</si>
  <si>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</si>
  <si>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</si>
  <si>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</si>
  <si>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</si>
  <si>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</si>
  <si>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</si>
  <si>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</si>
  <si>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</si>
  <si>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</si>
  <si>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</si>
  <si>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</si>
  <si>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</si>
  <si>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</si>
  <si>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</si>
  <si>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</si>
  <si>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</si>
  <si>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</si>
  <si>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</si>
  <si>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</si>
  <si>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</si>
  <si>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</si>
  <si>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</si>
  <si>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</si>
  <si>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</si>
  <si>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</si>
  <si>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</si>
  <si>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</si>
  <si>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</si>
  <si>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</si>
  <si>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</si>
  <si>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</si>
  <si>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</si>
  <si>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</si>
  <si>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</si>
  <si>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</si>
  <si>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</si>
  <si>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</si>
  <si>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</si>
  <si>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</si>
  <si>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</si>
  <si>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</si>
  <si>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</si>
  <si>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</si>
  <si>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</si>
  <si>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</si>
  <si>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</si>
  <si>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</si>
  <si>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</si>
  <si>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</si>
  <si>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</si>
  <si>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</si>
  <si>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</si>
  <si>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</si>
  <si>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</si>
  <si>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</si>
  <si>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</si>
  <si>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</si>
  <si>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</si>
  <si>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</si>
  <si>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</si>
  <si>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</si>
  <si>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</si>
  <si>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</si>
  <si>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</si>
  <si>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</si>
  <si>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</si>
  <si>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</si>
  <si>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</si>
  <si>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</si>
  <si>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</si>
  <si>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</si>
  <si>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</si>
  <si>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</si>
  <si>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</si>
  <si>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</si>
  <si>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</si>
  <si>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</si>
  <si>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</si>
  <si>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</si>
  <si>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</si>
  <si>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</si>
  <si>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</si>
  <si>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</si>
  <si>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</si>
  <si>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</si>
  <si>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</si>
  <si>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</si>
  <si>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</si>
  <si>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</si>
  <si>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</si>
  <si>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</si>
  <si>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</si>
  <si>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</si>
  <si>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</si>
  <si>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</si>
  <si>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</si>
  <si>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</si>
  <si>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</si>
  <si>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</si>
  <si>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</si>
  <si>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</si>
  <si>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</si>
  <si>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</si>
  <si>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</si>
  <si>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</si>
  <si>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</si>
  <si>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</si>
  <si>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</si>
  <si>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</si>
  <si>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</si>
  <si>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</si>
  <si>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</si>
  <si>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</si>
  <si>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</si>
  <si>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</si>
  <si>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</si>
  <si>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</si>
  <si>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</si>
  <si>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</si>
  <si>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</si>
  <si>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</si>
  <si>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</si>
  <si>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</si>
  <si>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</si>
  <si>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</si>
  <si>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</si>
  <si>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</si>
  <si>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</si>
  <si>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</si>
  <si>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</si>
  <si>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</si>
  <si>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</si>
  <si>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</si>
  <si>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</si>
  <si>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</si>
  <si>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</si>
  <si>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</si>
  <si>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</si>
  <si>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</si>
  <si>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</si>
  <si>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</si>
  <si>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</si>
  <si>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</si>
  <si>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</si>
  <si>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</si>
  <si>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</si>
  <si>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</si>
  <si>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</si>
  <si>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</si>
  <si>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</si>
  <si>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</si>
  <si>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</si>
  <si>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</si>
  <si>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</si>
  <si>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</si>
  <si>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</si>
  <si>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</si>
  <si>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</si>
  <si>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</si>
  <si>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</si>
  <si>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</si>
  <si>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</si>
  <si>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</si>
  <si>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</si>
  <si>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</si>
  <si>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</si>
  <si>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</si>
  <si>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</si>
  <si>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</si>
  <si>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</si>
  <si>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</si>
  <si>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</si>
  <si>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</si>
  <si>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</si>
  <si>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</si>
  <si>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</si>
  <si>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</si>
  <si>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</si>
  <si>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</si>
  <si>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</si>
  <si>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</si>
  <si>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</si>
  <si>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</si>
  <si>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</si>
  <si>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</si>
  <si>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</si>
  <si>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</si>
  <si>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鹿児島県和泊町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</si>
  <si>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</si>
  <si>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</si>
  <si>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</si>
  <si>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</si>
  <si>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</si>
  <si>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</si>
  <si>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</si>
  <si>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</si>
  <si>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</si>
  <si>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</si>
  <si>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</si>
  <si>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</si>
  <si>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</si>
  <si>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</si>
  <si>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</si>
  <si>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</si>
  <si>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</si>
  <si>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</si>
  <si>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</si>
  <si>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</si>
  <si>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</si>
  <si>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</si>
  <si>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</si>
  <si>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</si>
  <si>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</si>
  <si>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</si>
  <si>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</si>
  <si>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</si>
  <si>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</si>
  <si>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</si>
  <si>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</si>
  <si>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</si>
  <si>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</si>
  <si>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</si>
  <si>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</si>
  <si>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</si>
  <si>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</si>
  <si>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</si>
  <si>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</si>
  <si>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</si>
  <si>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</si>
  <si>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</si>
  <si>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</si>
  <si>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</si>
  <si>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</si>
  <si>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</si>
  <si>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</si>
  <si>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</si>
  <si>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</si>
  <si>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</si>
  <si>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</si>
  <si>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</si>
  <si>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</si>
  <si>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</si>
  <si>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</si>
  <si>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</si>
  <si>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</si>
  <si>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</si>
  <si>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</si>
  <si>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</si>
  <si>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</si>
  <si>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</si>
  <si>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</si>
  <si>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</si>
  <si>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</si>
  <si>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</si>
  <si>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</si>
  <si>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</si>
  <si>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</si>
  <si>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</si>
  <si>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</si>
  <si>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</si>
  <si>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</si>
  <si>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</si>
  <si>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</si>
  <si>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</si>
  <si>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</si>
  <si>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</si>
  <si>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</si>
  <si>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</si>
  <si>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</si>
  <si>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</si>
  <si>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</si>
  <si>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</si>
  <si>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</si>
  <si>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</si>
  <si>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</si>
  <si>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</si>
  <si>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</si>
  <si>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</si>
  <si>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</si>
  <si>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</si>
  <si>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</si>
  <si>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</si>
  <si>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</si>
  <si>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</si>
  <si>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</si>
  <si>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</si>
  <si>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</si>
  <si>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</si>
  <si>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</si>
  <si>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</si>
  <si>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</si>
  <si>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</si>
  <si>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</si>
  <si>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</si>
  <si>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</si>
  <si>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</si>
  <si>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</si>
  <si>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</si>
  <si>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</si>
  <si>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</si>
  <si>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</si>
  <si>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</si>
  <si>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</si>
  <si>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</si>
  <si>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</si>
  <si>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</si>
  <si>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</si>
  <si>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</si>
  <si>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</si>
  <si>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</si>
  <si>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</si>
  <si>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</si>
  <si>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</si>
  <si>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</si>
  <si>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</si>
  <si>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</si>
  <si>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</si>
  <si>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</si>
  <si>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</si>
  <si>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</si>
  <si>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</si>
  <si>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</si>
  <si>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</si>
  <si>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</si>
  <si>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</si>
  <si>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</si>
  <si>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</si>
  <si>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</si>
  <si>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</si>
  <si>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</si>
  <si>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</si>
  <si>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</si>
  <si>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</si>
  <si>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</si>
  <si>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</si>
  <si>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</si>
  <si>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</si>
  <si>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</si>
  <si>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</si>
  <si>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</si>
  <si>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</si>
  <si>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</si>
  <si>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鹿児島県和泊町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</si>
  <si>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</si>
  <si>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</si>
  <si>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</si>
  <si>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</si>
  <si>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</si>
  <si>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</si>
  <si>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</si>
  <si>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</si>
  <si>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</si>
  <si>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</si>
  <si>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</si>
  <si>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</si>
  <si>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</si>
  <si>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</si>
  <si>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</si>
  <si>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</si>
  <si>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</si>
  <si>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</si>
  <si>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</si>
  <si>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</si>
  <si>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</si>
  <si>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</si>
  <si>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</si>
  <si>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</si>
  <si>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</si>
  <si>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</si>
  <si>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</si>
  <si>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</si>
  <si>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</si>
  <si>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</si>
  <si>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</si>
  <si>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</si>
  <si>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</si>
  <si>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</si>
  <si>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</si>
  <si>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</si>
  <si>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</si>
  <si>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</si>
  <si>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</si>
  <si>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</si>
  <si>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</si>
  <si>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</si>
  <si>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</si>
  <si>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</si>
  <si>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</si>
  <si>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</si>
  <si>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</si>
  <si>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</si>
  <si>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</si>
  <si>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</si>
  <si>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</si>
  <si>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</si>
  <si>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</si>
  <si>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</si>
  <si>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</si>
  <si>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</si>
  <si>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</si>
  <si>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</si>
  <si>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</si>
  <si>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</si>
  <si>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</si>
  <si>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</si>
  <si>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</si>
  <si>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</si>
  <si>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</si>
  <si>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</si>
  <si>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</si>
  <si>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</si>
  <si>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</si>
  <si>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</si>
  <si>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</si>
  <si>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</si>
  <si>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</si>
  <si>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</si>
  <si>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</si>
  <si>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</si>
  <si>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</si>
  <si>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</si>
  <si>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</si>
  <si>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</si>
  <si>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</si>
  <si>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</si>
  <si>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</si>
  <si>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</si>
  <si>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</si>
  <si>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</si>
  <si>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</si>
  <si>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</si>
  <si>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</si>
  <si>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</si>
  <si>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</si>
  <si>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</si>
  <si>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</si>
  <si>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</si>
  <si>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</si>
  <si>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</si>
  <si>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</si>
  <si>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</si>
  <si>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</si>
  <si>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</si>
  <si>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</si>
  <si>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</si>
  <si>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</si>
  <si>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</si>
  <si>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</si>
  <si>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</si>
  <si>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</si>
  <si>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</si>
  <si>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和泊町農業集落排水事業特別会計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</si>
  <si>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</si>
  <si>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</si>
  <si>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和泊町下水道事業特別会計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</si>
  <si>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</si>
  <si>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和泊町水道事業会計</t>
    <phoneticPr fontId="5"/>
  </si>
  <si>
    <t>(Ｆ)</t>
    <phoneticPr fontId="5"/>
  </si>
  <si>
    <t>和泊町介護保険特別会計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</si>
  <si>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</si>
  <si>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</si>
  <si>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</si>
  <si>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</si>
  <si>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</si>
  <si>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</si>
  <si>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</si>
  <si>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</si>
  <si>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</si>
  <si>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</si>
  <si>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</si>
  <si>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</si>
  <si>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</si>
  <si>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</si>
  <si>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</si>
  <si>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</si>
  <si>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</si>
  <si>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</si>
  <si>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</si>
  <si>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</si>
  <si>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</si>
  <si>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</si>
  <si>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</si>
  <si>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</si>
  <si>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</si>
  <si>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</si>
  <si>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</si>
  <si>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</si>
  <si>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</si>
  <si>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</si>
  <si>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</si>
  <si>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</si>
  <si>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</si>
  <si>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</si>
  <si>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</si>
  <si>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</si>
  <si>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</si>
  <si>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</si>
  <si>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</si>
  <si>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</si>
  <si>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</si>
  <si>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</si>
  <si>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</si>
  <si>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</si>
  <si>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</si>
  <si>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</si>
  <si>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</si>
  <si>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</si>
  <si>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</si>
  <si>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</si>
  <si>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</si>
  <si>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</si>
  <si>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</si>
  <si>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</si>
  <si>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</si>
  <si>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</si>
  <si>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</si>
  <si>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</si>
  <si>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</si>
  <si>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</si>
  <si>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</si>
  <si>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</si>
  <si>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</si>
  <si>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</si>
  <si>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</si>
  <si>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</si>
  <si>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</si>
  <si>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</si>
  <si>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</si>
  <si>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</si>
  <si>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</si>
  <si>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</si>
  <si>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</si>
  <si>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</si>
  <si>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</si>
  <si>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</si>
  <si>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</si>
  <si>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</si>
  <si>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</si>
  <si>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</si>
  <si>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</si>
  <si>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</si>
  <si>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</si>
  <si>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</si>
  <si>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</si>
  <si>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1.53</t>
  </si>
  <si>
    <t>和泊町水道事業会計</t>
  </si>
  <si>
    <t>和泊町介護保険特別会計</t>
  </si>
  <si>
    <t>一般会計</t>
  </si>
  <si>
    <t>和泊町後期高齢者医療特別会計</t>
  </si>
  <si>
    <t>和泊町奨学資金特別会計</t>
  </si>
  <si>
    <t>和泊町国民健康保険特別会計</t>
  </si>
  <si>
    <t>和泊町下水道事業特別会計</t>
  </si>
  <si>
    <t>▲ 0.02</t>
  </si>
  <si>
    <t>和泊町農業集落排水事業特別会計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</si>
  <si>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</si>
  <si>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</si>
  <si>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</si>
  <si>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</si>
  <si>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</si>
  <si>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</si>
  <si>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</si>
  <si>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</si>
  <si>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公共施設等総合管理基金</t>
    <rPh sb="0" eb="2">
      <t>コウキョウ</t>
    </rPh>
    <rPh sb="2" eb="4">
      <t>シセツ</t>
    </rPh>
    <rPh sb="4" eb="5">
      <t>トウ</t>
    </rPh>
    <rPh sb="5" eb="7">
      <t>ソウゴウ</t>
    </rPh>
    <rPh sb="7" eb="9">
      <t>カンリ</t>
    </rPh>
    <rPh sb="9" eb="11">
      <t>キキン</t>
    </rPh>
    <phoneticPr fontId="2"/>
  </si>
  <si>
    <t>土地改良事業基金</t>
    <rPh sb="0" eb="2">
      <t>トチ</t>
    </rPh>
    <rPh sb="2" eb="4">
      <t>カイリョウ</t>
    </rPh>
    <rPh sb="4" eb="6">
      <t>ジギョウ</t>
    </rPh>
    <rPh sb="6" eb="8">
      <t>キキン</t>
    </rPh>
    <phoneticPr fontId="2"/>
  </si>
  <si>
    <t>奨学基金</t>
    <rPh sb="0" eb="2">
      <t>ショウガク</t>
    </rPh>
    <rPh sb="2" eb="4">
      <t>キキン</t>
    </rPh>
    <phoneticPr fontId="2"/>
  </si>
  <si>
    <t>農業振興基金</t>
    <rPh sb="0" eb="2">
      <t>ノウギョウ</t>
    </rPh>
    <rPh sb="2" eb="4">
      <t>シンコウ</t>
    </rPh>
    <rPh sb="4" eb="6">
      <t>キキン</t>
    </rPh>
    <phoneticPr fontId="2"/>
  </si>
  <si>
    <t>ゆりのふるさと基金</t>
    <rPh sb="7" eb="9">
      <t>キキン</t>
    </rPh>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</si>
  <si>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</si>
  <si>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</si>
  <si>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</si>
  <si>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</si>
  <si>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</si>
  <si>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</si>
  <si>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</si>
  <si>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</si>
  <si>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沖永良部農業開発組合</t>
    <rPh sb="0" eb="4">
      <t>オキノエラブ</t>
    </rPh>
    <rPh sb="4" eb="6">
      <t>ノウギョウ</t>
    </rPh>
    <rPh sb="6" eb="8">
      <t>カイハツ</t>
    </rPh>
    <rPh sb="8" eb="10">
      <t>クミアイ</t>
    </rPh>
    <phoneticPr fontId="2"/>
  </si>
  <si>
    <t>えらぶ海洋企画</t>
    <rPh sb="3" eb="5">
      <t>カイヨウ</t>
    </rPh>
    <rPh sb="5" eb="7">
      <t>キカク</t>
    </rPh>
    <phoneticPr fontId="2"/>
  </si>
  <si>
    <t>△20</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</si>
  <si>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</si>
  <si>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</si>
  <si>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</si>
  <si>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</si>
  <si>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</si>
  <si>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</si>
  <si>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</si>
  <si>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</si>
  <si>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</si>
  <si>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</si>
  <si>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</si>
  <si>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は類似団体と同水準であるが，新庁舎建設，公立学校施設及び公営住宅等のインフラ整備を重点的に行った結果，将来負担比率は高くなっている。公立保育所などは，有形固定資産減価償却率も80％以上となっており，資産額の高い施設の減価償却が進んでいる。今後は，消防拠点施設，各集落公民館及びどぅくさ館の立替等も進み，有形固定資産減価償却率は現状維持となると予想される。起債等の償還や基金の積立も順調に進んでおり，将来負担比率も改善されることが予想される。今後とも，公共施設等総合管理計画等に基づき統廃合や民間譲渡を進めていく。</t>
    <rPh sb="148" eb="149">
      <t>オヨ</t>
    </rPh>
    <rPh sb="154" eb="155">
      <t>カン</t>
    </rPh>
    <rPh sb="158" eb="159">
      <t>トウ</t>
    </rPh>
    <rPh sb="160" eb="161">
      <t>スス</t>
    </rPh>
    <rPh sb="175" eb="177">
      <t>ゲンジョウ</t>
    </rPh>
    <rPh sb="177" eb="179">
      <t>イジ</t>
    </rPh>
    <rPh sb="196" eb="198">
      <t>キキン</t>
    </rPh>
    <rPh sb="199" eb="201">
      <t>ツミタテ</t>
    </rPh>
    <rPh sb="218" eb="220">
      <t>カイゼン</t>
    </rPh>
    <phoneticPr fontId="5"/>
  </si>
  <si>
    <t>　将来負担比率及び実質公債比率とも類似団体平均よりも高くなっている。要因として，本町は，道路・下水道事業等の生活基盤の整備や，基幹産業である農業振興のため，平成１９年度から国営土地改良事業に着手し，国営事業の附帯帯県営事業として，基盤整備や畑かん整備を実施している。なた，平成22年度～平成26年度にかけ度喜美留団地の整備や，平成30年度には新庁舎建設も建設しており，多額の地方債を発行してきた。平成26年度決算において，将来負担比率及び実質公債比率とも県内で最も高い数値になったことから，平成27年度から５年間を財政健全化対策（集中）期間，令和２年度からの５か年間を第二期財政健全化対策（集中）期間として第二期として，新規起債の発行額を6億円（臨時財政対策債を含む）と設定し，引き続き財政健全化に努めてきた結果，地方債残高も減少し，将来負担比率及び実質公債比率とも改善してきている。
　</t>
    <rPh sb="40" eb="42">
      <t>ホンチョウ</t>
    </rPh>
    <rPh sb="63" eb="65">
      <t>キカン</t>
    </rPh>
    <rPh sb="65" eb="67">
      <t>サンギョウ</t>
    </rPh>
    <rPh sb="70" eb="72">
      <t>ノウギョウ</t>
    </rPh>
    <rPh sb="72" eb="74">
      <t>シンコウ</t>
    </rPh>
    <rPh sb="82" eb="84">
      <t>ネンド</t>
    </rPh>
    <rPh sb="86" eb="88">
      <t>コクエイ</t>
    </rPh>
    <rPh sb="88" eb="90">
      <t>トチ</t>
    </rPh>
    <rPh sb="90" eb="92">
      <t>カイリョウ</t>
    </rPh>
    <rPh sb="92" eb="94">
      <t>ジギョウ</t>
    </rPh>
    <rPh sb="95" eb="97">
      <t>チャクシュ</t>
    </rPh>
    <rPh sb="99" eb="101">
      <t>コクエイ</t>
    </rPh>
    <rPh sb="101" eb="103">
      <t>ジギョウ</t>
    </rPh>
    <rPh sb="104" eb="106">
      <t>フタイ</t>
    </rPh>
    <rPh sb="107" eb="109">
      <t>ケンエイ</t>
    </rPh>
    <rPh sb="109" eb="111">
      <t>ジギョウ</t>
    </rPh>
    <rPh sb="115" eb="117">
      <t>キバン</t>
    </rPh>
    <rPh sb="117" eb="119">
      <t>セイビ</t>
    </rPh>
    <rPh sb="120" eb="121">
      <t>ハタケ</t>
    </rPh>
    <rPh sb="123" eb="125">
      <t>セイビ</t>
    </rPh>
    <rPh sb="126" eb="128">
      <t>ジッシ</t>
    </rPh>
    <rPh sb="136" eb="138">
      <t>ヘイセイ</t>
    </rPh>
    <rPh sb="140" eb="142">
      <t>ネンド</t>
    </rPh>
    <rPh sb="143" eb="145">
      <t>ヘイセイ</t>
    </rPh>
    <rPh sb="153" eb="156">
      <t>キビル</t>
    </rPh>
    <rPh sb="156" eb="158">
      <t>ダンチ</t>
    </rPh>
    <rPh sb="159" eb="161">
      <t>セイビ</t>
    </rPh>
    <rPh sb="163" eb="165">
      <t>ヘイセイ</t>
    </rPh>
    <rPh sb="167" eb="169">
      <t>ネンド</t>
    </rPh>
    <rPh sb="171" eb="174">
      <t>シンチョウシャ</t>
    </rPh>
    <rPh sb="174" eb="176">
      <t>ケンセツ</t>
    </rPh>
    <rPh sb="177" eb="179">
      <t>ケンセツ</t>
    </rPh>
    <rPh sb="184" eb="186">
      <t>タガク</t>
    </rPh>
    <rPh sb="187" eb="190">
      <t>チホウサイ</t>
    </rPh>
    <rPh sb="191" eb="193">
      <t>ハッコウ</t>
    </rPh>
    <rPh sb="271" eb="273">
      <t>レイワ</t>
    </rPh>
    <rPh sb="274" eb="276">
      <t>ネンド</t>
    </rPh>
    <rPh sb="281" eb="283">
      <t>ネンカン</t>
    </rPh>
    <rPh sb="303" eb="305">
      <t>ダイニ</t>
    </rPh>
    <rPh sb="305" eb="306">
      <t>キ</t>
    </rPh>
    <rPh sb="349" eb="350">
      <t>ツト</t>
    </rPh>
    <rPh sb="354" eb="356">
      <t>ケッカ</t>
    </rPh>
    <rPh sb="357" eb="360">
      <t>チホウサイ</t>
    </rPh>
    <rPh sb="360" eb="362">
      <t>ザンダカ</t>
    </rPh>
    <rPh sb="363" eb="36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</si>
</sst>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02D2-48AE-BFF2-098C5A2F3C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136906</c:v>
                </c:pt>
                <c:pt idx="1">
                  <c:v>157457</c:v>
                </c:pt>
                <c:pt idx="2">
                  <c:v>328113</c:v>
                </c:pt>
                <c:pt idx="3">
                  <c:v>163311</c:v>
                </c:pt>
                <c:pt idx="4">
                  <c:v>212471</c:v>
                </c:pt>
              </c:numCache>
            </c:numRef>
          </c:val>
          <c:smooth val="0"/>
          <c:extLst>
            <c:ext xmlns:c16="http://schemas.microsoft.com/office/drawing/2014/chart" uri="{C3380CC4-5D6E-409C-BE32-E72D297353CC}">
              <c16:uniqueId val="{00000001-02D2-48AE-BFF2-098C5A2F3C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4.16</c:v>
                </c:pt>
                <c:pt idx="1">
                  <c:v>3.97</c:v>
                </c:pt>
                <c:pt idx="2">
                  <c:v>5.13</c:v>
                </c:pt>
                <c:pt idx="3">
                  <c:v>3.31</c:v>
                </c:pt>
                <c:pt idx="4">
                  <c:v>1.48</c:v>
                </c:pt>
              </c:numCache>
            </c:numRef>
          </c:val>
          <c:extLst>
            <c:ext xmlns:c16="http://schemas.microsoft.com/office/drawing/2014/chart" uri="{C3380CC4-5D6E-409C-BE32-E72D297353CC}">
              <c16:uniqueId val="{00000000-EB40-4D48-8215-EDE82989AA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25.55</c:v>
                </c:pt>
                <c:pt idx="1">
                  <c:v>25.88</c:v>
                </c:pt>
                <c:pt idx="2">
                  <c:v>26.25</c:v>
                </c:pt>
                <c:pt idx="3">
                  <c:v>26.38</c:v>
                </c:pt>
                <c:pt idx="4">
                  <c:v>30.1</c:v>
                </c:pt>
              </c:numCache>
            </c:numRef>
          </c:val>
          <c:extLst>
            <c:ext xmlns:c16="http://schemas.microsoft.com/office/drawing/2014/chart" uri="{C3380CC4-5D6E-409C-BE32-E72D297353CC}">
              <c16:uniqueId val="{00000001-EB40-4D48-8215-EDE82989AA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0.93</c:v>
                </c:pt>
                <c:pt idx="1">
                  <c:v>-0.24</c:v>
                </c:pt>
                <c:pt idx="2">
                  <c:v>1.1000000000000001</c:v>
                </c:pt>
                <c:pt idx="3">
                  <c:v>-1.53</c:v>
                </c:pt>
                <c:pt idx="4">
                  <c:v>3.06</c:v>
                </c:pt>
              </c:numCache>
            </c:numRef>
          </c:val>
          <c:smooth val="0"/>
          <c:extLst>
            <c:ext xmlns:c16="http://schemas.microsoft.com/office/drawing/2014/chart" uri="{C3380CC4-5D6E-409C-BE32-E72D297353CC}">
              <c16:uniqueId val="{00000002-EB40-4D48-8215-EDE82989AA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5A-4027-9043-F9F8DC5B78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5A-4027-9043-F9F8DC5B78B4}"/>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5A-4027-9043-F9F8DC5B78B4}"/>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0.02</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3-A45A-4027-9043-F9F8DC5B78B4}"/>
            </c:ext>
          </c:extLst>
        </c:ser>
        <c:ser>
          <c:idx val="4"/>
          <c:order val="4"/>
          <c:tx>
            <c:strRef>
              <c:f>データシート!$A$31</c:f>
              <c:strCache>
                <c:ptCount val="1"/>
                <c:pt idx="0">
                  <c:v>和泊町国民健康保険特別会計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c:v>
                </c:pt>
                <c:pt idx="2">
                  <c:v>#N/A</c:v>
                </c:pt>
                <c:pt idx="3">
                  <c:v>0.91</c:v>
                </c:pt>
                <c:pt idx="4">
                  <c:v>#N/A</c:v>
                </c:pt>
                <c:pt idx="5">
                  <c:v>0.87</c:v>
                </c:pt>
                <c:pt idx="6">
                  <c:v>#N/A</c:v>
                </c:pt>
                <c:pt idx="7">
                  <c:v>0.8</c:v>
                </c:pt>
                <c:pt idx="8">
                  <c:v>#N/A</c:v>
                </c:pt>
                <c:pt idx="9">
                  <c:v>0.02</c:v>
                </c:pt>
              </c:numCache>
            </c:numRef>
          </c:val>
          <c:extLst>
            <c:ext xmlns:c16="http://schemas.microsoft.com/office/drawing/2014/chart" uri="{C3380CC4-5D6E-409C-BE32-E72D297353CC}">
              <c16:uniqueId val="{00000004-A45A-4027-9043-F9F8DC5B78B4}"/>
            </c:ext>
          </c:extLst>
        </c:ser>
        <c:ser>
          <c:idx val="5"/>
          <c:order val="5"/>
          <c:tx>
            <c:strRef>
              <c:f>データシート!$A$32</c:f>
              <c:strCache>
                <c:ptCount val="1"/>
                <c:pt idx="0">
                  <c:v>和泊町奨学資金特別会計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0.06</c:v>
                </c:pt>
                <c:pt idx="4">
                  <c:v>#N/A</c:v>
                </c:pt>
                <c:pt idx="5">
                  <c:v>0</c:v>
                </c:pt>
                <c:pt idx="6">
                  <c:v>#N/A</c:v>
                </c:pt>
                <c:pt idx="7">
                  <c:v>0.08</c:v>
                </c:pt>
                <c:pt idx="8">
                  <c:v>#N/A</c:v>
                </c:pt>
                <c:pt idx="9">
                  <c:v>0.13</c:v>
                </c:pt>
              </c:numCache>
            </c:numRef>
          </c:val>
          <c:extLst>
            <c:ext xmlns:c16="http://schemas.microsoft.com/office/drawing/2014/chart" uri="{C3380CC4-5D6E-409C-BE32-E72D297353CC}">
              <c16:uniqueId val="{00000005-A45A-4027-9043-F9F8DC5B78B4}"/>
            </c:ext>
          </c:extLst>
        </c:ser>
        <c:ser>
          <c:idx val="6"/>
          <c:order val="6"/>
          <c:tx>
            <c:strRef>
              <c:f>データシート!$A$33</c:f>
              <c:strCache>
                <c:ptCount val="1"/>
                <c:pt idx="0">
                  <c:v>和泊町後期高齢者医療特別会計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0.1</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6-A45A-4027-9043-F9F8DC5B78B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4.04</c:v>
                </c:pt>
                <c:pt idx="2">
                  <c:v>#N/A</c:v>
                </c:pt>
                <c:pt idx="3">
                  <c:v>3.89</c:v>
                </c:pt>
                <c:pt idx="4">
                  <c:v>#N/A</c:v>
                </c:pt>
                <c:pt idx="5">
                  <c:v>5.12</c:v>
                </c:pt>
                <c:pt idx="6">
                  <c:v>#N/A</c:v>
                </c:pt>
                <c:pt idx="7">
                  <c:v>3.22</c:v>
                </c:pt>
                <c:pt idx="8">
                  <c:v>#N/A</c:v>
                </c:pt>
                <c:pt idx="9">
                  <c:v>1.34</c:v>
                </c:pt>
              </c:numCache>
            </c:numRef>
          </c:val>
          <c:extLst>
            <c:ext xmlns:c16="http://schemas.microsoft.com/office/drawing/2014/chart" uri="{C3380CC4-5D6E-409C-BE32-E72D297353CC}">
              <c16:uniqueId val="{00000007-A45A-4027-9043-F9F8DC5B78B4}"/>
            </c:ext>
          </c:extLst>
        </c:ser>
        <c:ser>
          <c:idx val="8"/>
          <c:order val="8"/>
          <c:tx>
            <c:strRef>
              <c:f>データシート!$A$35</c:f>
              <c:strCache>
                <c:ptCount val="1"/>
                <c:pt idx="0">
                  <c:v>和泊町介護保険特別会計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0.37</c:v>
                </c:pt>
                <c:pt idx="4">
                  <c:v>#N/A</c:v>
                </c:pt>
                <c:pt idx="5">
                  <c:v>0.75</c:v>
                </c:pt>
                <c:pt idx="6">
                  <c:v>#N/A</c:v>
                </c:pt>
                <c:pt idx="7">
                  <c:v>2.04</c:v>
                </c:pt>
                <c:pt idx="8">
                  <c:v>#N/A</c:v>
                </c:pt>
                <c:pt idx="9">
                  <c:v>1.84</c:v>
                </c:pt>
              </c:numCache>
            </c:numRef>
          </c:val>
          <c:extLst>
            <c:ext xmlns:c16="http://schemas.microsoft.com/office/drawing/2014/chart" uri="{C3380CC4-5D6E-409C-BE32-E72D297353CC}">
              <c16:uniqueId val="{00000008-A45A-4027-9043-F9F8DC5B78B4}"/>
            </c:ext>
          </c:extLst>
        </c:ser>
        <c:ser>
          <c:idx val="9"/>
          <c:order val="9"/>
          <c:tx>
            <c:strRef>
              <c:f>データシート!$A$36</c:f>
              <c:strCache>
                <c:ptCount val="1"/>
                <c:pt idx="0">
                  <c:v>和泊町水道事業会計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2.29</c:v>
                </c:pt>
                <c:pt idx="2">
                  <c:v>#N/A</c:v>
                </c:pt>
                <c:pt idx="3">
                  <c:v>2.39</c:v>
                </c:pt>
                <c:pt idx="4">
                  <c:v>#N/A</c:v>
                </c:pt>
                <c:pt idx="5">
                  <c:v>2.54</c:v>
                </c:pt>
                <c:pt idx="6">
                  <c:v>#N/A</c:v>
                </c:pt>
                <c:pt idx="7">
                  <c:v>2.38</c:v>
                </c:pt>
                <c:pt idx="8">
                  <c:v>#N/A</c:v>
                </c:pt>
                <c:pt idx="9">
                  <c:v>2.21</c:v>
                </c:pt>
              </c:numCache>
            </c:numRef>
          </c:val>
          <c:extLst>
            <c:ext xmlns:c16="http://schemas.microsoft.com/office/drawing/2014/chart" uri="{C3380CC4-5D6E-409C-BE32-E72D297353CC}">
              <c16:uniqueId val="{00000009-A45A-4027-9043-F9F8DC5B78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1050</c:v>
                </c:pt>
                <c:pt idx="5">
                  <c:v>959</c:v>
                </c:pt>
                <c:pt idx="8">
                  <c:v>944</c:v>
                </c:pt>
                <c:pt idx="11">
                  <c:v>930</c:v>
                </c:pt>
                <c:pt idx="14">
                  <c:v>884</c:v>
                </c:pt>
              </c:numCache>
            </c:numRef>
          </c:val>
          <c:extLst>
            <c:ext xmlns:c16="http://schemas.microsoft.com/office/drawing/2014/chart" uri="{C3380CC4-5D6E-409C-BE32-E72D297353CC}">
              <c16:uniqueId val="{00000000-1155-413F-A6CA-CE24AFF8A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55-413F-A6CA-CE24AFF8A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155-413F-A6CA-CE24AFF8A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9</c:v>
                </c:pt>
                <c:pt idx="6">
                  <c:v>9</c:v>
                </c:pt>
                <c:pt idx="9">
                  <c:v>10</c:v>
                </c:pt>
                <c:pt idx="12">
                  <c:v>8</c:v>
                </c:pt>
              </c:numCache>
            </c:numRef>
          </c:val>
          <c:extLst>
            <c:ext xmlns:c16="http://schemas.microsoft.com/office/drawing/2014/chart" uri="{C3380CC4-5D6E-409C-BE32-E72D297353CC}">
              <c16:uniqueId val="{00000003-1155-413F-A6CA-CE24AFF8A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234</c:v>
                </c:pt>
                <c:pt idx="3">
                  <c:v>221</c:v>
                </c:pt>
                <c:pt idx="6">
                  <c:v>234</c:v>
                </c:pt>
                <c:pt idx="9">
                  <c:v>242</c:v>
                </c:pt>
                <c:pt idx="12">
                  <c:v>240</c:v>
                </c:pt>
              </c:numCache>
            </c:numRef>
          </c:val>
          <c:extLst>
            <c:ext xmlns:c16="http://schemas.microsoft.com/office/drawing/2014/chart" uri="{C3380CC4-5D6E-409C-BE32-E72D297353CC}">
              <c16:uniqueId val="{00000004-1155-413F-A6CA-CE24AFF8A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55-413F-A6CA-CE24AFF8A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55-413F-A6CA-CE24AFF8A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1192</c:v>
                </c:pt>
                <c:pt idx="3">
                  <c:v>1183</c:v>
                </c:pt>
                <c:pt idx="6">
                  <c:v>1161</c:v>
                </c:pt>
                <c:pt idx="9">
                  <c:v>1174</c:v>
                </c:pt>
                <c:pt idx="12">
                  <c:v>1151</c:v>
                </c:pt>
              </c:numCache>
            </c:numRef>
          </c:val>
          <c:extLst>
            <c:ext xmlns:c16="http://schemas.microsoft.com/office/drawing/2014/chart" uri="{C3380CC4-5D6E-409C-BE32-E72D297353CC}">
              <c16:uniqueId val="{00000007-1155-413F-A6CA-CE24AFF8A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422</c:v>
                </c:pt>
                <c:pt idx="2">
                  <c:v>#N/A</c:v>
                </c:pt>
                <c:pt idx="3">
                  <c:v>#N/A</c:v>
                </c:pt>
                <c:pt idx="4">
                  <c:v>454</c:v>
                </c:pt>
                <c:pt idx="5">
                  <c:v>#N/A</c:v>
                </c:pt>
                <c:pt idx="6">
                  <c:v>#N/A</c:v>
                </c:pt>
                <c:pt idx="7">
                  <c:v>460</c:v>
                </c:pt>
                <c:pt idx="8">
                  <c:v>#N/A</c:v>
                </c:pt>
                <c:pt idx="9">
                  <c:v>#N/A</c:v>
                </c:pt>
                <c:pt idx="10">
                  <c:v>496</c:v>
                </c:pt>
                <c:pt idx="11">
                  <c:v>#N/A</c:v>
                </c:pt>
                <c:pt idx="12">
                  <c:v>#N/A</c:v>
                </c:pt>
                <c:pt idx="13">
                  <c:v>515</c:v>
                </c:pt>
                <c:pt idx="14">
                  <c:v>#N/A</c:v>
                </c:pt>
              </c:numCache>
            </c:numRef>
          </c:val>
          <c:smooth val="0"/>
          <c:extLst>
            <c:ext xmlns:c16="http://schemas.microsoft.com/office/drawing/2014/chart" uri="{C3380CC4-5D6E-409C-BE32-E72D297353CC}">
              <c16:uniqueId val="{00000008-1155-413F-A6CA-CE24AFF8A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7609</c:v>
                </c:pt>
                <c:pt idx="5">
                  <c:v>7221</c:v>
                </c:pt>
                <c:pt idx="8">
                  <c:v>7088</c:v>
                </c:pt>
                <c:pt idx="11">
                  <c:v>6773</c:v>
                </c:pt>
                <c:pt idx="14">
                  <c:v>6393</c:v>
                </c:pt>
              </c:numCache>
            </c:numRef>
          </c:val>
          <c:extLst>
            <c:ext xmlns:c16="http://schemas.microsoft.com/office/drawing/2014/chart" uri="{C3380CC4-5D6E-409C-BE32-E72D297353CC}">
              <c16:uniqueId val="{00000000-B408-4719-AD4F-D639B5E05C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751</c:v>
                </c:pt>
                <c:pt idx="5">
                  <c:v>746</c:v>
                </c:pt>
                <c:pt idx="8">
                  <c:v>864</c:v>
                </c:pt>
                <c:pt idx="11">
                  <c:v>954</c:v>
                </c:pt>
                <c:pt idx="14">
                  <c:v>853</c:v>
                </c:pt>
              </c:numCache>
            </c:numRef>
          </c:val>
          <c:extLst>
            <c:ext xmlns:c16="http://schemas.microsoft.com/office/drawing/2014/chart" uri="{C3380CC4-5D6E-409C-BE32-E72D297353CC}">
              <c16:uniqueId val="{00000001-B408-4719-AD4F-D639B5E05C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2350</c:v>
                </c:pt>
                <c:pt idx="5">
                  <c:v>2567</c:v>
                </c:pt>
                <c:pt idx="8">
                  <c:v>2551</c:v>
                </c:pt>
                <c:pt idx="11">
                  <c:v>2542</c:v>
                </c:pt>
                <c:pt idx="14">
                  <c:v>2820</c:v>
                </c:pt>
              </c:numCache>
            </c:numRef>
          </c:val>
          <c:extLst>
            <c:ext xmlns:c16="http://schemas.microsoft.com/office/drawing/2014/chart" uri="{C3380CC4-5D6E-409C-BE32-E72D297353CC}">
              <c16:uniqueId val="{00000002-B408-4719-AD4F-D639B5E05C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08-4719-AD4F-D639B5E05C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08-4719-AD4F-D639B5E05C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B408-4719-AD4F-D639B5E05C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758</c:v>
                </c:pt>
                <c:pt idx="3">
                  <c:v>731</c:v>
                </c:pt>
                <c:pt idx="6">
                  <c:v>698</c:v>
                </c:pt>
                <c:pt idx="9">
                  <c:v>770</c:v>
                </c:pt>
                <c:pt idx="12">
                  <c:v>685</c:v>
                </c:pt>
              </c:numCache>
            </c:numRef>
          </c:val>
          <c:extLst>
            <c:ext xmlns:c16="http://schemas.microsoft.com/office/drawing/2014/chart" uri="{C3380CC4-5D6E-409C-BE32-E72D297353CC}">
              <c16:uniqueId val="{00000006-B408-4719-AD4F-D639B5E05C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104</c:v>
                </c:pt>
                <c:pt idx="3">
                  <c:v>95</c:v>
                </c:pt>
                <c:pt idx="6">
                  <c:v>87</c:v>
                </c:pt>
                <c:pt idx="9">
                  <c:v>88</c:v>
                </c:pt>
                <c:pt idx="12">
                  <c:v>78</c:v>
                </c:pt>
              </c:numCache>
            </c:numRef>
          </c:val>
          <c:extLst>
            <c:ext xmlns:c16="http://schemas.microsoft.com/office/drawing/2014/chart" uri="{C3380CC4-5D6E-409C-BE32-E72D297353CC}">
              <c16:uniqueId val="{00000007-B408-4719-AD4F-D639B5E05C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3012</c:v>
                </c:pt>
                <c:pt idx="3">
                  <c:v>2889</c:v>
                </c:pt>
                <c:pt idx="6">
                  <c:v>2740</c:v>
                </c:pt>
                <c:pt idx="9">
                  <c:v>2585</c:v>
                </c:pt>
                <c:pt idx="12">
                  <c:v>2404</c:v>
                </c:pt>
              </c:numCache>
            </c:numRef>
          </c:val>
          <c:extLst>
            <c:ext xmlns:c16="http://schemas.microsoft.com/office/drawing/2014/chart" uri="{C3380CC4-5D6E-409C-BE32-E72D297353CC}">
              <c16:uniqueId val="{00000008-B408-4719-AD4F-D639B5E05C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B408-4719-AD4F-D639B5E05C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10234</c:v>
                </c:pt>
                <c:pt idx="3">
                  <c:v>9795</c:v>
                </c:pt>
                <c:pt idx="6">
                  <c:v>10356</c:v>
                </c:pt>
                <c:pt idx="9">
                  <c:v>9965</c:v>
                </c:pt>
                <c:pt idx="12">
                  <c:v>9584</c:v>
                </c:pt>
              </c:numCache>
            </c:numRef>
          </c:val>
          <c:extLst>
            <c:ext xmlns:c16="http://schemas.microsoft.com/office/drawing/2014/chart" uri="{C3380CC4-5D6E-409C-BE32-E72D297353CC}">
              <c16:uniqueId val="{0000000A-B408-4719-AD4F-D639B5E05C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3406</c:v>
                </c:pt>
                <c:pt idx="2">
                  <c:v>#N/A</c:v>
                </c:pt>
                <c:pt idx="3">
                  <c:v>#N/A</c:v>
                </c:pt>
                <c:pt idx="4">
                  <c:v>2976</c:v>
                </c:pt>
                <c:pt idx="5">
                  <c:v>#N/A</c:v>
                </c:pt>
                <c:pt idx="6">
                  <c:v>#N/A</c:v>
                </c:pt>
                <c:pt idx="7">
                  <c:v>3378</c:v>
                </c:pt>
                <c:pt idx="8">
                  <c:v>#N/A</c:v>
                </c:pt>
                <c:pt idx="9">
                  <c:v>#N/A</c:v>
                </c:pt>
                <c:pt idx="10">
                  <c:v>3139</c:v>
                </c:pt>
                <c:pt idx="11">
                  <c:v>#N/A</c:v>
                </c:pt>
                <c:pt idx="12">
                  <c:v>#N/A</c:v>
                </c:pt>
                <c:pt idx="13">
                  <c:v>2686</c:v>
                </c:pt>
                <c:pt idx="14">
                  <c:v>#N/A</c:v>
                </c:pt>
              </c:numCache>
            </c:numRef>
          </c:val>
          <c:smooth val="0"/>
          <c:extLst>
            <c:ext xmlns:c16="http://schemas.microsoft.com/office/drawing/2014/chart" uri="{C3380CC4-5D6E-409C-BE32-E72D297353CC}">
              <c16:uniqueId val="{0000000B-B408-4719-AD4F-D639B5E05C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1000</c:v>
                </c:pt>
                <c:pt idx="1">
                  <c:v>1010</c:v>
                </c:pt>
                <c:pt idx="2">
                  <c:v>1200</c:v>
                </c:pt>
              </c:numCache>
            </c:numRef>
          </c:val>
          <c:extLst>
            <c:ext xmlns:c16="http://schemas.microsoft.com/office/drawing/2014/chart" uri="{C3380CC4-5D6E-409C-BE32-E72D297353CC}">
              <c16:uniqueId val="{00000000-6CBF-42A8-A3C7-BC04785048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c:v>
                </c:pt>
                <c:pt idx="1">
                  <c:v>162</c:v>
                </c:pt>
                <c:pt idx="2">
                  <c:v>163</c:v>
                </c:pt>
              </c:numCache>
            </c:numRef>
          </c:val>
          <c:extLst>
            <c:ext xmlns:c16="http://schemas.microsoft.com/office/drawing/2014/chart" uri="{C3380CC4-5D6E-409C-BE32-E72D297353CC}">
              <c16:uniqueId val="{00000001-6CBF-42A8-A3C7-BC04785048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1237</c:v>
                </c:pt>
                <c:pt idx="1">
                  <c:v>1221</c:v>
                </c:pt>
                <c:pt idx="2">
                  <c:v>1316</c:v>
                </c:pt>
              </c:numCache>
            </c:numRef>
          </c:val>
          <c:extLst>
            <c:ext xmlns:c16="http://schemas.microsoft.com/office/drawing/2014/chart" uri="{C3380CC4-5D6E-409C-BE32-E72D297353CC}">
              <c16:uniqueId val="{00000002-6CBF-42A8-A3C7-BC04785048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{D3EA2D68-2566-4EB5-B8AF-711FF809C78D}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83-4F64-A201-A4B736E4C5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{70933592-4D36-4402-B8F0-3C4FE2709A4D}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83-4F64-A201-A4B736E4C5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{F5195B1B-5822-47B3-84D2-3679FE955336}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83-4F64-A201-A4B736E4C5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{5445F8B4-7E5B-476E-8E82-DA340D5F6A3B}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83-4F64-A201-A4B736E4C5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{2FD65FDB-4AB3-4D57-855E-18AE488AD0CB}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83-4F64-A201-A4B736E4C5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{5B510792-0457-4297-8B39-C29208677F9C}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83-4F64-A201-A4B736E4C5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{F06BE3FB-F8AC-4006-806A-41DAAAAFE7C9}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83-4F64-A201-A4B736E4C5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{F68E98CB-CE0B-416F-8E70-75BFDB1176CB}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83-4F64-A201-A4B736E4C5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{50C3EC79-9D96-4E5F-AE35-5CBA82153AFC}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83-4F64-A201-A4B736E4C5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58.7</c:v>
                </c:pt>
                <c:pt idx="16">
                  <c:v>59.5</c:v>
                </c:pt>
                <c:pt idx="24">
                  <c:v>61.3</c:v>
                </c:pt>
                <c:pt idx="32">
                  <c:v>62.8</c:v>
                </c:pt>
              </c:numCache>
            </c:numRef>
          </c:xVal>
          <c:yVal>
            <c:numRef>
              <c:f>公会計指標分析・財政指標組合せ分析表!$BP$51:$DC$51</c:f>
              <c:numCache>
                <c:formatCode>#,##0.0;"▲ "#,##0.0</c:formatCode>
                <c:ptCount val="40"/>
                <c:pt idx="0">
                  <c:v>116.5</c:v>
                </c:pt>
                <c:pt idx="8">
                  <c:v>100.5</c:v>
                </c:pt>
                <c:pt idx="16">
                  <c:v>115.5</c:v>
                </c:pt>
                <c:pt idx="24">
                  <c:v>106.2</c:v>
                </c:pt>
                <c:pt idx="32">
                  <c:v>85.2</c:v>
                </c:pt>
              </c:numCache>
            </c:numRef>
          </c:yVal>
          <c:smooth val="0"/>
          <c:extLst>
            <c:ext xmlns:c16="http://schemas.microsoft.com/office/drawing/2014/chart" uri="{C3380CC4-5D6E-409C-BE32-E72D297353CC}">
              <c16:uniqueId val="{00000009-5F83-4F64-A201-A4B736E4C5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{42B80697-170E-4C7B-ABF8-B11A719624EA}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83-4F64-A201-A4B736E4C5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{B3F5A1FB-0241-4A7D-AADC-07A57D6C7E61}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83-4F64-A201-A4B736E4C5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{79C717CE-777E-4957-B900-7B4CDFD1A334}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83-4F64-A201-A4B736E4C5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{7468BE62-6BB9-4A99-BC6F-7EC689C48394}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83-4F64-A201-A4B736E4C5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{E6ACE77E-6F4B-479F-AA43-023EDB8212D1}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83-4F64-A201-A4B736E4C5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{81D68143-F989-4F30-867D-73D16FB176D6}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83-4F64-A201-A4B736E4C5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{93DCF6DE-B538-4BC9-9ABA-8A33206655B2}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83-4F64-A201-A4B736E4C5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{AE50ABB7-5730-472F-9B1E-1130158F3C18}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83-4F64-A201-A4B736E4C5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{D22A957F-A89A-42D1-A34D-0D453757B8C3}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83-4F64-A201-A4B736E4C5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83-4F64-A201-A4B736E4C52B}"/>
            </c:ext>
          </c:extLst>
        </c:ser>
        <c:dLbls>
          <c:showLegendKey val="0"/>
          <c:showVal val="1"/>
          <c:showCatName val="0"/>
          <c:showSerName val="0"/>
          <c:showPercent val="0"/>
          <c:showBubbleSize val="0"/>
        </c:dLbls>
        <c:axId val="46179840"/>
        <c:axId val="46181760"/>
      </c:scatterChart>
      <c:valAx>
        <c:axId val="46179840"/>
        <c:scaling>
          <c:orientation val="maxMin"/>
          <c:max val="65"/>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{89E2B444-783B-42E0-B989-4B4C3301D975}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900-43AD-A9CA-1B6B980DF7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{57B31A1C-D299-4146-B8D2-A18572330000}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00-43AD-A9CA-1B6B980DF7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{C9834E3B-FE26-4EEA-A212-BA7DE9EDFF02}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00-43AD-A9CA-1B6B980DF7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{60DBB53A-90F5-49DD-978C-C6129DB8CDCB}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00-43AD-A9CA-1B6B980DF7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{2697ACAE-EBB4-493A-897F-D14D6877B6FB}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00-43AD-A9CA-1B6B980DF75C}"/>
                </c:ext>
              </c:extLst>
            </c:dLbl>
            <c:dLbl>
              <c:idx val="8"/>
              <c:layout>
                <c:manualLayout>
                  <c:x val="0"/>
                  <c:y val="-5.858592362390207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{04204E4A-FFEF-457A-9189-2F529FD727C3}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900-43AD-A9CA-1B6B980DF75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{D41C5DC5-4777-4425-9766-6D9A4700903D}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900-43AD-A9CA-1B6B980DF75C}"/>
                </c:ext>
              </c:extLst>
            </c:dLbl>
            <c:dLbl>
              <c:idx val="24"/>
              <c:layout>
                <c:manualLayout>
                  <c:x val="0"/>
                  <c:y val="5.858934849959620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{D3149AC4-95C2-431B-9B00-C18794F58B7F}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900-43AD-A9CA-1B6B980DF75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{D2737386-E932-43FE-A8AC-A2FCA5C322BF}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900-43AD-A9CA-1B6B980DF7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15.8</c:v>
                </c:pt>
                <c:pt idx="16">
                  <c:v>15.4</c:v>
                </c:pt>
                <c:pt idx="24">
                  <c:v>15.9</c:v>
                </c:pt>
                <c:pt idx="32">
                  <c:v>16.3</c:v>
                </c:pt>
              </c:numCache>
            </c:numRef>
          </c:xVal>
          <c:yVal>
            <c:numRef>
              <c:f>公会計指標分析・財政指標組合せ分析表!$BP$73:$DC$73</c:f>
              <c:numCache>
                <c:formatCode>#,##0.0;"▲ "#,##0.0</c:formatCode>
                <c:ptCount val="40"/>
                <c:pt idx="0">
                  <c:v>116.5</c:v>
                </c:pt>
                <c:pt idx="8">
                  <c:v>100.5</c:v>
                </c:pt>
                <c:pt idx="16">
                  <c:v>115.5</c:v>
                </c:pt>
                <c:pt idx="24">
                  <c:v>106.2</c:v>
                </c:pt>
                <c:pt idx="32">
                  <c:v>85.2</c:v>
                </c:pt>
              </c:numCache>
            </c:numRef>
          </c:yVal>
          <c:smooth val="0"/>
          <c:extLst>
            <c:ext xmlns:c16="http://schemas.microsoft.com/office/drawing/2014/chart" uri="{C3380CC4-5D6E-409C-BE32-E72D297353CC}">
              <c16:uniqueId val="{00000009-7900-43AD-A9CA-1B6B980DF7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1530751616370084"/>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{83FCFA26-2C0B-4BA6-898D-2AAC035D8404}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900-43AD-A9CA-1B6B980DF7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{E2CCED92-6A2C-48E5-9D21-1FF872D6D07E}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00-43AD-A9CA-1B6B980DF7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{DBF3EFF8-5813-4896-8DA1-D18C91164C6D}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00-43AD-A9CA-1B6B980DF7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{E4138801-B13A-4D20-A557-66FAB9996FB0}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00-43AD-A9CA-1B6B980DF7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{A2602F6B-30CD-4C8D-96A5-5006672EA638}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00-43AD-A9CA-1B6B980DF75C}"/>
                </c:ext>
              </c:extLst>
            </c:dLbl>
            <c:dLbl>
              <c:idx val="8"/>
              <c:layout>
                <c:manualLayout>
                  <c:x val="-1.8235628084250128E-2"/>
                  <c:y val="-7.92329579897897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{AC11AEFA-1135-4857-9CC2-928AED702B06}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900-43AD-A9CA-1B6B980DF75C}"/>
                </c:ext>
              </c:extLst>
            </c:dLbl>
            <c:dLbl>
              <c:idx val="16"/>
              <c:layout>
                <c:manualLayout>
                  <c:x val="-3.1697991619110633E-2"/>
                  <c:y val="-4.433501586059934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{C0D9936E-6590-45D9-BC5D-55D5B0B69597}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900-43AD-A9CA-1B6B980DF75C}"/>
                </c:ext>
              </c:extLst>
            </c:dLbl>
            <c:dLbl>
              <c:idx val="24"/>
              <c:layout>
                <c:manualLayout>
                  <c:x val="-3.1570342725075584E-2"/>
                  <c:y val="-3.76332191023126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{1D0120AE-6167-4919-AC74-BB48C197AA56}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900-43AD-A9CA-1B6B980DF75C}"/>
                </c:ext>
              </c:extLst>
            </c:dLbl>
            <c:dLbl>
              <c:idx val="32"/>
              <c:layout>
                <c:manualLayout>
                  <c:x val="-3.1570342725075584E-2"/>
                  <c:y val="-7.54746706468288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{962D281F-0B39-4E22-BD05-D2B07A172198}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900-43AD-A9CA-1B6B980DF7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00-43AD-A9CA-1B6B980DF75C}"/>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effectLst/>
              <a:latin typeface="+mn-lt"/>
              <a:ea typeface="+mn-ea"/>
              <a:cs typeface="+mn-cs"/>
            </a:rPr>
            <a:t>元利償還金については</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百万円減少し，公営企業債の元利償還金に対する繰入金は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百万円減少しているが，算入公債費等については，</a:t>
          </a:r>
          <a:r>
            <a:rPr kumimoji="1" lang="en-US" altLang="ja-JP" sz="1100">
              <a:solidFill>
                <a:sysClr val="windowText" lastClr="000000"/>
              </a:solidFill>
              <a:effectLst/>
              <a:latin typeface="+mn-lt"/>
              <a:ea typeface="+mn-ea"/>
              <a:cs typeface="+mn-cs"/>
            </a:rPr>
            <a:t>46</a:t>
          </a:r>
          <a:r>
            <a:rPr kumimoji="1" lang="ja-JP" altLang="en-US" sz="1100">
              <a:solidFill>
                <a:sysClr val="windowText" lastClr="000000"/>
              </a:solidFill>
              <a:effectLst/>
              <a:latin typeface="+mn-lt"/>
              <a:ea typeface="+mn-ea"/>
              <a:cs typeface="+mn-cs"/>
            </a:rPr>
            <a:t>百万減少したため，</a:t>
          </a:r>
          <a:r>
            <a:rPr kumimoji="1" lang="ja-JP" altLang="ja-JP" sz="1100">
              <a:solidFill>
                <a:sysClr val="windowText" lastClr="000000"/>
              </a:solidFill>
              <a:effectLst/>
              <a:latin typeface="+mn-lt"/>
              <a:ea typeface="+mn-ea"/>
              <a:cs typeface="+mn-cs"/>
            </a:rPr>
            <a:t>質公債費比率の分子は，</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百万円の増とわずかに増加している。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各種起債の償還が順調に進むと思われるが，令和３年度</a:t>
          </a:r>
          <a:r>
            <a:rPr kumimoji="1" lang="ja-JP" altLang="ja-JP" sz="1100">
              <a:solidFill>
                <a:sysClr val="windowText" lastClr="000000"/>
              </a:solidFill>
              <a:effectLst/>
              <a:latin typeface="+mn-lt"/>
              <a:ea typeface="+mn-ea"/>
              <a:cs typeface="+mn-cs"/>
            </a:rPr>
            <a:t>から新庁舎建設事業に対する地方債の元利償還が開始さ</a:t>
          </a:r>
          <a:r>
            <a:rPr kumimoji="1" lang="ja-JP" altLang="en-US" sz="1100">
              <a:solidFill>
                <a:sysClr val="windowText" lastClr="000000"/>
              </a:solidFill>
              <a:effectLst/>
              <a:latin typeface="+mn-lt"/>
              <a:ea typeface="+mn-ea"/>
              <a:cs typeface="+mn-cs"/>
            </a:rPr>
            <a:t>れることから大幅な減少は見込めない。公営企業債の元利償還金に対する繰入金は，既存施設の維持管理や人口の減少等で，大幅な改善は見込めない。</a:t>
          </a:r>
          <a:r>
            <a:rPr kumimoji="1" lang="ja-JP" altLang="ja-JP" sz="1100">
              <a:solidFill>
                <a:sysClr val="windowText" lastClr="000000"/>
              </a:solidFill>
              <a:effectLst/>
              <a:latin typeface="+mn-lt"/>
              <a:ea typeface="+mn-ea"/>
              <a:cs typeface="+mn-cs"/>
            </a:rPr>
            <a:t>今後とも，新規地方債の発行抑制に努める</a:t>
          </a:r>
          <a:r>
            <a:rPr kumimoji="1" lang="ja-JP" altLang="en-US" sz="1100">
              <a:solidFill>
                <a:sysClr val="windowText" lastClr="000000"/>
              </a:solidFill>
              <a:effectLst/>
              <a:latin typeface="+mn-lt"/>
              <a:ea typeface="+mn-ea"/>
              <a:cs typeface="+mn-cs"/>
            </a:rPr>
            <a:t>とともに，公営企業会計等の料金の見直し等も検討する必要がある。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減債基金残高のうち，実質公債比率の算定に用いる満期一括償還地方債の償還の財源として積み立てた額は無し。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各種起債の償還が進んだこと</a:t>
          </a:r>
          <a:r>
            <a:rPr kumimoji="1" lang="ja-JP" altLang="en-US" sz="1100">
              <a:solidFill>
                <a:sysClr val="windowText" lastClr="000000"/>
              </a:solidFill>
              <a:effectLst/>
              <a:latin typeface="+mn-lt"/>
              <a:ea typeface="+mn-ea"/>
              <a:cs typeface="+mn-cs"/>
            </a:rPr>
            <a:t>と，各種基金を積み立てたことから</a:t>
          </a:r>
          <a:r>
            <a:rPr kumimoji="1" lang="ja-JP" altLang="ja-JP" sz="1100">
              <a:solidFill>
                <a:sysClr val="windowText" lastClr="000000"/>
              </a:solidFill>
              <a:effectLst/>
              <a:latin typeface="+mn-lt"/>
              <a:ea typeface="+mn-ea"/>
              <a:cs typeface="+mn-cs"/>
            </a:rPr>
            <a:t>，将来負担比率は前年度より改善した。今後も継続して財政健全化に取り組む。また，基金については，財政調整基金は現在の積立額を維持し，土地改良事業基金等の特定目的基金については積極的な積立を行い，Ｒ</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年国営土地改良事業完了時の地元負担金の軽減を図る等，基金の目的に合わせて</a:t>
          </a:r>
          <a:r>
            <a:rPr kumimoji="1" lang="ja-JP" altLang="en-US" sz="1100">
              <a:solidFill>
                <a:sysClr val="windowText" lastClr="000000"/>
              </a:solidFill>
              <a:effectLst/>
              <a:latin typeface="+mn-lt"/>
              <a:ea typeface="+mn-ea"/>
              <a:cs typeface="+mn-cs"/>
            </a:rPr>
            <a:t>有効に</a:t>
          </a:r>
          <a:r>
            <a:rPr kumimoji="1" lang="ja-JP" altLang="ja-JP" sz="1100">
              <a:solidFill>
                <a:sysClr val="windowText" lastClr="000000"/>
              </a:solidFill>
              <a:effectLst/>
              <a:latin typeface="+mn-lt"/>
              <a:ea typeface="+mn-ea"/>
              <a:cs typeface="+mn-cs"/>
            </a:rPr>
            <a:t>活用する。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また，基金の一部を運用に回し，有効活用に努める。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年度末の基金残高は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普通会計で約</a:t>
          </a:r>
          <a:r>
            <a:rPr kumimoji="1" lang="en-US" altLang="ja-JP" sz="1100">
              <a:solidFill>
                <a:sysClr val="windowText" lastClr="000000"/>
              </a:solidFill>
              <a:effectLst/>
              <a:latin typeface="+mn-lt"/>
              <a:ea typeface="+mn-ea"/>
              <a:cs typeface="+mn-cs"/>
            </a:rPr>
            <a:t>2,679</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前年度から約</a:t>
          </a:r>
          <a:r>
            <a:rPr kumimoji="1" lang="en-US" altLang="ja-JP" sz="1100">
              <a:solidFill>
                <a:sysClr val="windowText" lastClr="000000"/>
              </a:solidFill>
              <a:effectLst/>
              <a:latin typeface="+mn-lt"/>
              <a:ea typeface="+mn-ea"/>
              <a:cs typeface="+mn-cs"/>
            </a:rPr>
            <a:t>286</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の増加となっている。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財政調整基金で約</a:t>
          </a:r>
          <a:r>
            <a:rPr kumimoji="1" lang="en-US" altLang="ja-JP" sz="1100">
              <a:solidFill>
                <a:sysClr val="windowText" lastClr="000000"/>
              </a:solidFill>
              <a:effectLst/>
              <a:latin typeface="+mn-lt"/>
              <a:ea typeface="+mn-ea"/>
              <a:cs typeface="+mn-cs"/>
            </a:rPr>
            <a:t>190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，土地改良事業基金に</a:t>
          </a:r>
          <a:r>
            <a:rPr kumimoji="1" lang="en-US" altLang="ja-JP" sz="1100">
              <a:solidFill>
                <a:sysClr val="windowText" lastClr="000000"/>
              </a:solidFill>
              <a:effectLst/>
              <a:latin typeface="+mn-lt"/>
              <a:ea typeface="+mn-ea"/>
              <a:cs typeface="+mn-cs"/>
            </a:rPr>
            <a:t>41</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の積立が増加した</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などが主な要因である。</a:t>
          </a:r>
          <a:endParaRPr lang="ja-JP" altLang="ja-JP">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・財政調整基金については現在の積立額を維持し，特定目的基金への積み立てを増やしていく。特に，令和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a:t>
          </a:r>
          <a:r>
            <a:rPr kumimoji="1" lang="ja-JP" altLang="en-US" sz="1100">
              <a:solidFill>
                <a:sysClr val="windowText" lastClr="000000"/>
              </a:solidFill>
              <a:effectLst/>
              <a:latin typeface="+mn-lt"/>
              <a:ea typeface="+mn-ea"/>
              <a:cs typeface="+mn-cs"/>
            </a:rPr>
            <a:t>予定であった</a:t>
          </a:r>
          <a:r>
            <a:rPr kumimoji="1" lang="ja-JP" altLang="ja-JP" sz="1100">
              <a:solidFill>
                <a:sysClr val="windowText" lastClr="000000"/>
              </a:solidFill>
              <a:effectLst/>
              <a:latin typeface="+mn-lt"/>
              <a:ea typeface="+mn-ea"/>
              <a:cs typeface="+mn-cs"/>
            </a:rPr>
            <a:t>国営沖永良部土地改良事業の</a:t>
          </a:r>
          <a:r>
            <a:rPr kumimoji="1" lang="ja-JP" altLang="en-US" sz="1100">
              <a:solidFill>
                <a:sysClr val="windowText" lastClr="000000"/>
              </a:solidFill>
              <a:effectLst/>
              <a:latin typeface="+mn-lt"/>
              <a:ea typeface="+mn-ea"/>
              <a:cs typeface="+mn-cs"/>
            </a:rPr>
            <a:t>完了が令和</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年度に延長となったことから，</a:t>
          </a:r>
          <a:r>
            <a:rPr kumimoji="1" lang="ja-JP" altLang="ja-JP" sz="1100">
              <a:solidFill>
                <a:sysClr val="windowText" lastClr="000000"/>
              </a:solidFill>
              <a:effectLst/>
              <a:latin typeface="+mn-lt"/>
              <a:ea typeface="+mn-ea"/>
              <a:cs typeface="+mn-cs"/>
            </a:rPr>
            <a:t>地元負担金</a:t>
          </a:r>
          <a:r>
            <a:rPr kumimoji="1" lang="ja-JP" altLang="en-US" sz="1100">
              <a:solidFill>
                <a:sysClr val="windowText" lastClr="000000"/>
              </a:solidFill>
              <a:effectLst/>
              <a:latin typeface="+mn-lt"/>
              <a:ea typeface="+mn-ea"/>
              <a:cs typeface="+mn-cs"/>
            </a:rPr>
            <a:t>約５億円</a:t>
          </a:r>
          <a:r>
            <a:rPr kumimoji="1" lang="ja-JP" altLang="ja-JP" sz="1100">
              <a:solidFill>
                <a:sysClr val="windowText" lastClr="000000"/>
              </a:solidFill>
              <a:effectLst/>
              <a:latin typeface="+mn-lt"/>
              <a:ea typeface="+mn-ea"/>
              <a:cs typeface="+mn-cs"/>
            </a:rPr>
            <a:t>の軽減を図るため，</a:t>
          </a:r>
          <a:r>
            <a:rPr kumimoji="1" lang="ja-JP" altLang="en-US" sz="1100">
              <a:solidFill>
                <a:sysClr val="windowText" lastClr="000000"/>
              </a:solidFill>
              <a:effectLst/>
              <a:latin typeface="+mn-lt"/>
              <a:ea typeface="+mn-ea"/>
              <a:cs typeface="+mn-cs"/>
            </a:rPr>
            <a:t>土地改良事業基金等の</a:t>
          </a:r>
          <a:r>
            <a:rPr kumimoji="1" lang="ja-JP" altLang="ja-JP" sz="1100">
              <a:solidFill>
                <a:sysClr val="windowText" lastClr="000000"/>
              </a:solidFill>
              <a:effectLst/>
              <a:latin typeface="+mn-lt"/>
              <a:ea typeface="+mn-ea"/>
              <a:cs typeface="+mn-cs"/>
            </a:rPr>
            <a:t>特定目的基金への積立ができるように努める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和泊町公共施設等総合管理基金：新庁舎をはじめとする公共施設の維持管理に関する経費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・和泊町土地改良事業基金：国営沖永良部土地改良事業（地下ダム事業）の地元負担金に関する経費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・和泊町奨学基金：奨学資金の貸付</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・和泊町農業振興基金：農業振興を図るため，</a:t>
          </a:r>
          <a:r>
            <a:rPr kumimoji="1" lang="ja-JP" altLang="en-US" sz="1100">
              <a:solidFill>
                <a:sysClr val="windowText" lastClr="000000"/>
              </a:solidFill>
              <a:effectLst/>
              <a:latin typeface="+mn-lt"/>
              <a:ea typeface="+mn-ea"/>
              <a:cs typeface="+mn-cs"/>
            </a:rPr>
            <a:t>基金の利子を活用し営農</a:t>
          </a:r>
          <a:r>
            <a:rPr kumimoji="1" lang="ja-JP" altLang="ja-JP" sz="1100">
              <a:solidFill>
                <a:sysClr val="windowText" lastClr="000000"/>
              </a:solidFill>
              <a:effectLst/>
              <a:latin typeface="+mn-lt"/>
              <a:ea typeface="+mn-ea"/>
              <a:cs typeface="+mn-cs"/>
            </a:rPr>
            <a:t>団体及び</a:t>
          </a:r>
          <a:r>
            <a:rPr kumimoji="1" lang="ja-JP" altLang="en-US" sz="1100">
              <a:solidFill>
                <a:sysClr val="windowText" lastClr="000000"/>
              </a:solidFill>
              <a:effectLst/>
              <a:latin typeface="+mn-lt"/>
              <a:ea typeface="+mn-ea"/>
              <a:cs typeface="+mn-cs"/>
            </a:rPr>
            <a:t>農業者</a:t>
          </a:r>
          <a:r>
            <a:rPr kumimoji="1" lang="ja-JP" altLang="ja-JP" sz="1100">
              <a:solidFill>
                <a:sysClr val="windowText" lastClr="000000"/>
              </a:solidFill>
              <a:effectLst/>
              <a:latin typeface="+mn-lt"/>
              <a:ea typeface="+mn-ea"/>
              <a:cs typeface="+mn-cs"/>
            </a:rPr>
            <a:t>等が行う</a:t>
          </a:r>
          <a:r>
            <a:rPr kumimoji="1" lang="ja-JP" altLang="en-US" sz="1100">
              <a:solidFill>
                <a:sysClr val="windowText" lastClr="000000"/>
              </a:solidFill>
              <a:effectLst/>
              <a:latin typeface="+mn-lt"/>
              <a:ea typeface="+mn-ea"/>
              <a:cs typeface="+mn-cs"/>
            </a:rPr>
            <a:t>視察研修等を助成。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・和泊町ゆりのふるさと基金：個性豊かで活力あるふるさとづくり事業への活用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・和泊町公共施設等総合管理基金：新庁舎の維持管理等に充てるため</a:t>
          </a:r>
          <a:r>
            <a:rPr kumimoji="1" lang="en-US" altLang="ja-JP" sz="1100">
              <a:solidFill>
                <a:sysClr val="windowText" lastClr="000000"/>
              </a:solidFill>
              <a:effectLst/>
              <a:latin typeface="+mn-lt"/>
              <a:ea typeface="+mn-ea"/>
              <a:cs typeface="+mn-cs"/>
            </a:rPr>
            <a:t>11,000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年度に完了予定の国営沖永良部土地改良事業（地下ダム事業）地元負担金に充てるため</a:t>
          </a:r>
          <a:r>
            <a:rPr kumimoji="1" lang="en-US" altLang="ja-JP" sz="1100">
              <a:solidFill>
                <a:sysClr val="windowText" lastClr="000000"/>
              </a:solidFill>
              <a:effectLst/>
              <a:latin typeface="+mn-lt"/>
              <a:ea typeface="+mn-ea"/>
              <a:cs typeface="+mn-cs"/>
            </a:rPr>
            <a:t>41,000</a:t>
          </a:r>
          <a:r>
            <a:rPr kumimoji="1" lang="ja-JP" altLang="ja-JP" sz="1100">
              <a:solidFill>
                <a:sysClr val="windowText" lastClr="000000"/>
              </a:solidFill>
              <a:effectLst/>
              <a:latin typeface="+mn-lt"/>
              <a:ea typeface="+mn-ea"/>
              <a:cs typeface="+mn-cs"/>
            </a:rPr>
            <a:t>千円積立</a:t>
          </a:r>
          <a:r>
            <a:rPr kumimoji="1" lang="ja-JP" altLang="en-US" sz="1100">
              <a:solidFill>
                <a:sysClr val="windowText" lastClr="000000"/>
              </a:solidFill>
              <a:effectLst/>
              <a:latin typeface="+mn-lt"/>
              <a:ea typeface="+mn-ea"/>
              <a:cs typeface="+mn-cs"/>
            </a:rPr>
            <a:t>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a:t>
          </a:r>
          <a:r>
            <a:rPr kumimoji="1" lang="ja-JP" altLang="en-US" sz="1100">
              <a:solidFill>
                <a:sysClr val="windowText" lastClr="000000"/>
              </a:solidFill>
              <a:effectLst/>
              <a:latin typeface="+mn-lt"/>
              <a:ea typeface="+mn-ea"/>
              <a:cs typeface="+mn-cs"/>
            </a:rPr>
            <a:t>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a:t>
          </a:r>
          <a:r>
            <a:rPr kumimoji="1" lang="ja-JP" altLang="en-US" sz="1100">
              <a:solidFill>
                <a:sysClr val="windowText" lastClr="000000"/>
              </a:solidFill>
              <a:effectLst/>
              <a:latin typeface="+mn-lt"/>
              <a:ea typeface="+mn-ea"/>
              <a:cs typeface="+mn-cs"/>
            </a:rPr>
            <a:t>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・和泊町ゆりのふるさと基金：ふるさと納税寄付金の増により</a:t>
          </a:r>
          <a:r>
            <a:rPr kumimoji="1" lang="en-US" altLang="ja-JP" sz="1100">
              <a:solidFill>
                <a:sysClr val="windowText" lastClr="000000"/>
              </a:solidFill>
              <a:effectLst/>
              <a:latin typeface="+mn-lt"/>
              <a:ea typeface="+mn-ea"/>
              <a:cs typeface="+mn-cs"/>
            </a:rPr>
            <a:t>23,000</a:t>
          </a:r>
          <a:r>
            <a:rPr kumimoji="1" lang="ja-JP" altLang="ja-JP" sz="1100">
              <a:solidFill>
                <a:sysClr val="windowText" lastClr="000000"/>
              </a:solidFill>
              <a:effectLst/>
              <a:latin typeface="+mn-lt"/>
              <a:ea typeface="+mn-ea"/>
              <a:cs typeface="+mn-cs"/>
            </a:rPr>
            <a:t>千円繰</a:t>
          </a:r>
          <a:r>
            <a:rPr kumimoji="1" lang="ja-JP" altLang="en-US" sz="1100">
              <a:solidFill>
                <a:sysClr val="windowText" lastClr="000000"/>
              </a:solidFill>
              <a:effectLst/>
              <a:latin typeface="+mn-lt"/>
              <a:ea typeface="+mn-ea"/>
              <a:cs typeface="+mn-cs"/>
            </a:rPr>
            <a:t>積立を</a:t>
          </a:r>
          <a:r>
            <a:rPr kumimoji="1" lang="ja-JP" altLang="ja-JP" sz="1100">
              <a:solidFill>
                <a:sysClr val="windowText" lastClr="000000"/>
              </a:solidFill>
              <a:effectLst/>
              <a:latin typeface="+mn-lt"/>
              <a:ea typeface="+mn-ea"/>
              <a:cs typeface="+mn-cs"/>
            </a:rPr>
            <a:t>行った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今後の方針</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100">
              <a:solidFill>
                <a:sysClr val="windowText" lastClr="000000"/>
              </a:solidFill>
              <a:effectLst/>
              <a:latin typeface="+mn-lt"/>
              <a:ea typeface="+mn-ea"/>
              <a:cs typeface="+mn-cs"/>
            </a:rPr>
            <a:t>・和泊町公共施設等総合管理基金：公共施設等の長寿命化・統廃合等へ活用を図る。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・和泊町土地改良事業基金：事業完了まで毎年度定額を積み立て，負担金支払い時の財政負担の軽減を図る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・和泊町奨学基金：現在の基金残高を維持する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・和泊町農業振興基金：現在の基金残高を維持する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・和泊町ゆりのふるさと基金：町単独の様々な事業への積極的な活用を行う</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（例：乳児用品購入費助成事業，エラブ産牛で育むわどまりの子事業等）</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年度末の基金残高は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1200</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となっており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前年度から約</a:t>
          </a:r>
          <a:r>
            <a:rPr kumimoji="1" lang="en-US" altLang="ja-JP" sz="1100">
              <a:solidFill>
                <a:sysClr val="windowText" lastClr="000000"/>
              </a:solidFill>
              <a:effectLst/>
              <a:latin typeface="+mn-lt"/>
              <a:ea typeface="+mn-ea"/>
              <a:cs typeface="+mn-cs"/>
            </a:rPr>
            <a:t>190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円の増加となっている。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年度からの</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か年間を「財政健全化集中対策期間」令和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年間を「第二期財政健全化集中対策期間」と設定し，</a:t>
          </a:r>
          <a:r>
            <a:rPr kumimoji="1" lang="ja-JP" altLang="ja-JP" sz="1100">
              <a:solidFill>
                <a:sysClr val="windowText" lastClr="000000"/>
              </a:solidFill>
              <a:effectLst/>
              <a:latin typeface="+mn-lt"/>
              <a:ea typeface="+mn-ea"/>
              <a:cs typeface="+mn-cs"/>
            </a:rPr>
            <a:t>財政構造改革として、歳入歳出両面にわたる取組を進めてきたが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そうした取組をしてもなお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解消できない財源不足額や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災害や国補正等の対応については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財源調整的な基金の取り崩し等により対応してきた。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新型コロナウイルス感染症の影響により，各種イベント等が中止になったことにより，大幅に歳出が抑制されたことにより，</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1,900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円の積立を行うことができたことが要因である。</a:t>
          </a:r>
          <a:endParaRPr lang="ja-JP" altLang="ja-JP" sz="1400">
            <a:solidFill>
              <a:sysClr val="windowText" lastClr="000000"/>
            </a:solidFill>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・景気後退による</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税の大幅な減収や、大規模災害の発生など不測の事態に備えるため、これまで同様、予算編成や予算執行における効率化の徹底はもとより、本</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が実施している「第二期財政健全化集中対策期間」の取組</a:t>
          </a:r>
          <a:r>
            <a:rPr kumimoji="1" lang="ja-JP" altLang="en-US" sz="1100">
              <a:solidFill>
                <a:schemeClr val="dk1"/>
              </a:solidFill>
              <a:effectLst/>
              <a:latin typeface="+mn-lt"/>
              <a:ea typeface="+mn-ea"/>
              <a:cs typeface="+mn-cs"/>
            </a:rPr>
            <a:t>み（新規起債の発行額を６億円以内）</a:t>
          </a:r>
          <a:r>
            <a:rPr kumimoji="1" lang="ja-JP" altLang="ja-JP" sz="1100">
              <a:solidFill>
                <a:schemeClr val="dk1"/>
              </a:solidFill>
              <a:effectLst/>
              <a:latin typeface="+mn-lt"/>
              <a:ea typeface="+mn-ea"/>
              <a:cs typeface="+mn-cs"/>
            </a:rPr>
            <a:t>を着実に進め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の残高を引き続き確保していく。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163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円の増加となっている。　</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税収入の増等により積立が取崩しを上回ったため</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円の積立を行うことができたことが要因である。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減債基金を活用した地方債の償還予定は無いが，将来に対する備えとして計画的に積立を行う。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有形固定資産減価償却率は類似団体と同水準である。本町は，公共施設等総合管理計画及び個別施設計画を策定済みであり，総合管理計画において公共施設施設における総床面積の</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％削減を目標としている。</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個別計画に基づいた長寿命化や統廃合，民間譲渡等について計画的に進める。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127</xdr:rowOff>
    </xdr:from>
    <xdr:to>
      <xdr:col>23</xdr:col>
      <xdr:colOff>136525</xdr:colOff>
      <xdr:row>32</xdr:row>
      <xdr:rowOff>101727</xdr:rowOff>
    </xdr:to>
    <xdr:sp macro="" textlink="">
      <xdr:nvSpPr>
        <xdr:cNvPr id="79" name="楕円 78"/>
        <xdr:cNvSpPr/>
      </xdr:nvSpPr>
      <xdr:spPr>
        <a:xfrm>
          <a:off x="47117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23004</xdr:rowOff>
    </xdr:from>
    <xdr:ext cx="405111" cy="259045"/>
    <xdr:sp macro="" textlink="">
      <xdr:nvSpPr>
        <xdr:cNvPr id="80" name="有形固定資産減価償却率該当値テキスト"/>
        <xdr:cNvSpPr txBox="1"/>
      </xdr:nvSpPr>
      <xdr:spPr>
        <a:xfrm>
          <a:off x="4813300" y="533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139192</xdr:rowOff>
    </xdr:from>
    <xdr:to>
      <xdr:col>19</xdr:col>
      <xdr:colOff>187325</xdr:colOff>
      <xdr:row>32</xdr:row>
      <xdr:rowOff>69342</xdr:rowOff>
    </xdr:to>
    <xdr:sp macro="" textlink="">
      <xdr:nvSpPr>
        <xdr:cNvPr id="81" name="楕円 80"/>
        <xdr:cNvSpPr/>
      </xdr:nvSpPr>
      <xdr:spPr>
        <a:xfrm>
          <a:off x="40005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18542</xdr:rowOff>
    </xdr:from>
    <xdr:to>
      <xdr:col>23</xdr:col>
      <xdr:colOff>85725</xdr:colOff>
      <xdr:row>32</xdr:row>
      <xdr:rowOff>50927</xdr:rowOff>
    </xdr:to>
    <xdr:cxnSp macro="">
      <xdr:nvCxnSpPr>
        <xdr:cNvPr id="82" name="直線コネクタ 81"/>
        <xdr:cNvCxnSpPr/>
      </xdr:nvCxnSpPr>
      <xdr:spPr>
        <a:xfrm>
          <a:off x="4051300" y="550494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3" name="楕円 82"/>
        <xdr:cNvSpPr/>
      </xdr:nvSpPr>
      <xdr:spPr>
        <a:xfrm>
          <a:off x="323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32</xdr:row>
      <xdr:rowOff>18542</xdr:rowOff>
    </xdr:to>
    <xdr:cxnSp macro="">
      <xdr:nvCxnSpPr>
        <xdr:cNvPr id="84" name="直線コネクタ 83"/>
        <xdr:cNvCxnSpPr/>
      </xdr:nvCxnSpPr>
      <xdr:spPr>
        <a:xfrm>
          <a:off x="3289300" y="546608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83058</xdr:rowOff>
    </xdr:from>
    <xdr:to>
      <xdr:col>11</xdr:col>
      <xdr:colOff>187325</xdr:colOff>
      <xdr:row>32</xdr:row>
      <xdr:rowOff>13208</xdr:rowOff>
    </xdr:to>
    <xdr:sp macro="" textlink="">
      <xdr:nvSpPr>
        <xdr:cNvPr id="85" name="楕円 84"/>
        <xdr:cNvSpPr/>
      </xdr:nvSpPr>
      <xdr:spPr>
        <a:xfrm>
          <a:off x="2476500" y="53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133858</xdr:rowOff>
    </xdr:from>
    <xdr:to>
      <xdr:col>15</xdr:col>
      <xdr:colOff>136525</xdr:colOff>
      <xdr:row>31</xdr:row>
      <xdr:rowOff>151130</xdr:rowOff>
    </xdr:to>
    <xdr:cxnSp macro="">
      <xdr:nvCxnSpPr>
        <xdr:cNvPr id="86" name="直線コネクタ 85"/>
        <xdr:cNvCxnSpPr/>
      </xdr:nvCxnSpPr>
      <xdr:spPr>
        <a:xfrm>
          <a:off x="2527300" y="544880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87" name="楕円 86"/>
        <xdr:cNvSpPr/>
      </xdr:nvSpPr>
      <xdr:spPr>
        <a:xfrm>
          <a:off x="1714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133858</xdr:rowOff>
    </xdr:to>
    <xdr:cxnSp macro="">
      <xdr:nvCxnSpPr>
        <xdr:cNvPr id="88" name="直線コネクタ 87"/>
        <xdr:cNvCxnSpPr/>
      </xdr:nvCxnSpPr>
      <xdr:spPr>
        <a:xfrm>
          <a:off x="1765300" y="537972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xdr:cNvSpPr txBox="1"/>
      </xdr:nvSpPr>
      <xdr:spPr>
        <a:xfrm>
          <a:off x="3086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85869</xdr:rowOff>
    </xdr:from>
    <xdr:ext cx="405111" cy="259045"/>
    <xdr:sp macro="" textlink="">
      <xdr:nvSpPr>
        <xdr:cNvPr id="93" name="n_1mainValue有形固定資産減価償却率"/>
        <xdr:cNvSpPr txBox="1"/>
      </xdr:nvSpPr>
      <xdr:spPr>
        <a:xfrm>
          <a:off x="3836044" y="522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47007</xdr:rowOff>
    </xdr:from>
    <xdr:ext cx="405111" cy="259045"/>
    <xdr:sp macro="" textlink="">
      <xdr:nvSpPr>
        <xdr:cNvPr id="94" name="n_2mainValue有形固定資産減価償却率"/>
        <xdr:cNvSpPr txBox="1"/>
      </xdr:nvSpPr>
      <xdr:spPr>
        <a:xfrm>
          <a:off x="3086744" y="51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4335</xdr:rowOff>
    </xdr:from>
    <xdr:ext cx="405111" cy="259045"/>
    <xdr:sp macro="" textlink="">
      <xdr:nvSpPr>
        <xdr:cNvPr id="95" name="n_3mainValue有形固定資産減価償却率"/>
        <xdr:cNvSpPr txBox="1"/>
      </xdr:nvSpPr>
      <xdr:spPr>
        <a:xfrm>
          <a:off x="2324744" y="549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132097</xdr:rowOff>
    </xdr:from>
    <xdr:ext cx="405111" cy="259045"/>
    <xdr:sp macro="" textlink="">
      <xdr:nvSpPr>
        <xdr:cNvPr id="96" name="n_4mainValue有形固定資産減価償却率"/>
        <xdr:cNvSpPr txBox="1"/>
      </xdr:nvSpPr>
      <xdr:spPr>
        <a:xfrm>
          <a:off x="15627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地方債の償還は順調に行われているが，債務償還</a:t>
          </a:r>
          <a:r>
            <a:rPr kumimoji="1" lang="ja-JP" altLang="en-US" sz="1100" b="0" i="0" baseline="0">
              <a:solidFill>
                <a:sysClr val="windowText" lastClr="000000"/>
              </a:solidFill>
              <a:effectLst/>
              <a:latin typeface="+mn-lt"/>
              <a:ea typeface="+mn-ea"/>
              <a:cs typeface="+mn-cs"/>
            </a:rPr>
            <a:t>比率</a:t>
          </a:r>
          <a:r>
            <a:rPr kumimoji="1" lang="ja-JP" altLang="ja-JP" sz="1100" b="0" i="0" baseline="0">
              <a:solidFill>
                <a:sysClr val="windowText" lastClr="000000"/>
              </a:solidFill>
              <a:effectLst/>
              <a:latin typeface="+mn-lt"/>
              <a:ea typeface="+mn-ea"/>
              <a:cs typeface="+mn-cs"/>
            </a:rPr>
            <a:t>は，依然として類似団体と比較して高い水準にある。</a:t>
          </a:r>
          <a:r>
            <a:rPr kumimoji="1" lang="ja-JP" altLang="en-US" sz="1100" b="0" i="0" baseline="0">
              <a:solidFill>
                <a:sysClr val="windowText" lastClr="000000"/>
              </a:solidFill>
              <a:effectLst/>
              <a:latin typeface="+mn-lt"/>
              <a:ea typeface="+mn-ea"/>
              <a:cs typeface="+mn-cs"/>
            </a:rPr>
            <a:t>現在，基金についても順調に積み立てているので，当面の間，</a:t>
          </a:r>
          <a:r>
            <a:rPr kumimoji="1" lang="ja-JP" altLang="ja-JP" sz="1100" b="0" i="0" baseline="0">
              <a:solidFill>
                <a:sysClr val="windowText" lastClr="000000"/>
              </a:solidFill>
              <a:effectLst/>
              <a:latin typeface="+mn-lt"/>
              <a:ea typeface="+mn-ea"/>
              <a:cs typeface="+mn-cs"/>
            </a:rPr>
            <a:t>債務償還比率</a:t>
          </a:r>
          <a:r>
            <a:rPr kumimoji="1" lang="ja-JP" altLang="en-US" sz="1100" b="0" i="0" baseline="0">
              <a:solidFill>
                <a:sysClr val="windowText" lastClr="000000"/>
              </a:solidFill>
              <a:effectLst/>
              <a:latin typeface="+mn-lt"/>
              <a:ea typeface="+mn-ea"/>
              <a:cs typeface="+mn-cs"/>
            </a:rPr>
            <a:t>は改善される見込みである。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470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15542</xdr:rowOff>
    </xdr:from>
    <xdr:to>
      <xdr:col>76</xdr:col>
      <xdr:colOff>73025</xdr:colOff>
      <xdr:row>29</xdr:row>
      <xdr:rowOff>117142</xdr:rowOff>
    </xdr:to>
    <xdr:sp macro="" textlink="">
      <xdr:nvSpPr>
        <xdr:cNvPr id="143" name="楕円 142"/>
        <xdr:cNvSpPr/>
      </xdr:nvSpPr>
      <xdr:spPr>
        <a:xfrm>
          <a:off x="14744700" y="49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165419</xdr:rowOff>
    </xdr:from>
    <xdr:ext cx="469744" cy="259045"/>
    <xdr:sp macro="" textlink="">
      <xdr:nvSpPr>
        <xdr:cNvPr id="144" name="債務償還比率該当値テキスト"/>
        <xdr:cNvSpPr txBox="1"/>
      </xdr:nvSpPr>
      <xdr:spPr>
        <a:xfrm>
          <a:off x="14846300" y="49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93986</xdr:rowOff>
    </xdr:from>
    <xdr:to>
      <xdr:col>72</xdr:col>
      <xdr:colOff>123825</xdr:colOff>
      <xdr:row>30</xdr:row>
      <xdr:rowOff>24136</xdr:rowOff>
    </xdr:to>
    <xdr:sp macro="" textlink="">
      <xdr:nvSpPr>
        <xdr:cNvPr id="145" name="楕円 144"/>
        <xdr:cNvSpPr/>
      </xdr:nvSpPr>
      <xdr:spPr>
        <a:xfrm>
          <a:off x="14033500" y="50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66342</xdr:rowOff>
    </xdr:from>
    <xdr:to>
      <xdr:col>76</xdr:col>
      <xdr:colOff>22225</xdr:colOff>
      <xdr:row>29</xdr:row>
      <xdr:rowOff>144786</xdr:rowOff>
    </xdr:to>
    <xdr:cxnSp macro="">
      <xdr:nvCxnSpPr>
        <xdr:cNvPr id="146" name="直線コネクタ 145"/>
        <xdr:cNvCxnSpPr/>
      </xdr:nvCxnSpPr>
      <xdr:spPr>
        <a:xfrm flipV="1">
          <a:off x="14084300" y="5038392"/>
          <a:ext cx="711200" cy="7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117427</xdr:rowOff>
    </xdr:from>
    <xdr:to>
      <xdr:col>68</xdr:col>
      <xdr:colOff>123825</xdr:colOff>
      <xdr:row>30</xdr:row>
      <xdr:rowOff>47577</xdr:rowOff>
    </xdr:to>
    <xdr:sp macro="" textlink="">
      <xdr:nvSpPr>
        <xdr:cNvPr id="147" name="楕円 146"/>
        <xdr:cNvSpPr/>
      </xdr:nvSpPr>
      <xdr:spPr>
        <a:xfrm>
          <a:off x="13271500" y="50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144786</xdr:rowOff>
    </xdr:from>
    <xdr:to>
      <xdr:col>72</xdr:col>
      <xdr:colOff>73025</xdr:colOff>
      <xdr:row>29</xdr:row>
      <xdr:rowOff>168227</xdr:rowOff>
    </xdr:to>
    <xdr:cxnSp macro="">
      <xdr:nvCxnSpPr>
        <xdr:cNvPr id="148" name="直線コネクタ 147"/>
        <xdr:cNvCxnSpPr/>
      </xdr:nvCxnSpPr>
      <xdr:spPr>
        <a:xfrm flipV="1">
          <a:off x="13322300" y="5116836"/>
          <a:ext cx="762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152176</xdr:rowOff>
    </xdr:from>
    <xdr:to>
      <xdr:col>64</xdr:col>
      <xdr:colOff>123825</xdr:colOff>
      <xdr:row>30</xdr:row>
      <xdr:rowOff>82326</xdr:rowOff>
    </xdr:to>
    <xdr:sp macro="" textlink="">
      <xdr:nvSpPr>
        <xdr:cNvPr id="149" name="楕円 148"/>
        <xdr:cNvSpPr/>
      </xdr:nvSpPr>
      <xdr:spPr>
        <a:xfrm>
          <a:off x="12509500" y="51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168227</xdr:rowOff>
    </xdr:from>
    <xdr:to>
      <xdr:col>68</xdr:col>
      <xdr:colOff>73025</xdr:colOff>
      <xdr:row>30</xdr:row>
      <xdr:rowOff>31526</xdr:rowOff>
    </xdr:to>
    <xdr:cxnSp macro="">
      <xdr:nvCxnSpPr>
        <xdr:cNvPr id="150" name="直線コネクタ 149"/>
        <xdr:cNvCxnSpPr/>
      </xdr:nvCxnSpPr>
      <xdr:spPr>
        <a:xfrm flipV="1">
          <a:off x="12560300" y="5140277"/>
          <a:ext cx="762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153102</xdr:rowOff>
    </xdr:from>
    <xdr:to>
      <xdr:col>60</xdr:col>
      <xdr:colOff>123825</xdr:colOff>
      <xdr:row>30</xdr:row>
      <xdr:rowOff>83252</xdr:rowOff>
    </xdr:to>
    <xdr:sp macro="" textlink="">
      <xdr:nvSpPr>
        <xdr:cNvPr id="151" name="楕円 150"/>
        <xdr:cNvSpPr/>
      </xdr:nvSpPr>
      <xdr:spPr>
        <a:xfrm>
          <a:off x="11747500" y="51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31526</xdr:rowOff>
    </xdr:from>
    <xdr:to>
      <xdr:col>64</xdr:col>
      <xdr:colOff>73025</xdr:colOff>
      <xdr:row>30</xdr:row>
      <xdr:rowOff>32452</xdr:rowOff>
    </xdr:to>
    <xdr:cxnSp macro="">
      <xdr:nvCxnSpPr>
        <xdr:cNvPr id="152" name="直線コネクタ 151"/>
        <xdr:cNvCxnSpPr/>
      </xdr:nvCxnSpPr>
      <xdr:spPr>
        <a:xfrm flipV="1">
          <a:off x="11798300" y="5175026"/>
          <a:ext cx="762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46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464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46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15263</xdr:rowOff>
    </xdr:from>
    <xdr:ext cx="469744" cy="259045"/>
    <xdr:sp macro="" textlink="">
      <xdr:nvSpPr>
        <xdr:cNvPr id="157" name="n_1mainValue債務償還比率"/>
        <xdr:cNvSpPr txBox="1"/>
      </xdr:nvSpPr>
      <xdr:spPr>
        <a:xfrm>
          <a:off x="13836727" y="51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38704</xdr:rowOff>
    </xdr:from>
    <xdr:ext cx="469744" cy="259045"/>
    <xdr:sp macro="" textlink="">
      <xdr:nvSpPr>
        <xdr:cNvPr id="158" name="n_2mainValue債務償還比率"/>
        <xdr:cNvSpPr txBox="1"/>
      </xdr:nvSpPr>
      <xdr:spPr>
        <a:xfrm>
          <a:off x="13087427" y="5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73453</xdr:rowOff>
    </xdr:from>
    <xdr:ext cx="469744" cy="259045"/>
    <xdr:sp macro="" textlink="">
      <xdr:nvSpPr>
        <xdr:cNvPr id="159" name="n_3mainValue債務償還比率"/>
        <xdr:cNvSpPr txBox="1"/>
      </xdr:nvSpPr>
      <xdr:spPr>
        <a:xfrm>
          <a:off x="12325427" y="52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74379</xdr:rowOff>
    </xdr:from>
    <xdr:ext cx="469744" cy="259045"/>
    <xdr:sp macro="" textlink="">
      <xdr:nvSpPr>
        <xdr:cNvPr id="160" name="n_4mainValue債務償還比率"/>
        <xdr:cNvSpPr txBox="1"/>
      </xdr:nvSpPr>
      <xdr:spPr>
        <a:xfrm>
          <a:off x="11563427" y="52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道路】&#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110490</xdr:rowOff>
    </xdr:to>
    <xdr:cxnSp macro="">
      <xdr:nvCxnSpPr>
        <xdr:cNvPr id="77" name="直線コネクタ 76"/>
        <xdr:cNvCxnSpPr/>
      </xdr:nvCxnSpPr>
      <xdr:spPr>
        <a:xfrm>
          <a:off x="3797300" y="67709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5806</xdr:rowOff>
    </xdr:from>
    <xdr:to>
      <xdr:col>15</xdr:col>
      <xdr:colOff>101600</xdr:colOff>
      <xdr:row>39</xdr:row>
      <xdr:rowOff>107406</xdr:rowOff>
    </xdr:to>
    <xdr:sp macro="" textlink="">
      <xdr:nvSpPr>
        <xdr:cNvPr id="78" name="楕円 77"/>
        <xdr:cNvSpPr/>
      </xdr:nvSpPr>
      <xdr:spPr>
        <a:xfrm>
          <a:off x="2857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56606</xdr:rowOff>
    </xdr:from>
    <xdr:to>
      <xdr:col>19</xdr:col>
      <xdr:colOff>177800</xdr:colOff>
      <xdr:row>39</xdr:row>
      <xdr:rowOff>84365</xdr:rowOff>
    </xdr:to>
    <xdr:cxnSp macro="">
      <xdr:nvCxnSpPr>
        <xdr:cNvPr id="79" name="直線コネクタ 78"/>
        <xdr:cNvCxnSpPr/>
      </xdr:nvCxnSpPr>
      <xdr:spPr>
        <a:xfrm>
          <a:off x="2908300" y="67431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149497</xdr:rowOff>
    </xdr:from>
    <xdr:to>
      <xdr:col>10</xdr:col>
      <xdr:colOff>165100</xdr:colOff>
      <xdr:row>39</xdr:row>
      <xdr:rowOff>79647</xdr:rowOff>
    </xdr:to>
    <xdr:sp macro="" textlink="">
      <xdr:nvSpPr>
        <xdr:cNvPr id="80" name="楕円 79"/>
        <xdr:cNvSpPr/>
      </xdr:nvSpPr>
      <xdr:spPr>
        <a:xfrm>
          <a:off x="1968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28847</xdr:rowOff>
    </xdr:from>
    <xdr:to>
      <xdr:col>15</xdr:col>
      <xdr:colOff>50800</xdr:colOff>
      <xdr:row>39</xdr:row>
      <xdr:rowOff>56606</xdr:rowOff>
    </xdr:to>
    <xdr:cxnSp macro="">
      <xdr:nvCxnSpPr>
        <xdr:cNvPr id="81" name="直線コネクタ 80"/>
        <xdr:cNvCxnSpPr/>
      </xdr:nvCxnSpPr>
      <xdr:spPr>
        <a:xfrm>
          <a:off x="2019300" y="671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2" name="楕円 81"/>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28847</xdr:rowOff>
    </xdr:from>
    <xdr:to>
      <xdr:col>10</xdr:col>
      <xdr:colOff>114300</xdr:colOff>
      <xdr:row>39</xdr:row>
      <xdr:rowOff>53340</xdr:rowOff>
    </xdr:to>
    <xdr:cxnSp macro="">
      <xdr:nvCxnSpPr>
        <xdr:cNvPr id="83" name="直線コネクタ 82"/>
        <xdr:cNvCxnSpPr/>
      </xdr:nvCxnSpPr>
      <xdr:spPr>
        <a:xfrm flipV="1">
          <a:off x="1130300" y="67153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道路】&#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98533</xdr:rowOff>
    </xdr:from>
    <xdr:ext cx="405111" cy="259045"/>
    <xdr:sp macro="" textlink="">
      <xdr:nvSpPr>
        <xdr:cNvPr id="89" name="n_2mainValue【道路】&#10;有形固定資産減価償却率"/>
        <xdr:cNvSpPr txBox="1"/>
      </xdr:nvSpPr>
      <xdr:spPr>
        <a:xfrm>
          <a:off x="2705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70774</xdr:rowOff>
    </xdr:from>
    <xdr:ext cx="405111" cy="259045"/>
    <xdr:sp macro="" textlink="">
      <xdr:nvSpPr>
        <xdr:cNvPr id="90" name="n_3mainValue【道路】&#10;有形固定資産減価償却率"/>
        <xdr:cNvSpPr txBox="1"/>
      </xdr:nvSpPr>
      <xdr:spPr>
        <a:xfrm>
          <a:off x="1816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1" name="n_4mainValue【道路】&#10;有形固定資産減価償却率"/>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97141</xdr:rowOff>
    </xdr:from>
    <xdr:to>
      <xdr:col>55</xdr:col>
      <xdr:colOff>50800</xdr:colOff>
      <xdr:row>42</xdr:row>
      <xdr:rowOff>27291</xdr:rowOff>
    </xdr:to>
    <xdr:sp macro="" textlink="">
      <xdr:nvSpPr>
        <xdr:cNvPr id="131" name="楕円 130"/>
        <xdr:cNvSpPr/>
      </xdr:nvSpPr>
      <xdr:spPr>
        <a:xfrm>
          <a:off x="10426700" y="71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98041</xdr:rowOff>
    </xdr:from>
    <xdr:to>
      <xdr:col>50</xdr:col>
      <xdr:colOff>165100</xdr:colOff>
      <xdr:row>42</xdr:row>
      <xdr:rowOff>28191</xdr:rowOff>
    </xdr:to>
    <xdr:sp macro="" textlink="">
      <xdr:nvSpPr>
        <xdr:cNvPr id="133" name="楕円 132"/>
        <xdr:cNvSpPr/>
      </xdr:nvSpPr>
      <xdr:spPr>
        <a:xfrm>
          <a:off x="9588500" y="71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147941</xdr:rowOff>
    </xdr:from>
    <xdr:to>
      <xdr:col>55</xdr:col>
      <xdr:colOff>0</xdr:colOff>
      <xdr:row>41</xdr:row>
      <xdr:rowOff>148841</xdr:rowOff>
    </xdr:to>
    <xdr:cxnSp macro="">
      <xdr:nvCxnSpPr>
        <xdr:cNvPr id="134" name="直線コネクタ 133"/>
        <xdr:cNvCxnSpPr/>
      </xdr:nvCxnSpPr>
      <xdr:spPr>
        <a:xfrm flipV="1">
          <a:off x="9639300" y="7177391"/>
          <a:ext cx="8382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98612</xdr:rowOff>
    </xdr:from>
    <xdr:to>
      <xdr:col>46</xdr:col>
      <xdr:colOff>38100</xdr:colOff>
      <xdr:row>42</xdr:row>
      <xdr:rowOff>28762</xdr:rowOff>
    </xdr:to>
    <xdr:sp macro="" textlink="">
      <xdr:nvSpPr>
        <xdr:cNvPr id="135" name="楕円 134"/>
        <xdr:cNvSpPr/>
      </xdr:nvSpPr>
      <xdr:spPr>
        <a:xfrm>
          <a:off x="8699500" y="71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148841</xdr:rowOff>
    </xdr:from>
    <xdr:to>
      <xdr:col>50</xdr:col>
      <xdr:colOff>114300</xdr:colOff>
      <xdr:row>41</xdr:row>
      <xdr:rowOff>149412</xdr:rowOff>
    </xdr:to>
    <xdr:cxnSp macro="">
      <xdr:nvCxnSpPr>
        <xdr:cNvPr id="136" name="直線コネクタ 135"/>
        <xdr:cNvCxnSpPr/>
      </xdr:nvCxnSpPr>
      <xdr:spPr>
        <a:xfrm flipV="1">
          <a:off x="8750300" y="717829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70779</xdr:rowOff>
    </xdr:from>
    <xdr:to>
      <xdr:col>41</xdr:col>
      <xdr:colOff>101600</xdr:colOff>
      <xdr:row>42</xdr:row>
      <xdr:rowOff>929</xdr:rowOff>
    </xdr:to>
    <xdr:sp macro="" textlink="">
      <xdr:nvSpPr>
        <xdr:cNvPr id="137" name="楕円 136"/>
        <xdr:cNvSpPr/>
      </xdr:nvSpPr>
      <xdr:spPr>
        <a:xfrm>
          <a:off x="7810500" y="71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121579</xdr:rowOff>
    </xdr:from>
    <xdr:to>
      <xdr:col>45</xdr:col>
      <xdr:colOff>177800</xdr:colOff>
      <xdr:row>41</xdr:row>
      <xdr:rowOff>149412</xdr:rowOff>
    </xdr:to>
    <xdr:cxnSp macro="">
      <xdr:nvCxnSpPr>
        <xdr:cNvPr id="138" name="直線コネクタ 137"/>
        <xdr:cNvCxnSpPr/>
      </xdr:nvCxnSpPr>
      <xdr:spPr>
        <a:xfrm>
          <a:off x="7861300" y="7151029"/>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93768</xdr:rowOff>
    </xdr:from>
    <xdr:to>
      <xdr:col>36</xdr:col>
      <xdr:colOff>165100</xdr:colOff>
      <xdr:row>42</xdr:row>
      <xdr:rowOff>23918</xdr:rowOff>
    </xdr:to>
    <xdr:sp macro="" textlink="">
      <xdr:nvSpPr>
        <xdr:cNvPr id="139" name="楕円 138"/>
        <xdr:cNvSpPr/>
      </xdr:nvSpPr>
      <xdr:spPr>
        <a:xfrm>
          <a:off x="6921500" y="71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121579</xdr:rowOff>
    </xdr:from>
    <xdr:to>
      <xdr:col>41</xdr:col>
      <xdr:colOff>50800</xdr:colOff>
      <xdr:row>41</xdr:row>
      <xdr:rowOff>144568</xdr:rowOff>
    </xdr:to>
    <xdr:cxnSp macro="">
      <xdr:nvCxnSpPr>
        <xdr:cNvPr id="140" name="直線コネクタ 139"/>
        <xdr:cNvCxnSpPr/>
      </xdr:nvCxnSpPr>
      <xdr:spPr>
        <a:xfrm flipV="1">
          <a:off x="6972300" y="7151029"/>
          <a:ext cx="8890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19318</xdr:rowOff>
    </xdr:from>
    <xdr:ext cx="534377" cy="259045"/>
    <xdr:sp macro="" textlink="">
      <xdr:nvSpPr>
        <xdr:cNvPr id="145" name="n_1mainValue【道路】&#10;一人当たり延長"/>
        <xdr:cNvSpPr txBox="1"/>
      </xdr:nvSpPr>
      <xdr:spPr>
        <a:xfrm>
          <a:off x="9359411" y="72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19889</xdr:rowOff>
    </xdr:from>
    <xdr:ext cx="534377" cy="259045"/>
    <xdr:sp macro="" textlink="">
      <xdr:nvSpPr>
        <xdr:cNvPr id="146" name="n_2mainValue【道路】&#10;一人当たり延長"/>
        <xdr:cNvSpPr txBox="1"/>
      </xdr:nvSpPr>
      <xdr:spPr>
        <a:xfrm>
          <a:off x="8483111" y="72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17456</xdr:rowOff>
    </xdr:from>
    <xdr:ext cx="534377" cy="259045"/>
    <xdr:sp macro="" textlink="">
      <xdr:nvSpPr>
        <xdr:cNvPr id="147" name="n_3mainValue【道路】&#10;一人当たり延長"/>
        <xdr:cNvSpPr txBox="1"/>
      </xdr:nvSpPr>
      <xdr:spPr>
        <a:xfrm>
          <a:off x="7594111" y="68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15045</xdr:rowOff>
    </xdr:from>
    <xdr:ext cx="534377" cy="259045"/>
    <xdr:sp macro="" textlink="">
      <xdr:nvSpPr>
        <xdr:cNvPr id="148" name="n_4mainValue【道路】&#10;一人当たり延長"/>
        <xdr:cNvSpPr txBox="1"/>
      </xdr:nvSpPr>
      <xdr:spPr>
        <a:xfrm>
          <a:off x="6705111" y="72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90" name="楕円 189"/>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1" name="【橋りょう・トンネル】&#10;有形固定資産減価償却率該当値テキスト"/>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2" name="楕円 191"/>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35923</xdr:rowOff>
    </xdr:to>
    <xdr:cxnSp macro="">
      <xdr:nvCxnSpPr>
        <xdr:cNvPr id="193" name="直線コネクタ 192"/>
        <xdr:cNvCxnSpPr/>
      </xdr:nvCxnSpPr>
      <xdr:spPr>
        <a:xfrm>
          <a:off x="3797300" y="1042416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94" name="楕円 193"/>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137160</xdr:rowOff>
    </xdr:to>
    <xdr:cxnSp macro="">
      <xdr:nvCxnSpPr>
        <xdr:cNvPr id="195" name="直線コネクタ 194"/>
        <xdr:cNvCxnSpPr/>
      </xdr:nvCxnSpPr>
      <xdr:spPr>
        <a:xfrm>
          <a:off x="2908300" y="104029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6" name="楕円 195"/>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115933</xdr:rowOff>
    </xdr:to>
    <xdr:cxnSp macro="">
      <xdr:nvCxnSpPr>
        <xdr:cNvPr id="197" name="直線コネクタ 196"/>
        <xdr:cNvCxnSpPr/>
      </xdr:nvCxnSpPr>
      <xdr:spPr>
        <a:xfrm>
          <a:off x="2019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8" name="楕円 197"/>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94706</xdr:rowOff>
    </xdr:to>
    <xdr:cxnSp macro="">
      <xdr:nvCxnSpPr>
        <xdr:cNvPr id="199" name="直線コネクタ 198"/>
        <xdr:cNvCxnSpPr/>
      </xdr:nvCxnSpPr>
      <xdr:spPr>
        <a:xfrm>
          <a:off x="1130300" y="103588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204" name="n_1main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5" name="n_2main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6" name="n_3main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113773</xdr:rowOff>
    </xdr:from>
    <xdr:ext cx="405111" cy="259045"/>
    <xdr:sp macro="" textlink="">
      <xdr:nvSpPr>
        <xdr:cNvPr id="207" name="n_4mainValue【橋りょう・トンネル】&#10;有形固定資産減価償却率"/>
        <xdr:cNvSpPr txBox="1"/>
      </xdr:nvSpPr>
      <xdr:spPr>
        <a:xfrm>
          <a:off x="927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9714</xdr:rowOff>
    </xdr:from>
    <xdr:to>
      <xdr:col>55</xdr:col>
      <xdr:colOff>50800</xdr:colOff>
      <xdr:row>64</xdr:row>
      <xdr:rowOff>111314</xdr:rowOff>
    </xdr:to>
    <xdr:sp macro="" textlink="">
      <xdr:nvSpPr>
        <xdr:cNvPr id="247" name="楕円 246"/>
        <xdr:cNvSpPr/>
      </xdr:nvSpPr>
      <xdr:spPr>
        <a:xfrm>
          <a:off x="10426700" y="109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96091</xdr:rowOff>
    </xdr:from>
    <xdr:ext cx="534377" cy="259045"/>
    <xdr:sp macro="" textlink="">
      <xdr:nvSpPr>
        <xdr:cNvPr id="248" name="【橋りょう・トンネル】&#10;一人当たり有形固定資産（償却資産）額該当値テキスト"/>
        <xdr:cNvSpPr txBox="1"/>
      </xdr:nvSpPr>
      <xdr:spPr>
        <a:xfrm>
          <a:off x="10515600" y="108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11116</xdr:rowOff>
    </xdr:from>
    <xdr:to>
      <xdr:col>50</xdr:col>
      <xdr:colOff>165100</xdr:colOff>
      <xdr:row>64</xdr:row>
      <xdr:rowOff>112716</xdr:rowOff>
    </xdr:to>
    <xdr:sp macro="" textlink="">
      <xdr:nvSpPr>
        <xdr:cNvPr id="249" name="楕円 248"/>
        <xdr:cNvSpPr/>
      </xdr:nvSpPr>
      <xdr:spPr>
        <a:xfrm>
          <a:off x="9588500" y="10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60514</xdr:rowOff>
    </xdr:from>
    <xdr:to>
      <xdr:col>55</xdr:col>
      <xdr:colOff>0</xdr:colOff>
      <xdr:row>64</xdr:row>
      <xdr:rowOff>61916</xdr:rowOff>
    </xdr:to>
    <xdr:cxnSp macro="">
      <xdr:nvCxnSpPr>
        <xdr:cNvPr id="250" name="直線コネクタ 249"/>
        <xdr:cNvCxnSpPr/>
      </xdr:nvCxnSpPr>
      <xdr:spPr>
        <a:xfrm flipV="1">
          <a:off x="9639300" y="11033314"/>
          <a:ext cx="8382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11318</xdr:rowOff>
    </xdr:from>
    <xdr:to>
      <xdr:col>46</xdr:col>
      <xdr:colOff>38100</xdr:colOff>
      <xdr:row>64</xdr:row>
      <xdr:rowOff>112918</xdr:rowOff>
    </xdr:to>
    <xdr:sp macro="" textlink="">
      <xdr:nvSpPr>
        <xdr:cNvPr id="251" name="楕円 250"/>
        <xdr:cNvSpPr/>
      </xdr:nvSpPr>
      <xdr:spPr>
        <a:xfrm>
          <a:off x="8699500" y="10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61916</xdr:rowOff>
    </xdr:from>
    <xdr:to>
      <xdr:col>50</xdr:col>
      <xdr:colOff>114300</xdr:colOff>
      <xdr:row>64</xdr:row>
      <xdr:rowOff>62118</xdr:rowOff>
    </xdr:to>
    <xdr:cxnSp macro="">
      <xdr:nvCxnSpPr>
        <xdr:cNvPr id="252" name="直線コネクタ 251"/>
        <xdr:cNvCxnSpPr/>
      </xdr:nvCxnSpPr>
      <xdr:spPr>
        <a:xfrm flipV="1">
          <a:off x="8750300" y="11034716"/>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11527</xdr:rowOff>
    </xdr:from>
    <xdr:to>
      <xdr:col>41</xdr:col>
      <xdr:colOff>101600</xdr:colOff>
      <xdr:row>64</xdr:row>
      <xdr:rowOff>113127</xdr:rowOff>
    </xdr:to>
    <xdr:sp macro="" textlink="">
      <xdr:nvSpPr>
        <xdr:cNvPr id="253" name="楕円 252"/>
        <xdr:cNvSpPr/>
      </xdr:nvSpPr>
      <xdr:spPr>
        <a:xfrm>
          <a:off x="7810500" y="109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62118</xdr:rowOff>
    </xdr:from>
    <xdr:to>
      <xdr:col>45</xdr:col>
      <xdr:colOff>177800</xdr:colOff>
      <xdr:row>64</xdr:row>
      <xdr:rowOff>62327</xdr:rowOff>
    </xdr:to>
    <xdr:cxnSp macro="">
      <xdr:nvCxnSpPr>
        <xdr:cNvPr id="254" name="直線コネクタ 253"/>
        <xdr:cNvCxnSpPr/>
      </xdr:nvCxnSpPr>
      <xdr:spPr>
        <a:xfrm flipV="1">
          <a:off x="7861300" y="11034918"/>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12031</xdr:rowOff>
    </xdr:from>
    <xdr:to>
      <xdr:col>36</xdr:col>
      <xdr:colOff>165100</xdr:colOff>
      <xdr:row>64</xdr:row>
      <xdr:rowOff>113631</xdr:rowOff>
    </xdr:to>
    <xdr:sp macro="" textlink="">
      <xdr:nvSpPr>
        <xdr:cNvPr id="255" name="楕円 254"/>
        <xdr:cNvSpPr/>
      </xdr:nvSpPr>
      <xdr:spPr>
        <a:xfrm>
          <a:off x="6921500" y="10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62327</xdr:rowOff>
    </xdr:from>
    <xdr:to>
      <xdr:col>41</xdr:col>
      <xdr:colOff>50800</xdr:colOff>
      <xdr:row>64</xdr:row>
      <xdr:rowOff>62831</xdr:rowOff>
    </xdr:to>
    <xdr:cxnSp macro="">
      <xdr:nvCxnSpPr>
        <xdr:cNvPr id="256" name="直線コネクタ 255"/>
        <xdr:cNvCxnSpPr/>
      </xdr:nvCxnSpPr>
      <xdr:spPr>
        <a:xfrm flipV="1">
          <a:off x="6972300" y="11035127"/>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103843</xdr:rowOff>
    </xdr:from>
    <xdr:ext cx="534377" cy="259045"/>
    <xdr:sp macro="" textlink="">
      <xdr:nvSpPr>
        <xdr:cNvPr id="261" name="n_1mainValue【橋りょう・トンネル】&#10;一人当たり有形固定資産（償却資産）額"/>
        <xdr:cNvSpPr txBox="1"/>
      </xdr:nvSpPr>
      <xdr:spPr>
        <a:xfrm>
          <a:off x="9359411" y="110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104045</xdr:rowOff>
    </xdr:from>
    <xdr:ext cx="534377" cy="259045"/>
    <xdr:sp macro="" textlink="">
      <xdr:nvSpPr>
        <xdr:cNvPr id="262" name="n_2mainValue【橋りょう・トンネル】&#10;一人当たり有形固定資産（償却資産）額"/>
        <xdr:cNvSpPr txBox="1"/>
      </xdr:nvSpPr>
      <xdr:spPr>
        <a:xfrm>
          <a:off x="8483111" y="110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104254</xdr:rowOff>
    </xdr:from>
    <xdr:ext cx="534377" cy="259045"/>
    <xdr:sp macro="" textlink="">
      <xdr:nvSpPr>
        <xdr:cNvPr id="263" name="n_3mainValue【橋りょう・トンネル】&#10;一人当たり有形固定資産（償却資産）額"/>
        <xdr:cNvSpPr txBox="1"/>
      </xdr:nvSpPr>
      <xdr:spPr>
        <a:xfrm>
          <a:off x="7594111" y="110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104758</xdr:rowOff>
    </xdr:from>
    <xdr:ext cx="534377" cy="259045"/>
    <xdr:sp macro="" textlink="">
      <xdr:nvSpPr>
        <xdr:cNvPr id="264" name="n_4mainValue【橋りょう・トンネル】&#10;一人当たり有形固定資産（償却資産）額"/>
        <xdr:cNvSpPr txBox="1"/>
      </xdr:nvSpPr>
      <xdr:spPr>
        <a:xfrm>
          <a:off x="6705111" y="110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96701</xdr:rowOff>
    </xdr:from>
    <xdr:to>
      <xdr:col>24</xdr:col>
      <xdr:colOff>114300</xdr:colOff>
      <xdr:row>81</xdr:row>
      <xdr:rowOff>26851</xdr:rowOff>
    </xdr:to>
    <xdr:sp macro="" textlink="">
      <xdr:nvSpPr>
        <xdr:cNvPr id="306" name="楕円 305"/>
        <xdr:cNvSpPr/>
      </xdr:nvSpPr>
      <xdr:spPr>
        <a:xfrm>
          <a:off x="4584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119578</xdr:rowOff>
    </xdr:from>
    <xdr:ext cx="405111" cy="259045"/>
    <xdr:sp macro="" textlink="">
      <xdr:nvSpPr>
        <xdr:cNvPr id="307" name="【公営住宅】&#10;有形固定資産減価償却率該当値テキスト"/>
        <xdr:cNvSpPr txBox="1"/>
      </xdr:nvSpPr>
      <xdr:spPr>
        <a:xfrm>
          <a:off x="4673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80373</xdr:rowOff>
    </xdr:from>
    <xdr:to>
      <xdr:col>20</xdr:col>
      <xdr:colOff>38100</xdr:colOff>
      <xdr:row>81</xdr:row>
      <xdr:rowOff>10523</xdr:rowOff>
    </xdr:to>
    <xdr:sp macro="" textlink="">
      <xdr:nvSpPr>
        <xdr:cNvPr id="308" name="楕円 307"/>
        <xdr:cNvSpPr/>
      </xdr:nvSpPr>
      <xdr:spPr>
        <a:xfrm>
          <a:off x="3746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131173</xdr:rowOff>
    </xdr:from>
    <xdr:to>
      <xdr:col>24</xdr:col>
      <xdr:colOff>63500</xdr:colOff>
      <xdr:row>80</xdr:row>
      <xdr:rowOff>147501</xdr:rowOff>
    </xdr:to>
    <xdr:cxnSp macro="">
      <xdr:nvCxnSpPr>
        <xdr:cNvPr id="309" name="直線コネクタ 308"/>
        <xdr:cNvCxnSpPr/>
      </xdr:nvCxnSpPr>
      <xdr:spPr>
        <a:xfrm>
          <a:off x="3797300" y="138471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83638</xdr:rowOff>
    </xdr:from>
    <xdr:to>
      <xdr:col>15</xdr:col>
      <xdr:colOff>101600</xdr:colOff>
      <xdr:row>81</xdr:row>
      <xdr:rowOff>13788</xdr:rowOff>
    </xdr:to>
    <xdr:sp macro="" textlink="">
      <xdr:nvSpPr>
        <xdr:cNvPr id="310" name="楕円 309"/>
        <xdr:cNvSpPr/>
      </xdr:nvSpPr>
      <xdr:spPr>
        <a:xfrm>
          <a:off x="2857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131173</xdr:rowOff>
    </xdr:from>
    <xdr:to>
      <xdr:col>19</xdr:col>
      <xdr:colOff>177800</xdr:colOff>
      <xdr:row>80</xdr:row>
      <xdr:rowOff>134438</xdr:rowOff>
    </xdr:to>
    <xdr:cxnSp macro="">
      <xdr:nvCxnSpPr>
        <xdr:cNvPr id="311" name="直線コネクタ 310"/>
        <xdr:cNvCxnSpPr/>
      </xdr:nvCxnSpPr>
      <xdr:spPr>
        <a:xfrm flipV="1">
          <a:off x="2908300" y="138471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46082</xdr:rowOff>
    </xdr:from>
    <xdr:to>
      <xdr:col>10</xdr:col>
      <xdr:colOff>165100</xdr:colOff>
      <xdr:row>80</xdr:row>
      <xdr:rowOff>147682</xdr:rowOff>
    </xdr:to>
    <xdr:sp macro="" textlink="">
      <xdr:nvSpPr>
        <xdr:cNvPr id="312" name="楕円 311"/>
        <xdr:cNvSpPr/>
      </xdr:nvSpPr>
      <xdr:spPr>
        <a:xfrm>
          <a:off x="1968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96882</xdr:rowOff>
    </xdr:from>
    <xdr:to>
      <xdr:col>15</xdr:col>
      <xdr:colOff>50800</xdr:colOff>
      <xdr:row>80</xdr:row>
      <xdr:rowOff>134438</xdr:rowOff>
    </xdr:to>
    <xdr:cxnSp macro="">
      <xdr:nvCxnSpPr>
        <xdr:cNvPr id="313" name="直線コネクタ 312"/>
        <xdr:cNvCxnSpPr/>
      </xdr:nvCxnSpPr>
      <xdr:spPr>
        <a:xfrm>
          <a:off x="2019300" y="138128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148952</xdr:rowOff>
    </xdr:from>
    <xdr:to>
      <xdr:col>6</xdr:col>
      <xdr:colOff>38100</xdr:colOff>
      <xdr:row>80</xdr:row>
      <xdr:rowOff>79102</xdr:rowOff>
    </xdr:to>
    <xdr:sp macro="" textlink="">
      <xdr:nvSpPr>
        <xdr:cNvPr id="314" name="楕円 313"/>
        <xdr:cNvSpPr/>
      </xdr:nvSpPr>
      <xdr:spPr>
        <a:xfrm>
          <a:off x="1079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28302</xdr:rowOff>
    </xdr:from>
    <xdr:to>
      <xdr:col>10</xdr:col>
      <xdr:colOff>114300</xdr:colOff>
      <xdr:row>80</xdr:row>
      <xdr:rowOff>96882</xdr:rowOff>
    </xdr:to>
    <xdr:cxnSp macro="">
      <xdr:nvCxnSpPr>
        <xdr:cNvPr id="315" name="直線コネクタ 314"/>
        <xdr:cNvCxnSpPr/>
      </xdr:nvCxnSpPr>
      <xdr:spPr>
        <a:xfrm>
          <a:off x="1130300" y="13744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27050</xdr:rowOff>
    </xdr:from>
    <xdr:ext cx="405111" cy="259045"/>
    <xdr:sp macro="" textlink="">
      <xdr:nvSpPr>
        <xdr:cNvPr id="320" name="n_1mainValue【公営住宅】&#10;有形固定資産減価償却率"/>
        <xdr:cNvSpPr txBox="1"/>
      </xdr:nvSpPr>
      <xdr:spPr>
        <a:xfrm>
          <a:off x="3582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30315</xdr:rowOff>
    </xdr:from>
    <xdr:ext cx="405111" cy="259045"/>
    <xdr:sp macro="" textlink="">
      <xdr:nvSpPr>
        <xdr:cNvPr id="321" name="n_2mainValue【公営住宅】&#10;有形固定資産減価償却率"/>
        <xdr:cNvSpPr txBox="1"/>
      </xdr:nvSpPr>
      <xdr:spPr>
        <a:xfrm>
          <a:off x="2705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164209</xdr:rowOff>
    </xdr:from>
    <xdr:ext cx="405111" cy="259045"/>
    <xdr:sp macro="" textlink="">
      <xdr:nvSpPr>
        <xdr:cNvPr id="322" name="n_3mainValue【公営住宅】&#10;有形固定資産減価償却率"/>
        <xdr:cNvSpPr txBox="1"/>
      </xdr:nvSpPr>
      <xdr:spPr>
        <a:xfrm>
          <a:off x="1816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95629</xdr:rowOff>
    </xdr:from>
    <xdr:ext cx="405111" cy="259045"/>
    <xdr:sp macro="" textlink="">
      <xdr:nvSpPr>
        <xdr:cNvPr id="323" name="n_4mainValue【公営住宅】&#10;有形固定資産減価償却率"/>
        <xdr:cNvSpPr txBox="1"/>
      </xdr:nvSpPr>
      <xdr:spPr>
        <a:xfrm>
          <a:off x="927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xdr:rowOff>
    </xdr:from>
    <xdr:to>
      <xdr:col>55</xdr:col>
      <xdr:colOff>50800</xdr:colOff>
      <xdr:row>85</xdr:row>
      <xdr:rowOff>105130</xdr:rowOff>
    </xdr:to>
    <xdr:sp macro="" textlink="">
      <xdr:nvSpPr>
        <xdr:cNvPr id="363" name="楕円 362"/>
        <xdr:cNvSpPr/>
      </xdr:nvSpPr>
      <xdr:spPr>
        <a:xfrm>
          <a:off x="10426700" y="145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26407</xdr:rowOff>
    </xdr:from>
    <xdr:ext cx="469744" cy="259045"/>
    <xdr:sp macro="" textlink="">
      <xdr:nvSpPr>
        <xdr:cNvPr id="364" name="【公営住宅】&#10;一人当たり面積該当値テキスト"/>
        <xdr:cNvSpPr txBox="1"/>
      </xdr:nvSpPr>
      <xdr:spPr>
        <a:xfrm>
          <a:off x="10515600" y="144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xdr:rowOff>
    </xdr:from>
    <xdr:to>
      <xdr:col>50</xdr:col>
      <xdr:colOff>165100</xdr:colOff>
      <xdr:row>85</xdr:row>
      <xdr:rowOff>110998</xdr:rowOff>
    </xdr:to>
    <xdr:sp macro="" textlink="">
      <xdr:nvSpPr>
        <xdr:cNvPr id="365" name="楕円 364"/>
        <xdr:cNvSpPr/>
      </xdr:nvSpPr>
      <xdr:spPr>
        <a:xfrm>
          <a:off x="9588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54330</xdr:rowOff>
    </xdr:from>
    <xdr:to>
      <xdr:col>55</xdr:col>
      <xdr:colOff>0</xdr:colOff>
      <xdr:row>85</xdr:row>
      <xdr:rowOff>60198</xdr:rowOff>
    </xdr:to>
    <xdr:cxnSp macro="">
      <xdr:nvCxnSpPr>
        <xdr:cNvPr id="366" name="直線コネクタ 365"/>
        <xdr:cNvCxnSpPr/>
      </xdr:nvCxnSpPr>
      <xdr:spPr>
        <a:xfrm flipV="1">
          <a:off x="9639300" y="14627580"/>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14123</xdr:rowOff>
    </xdr:from>
    <xdr:to>
      <xdr:col>46</xdr:col>
      <xdr:colOff>38100</xdr:colOff>
      <xdr:row>85</xdr:row>
      <xdr:rowOff>115723</xdr:rowOff>
    </xdr:to>
    <xdr:sp macro="" textlink="">
      <xdr:nvSpPr>
        <xdr:cNvPr id="367" name="楕円 366"/>
        <xdr:cNvSpPr/>
      </xdr:nvSpPr>
      <xdr:spPr>
        <a:xfrm>
          <a:off x="8699500" y="145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60198</xdr:rowOff>
    </xdr:from>
    <xdr:to>
      <xdr:col>50</xdr:col>
      <xdr:colOff>114300</xdr:colOff>
      <xdr:row>85</xdr:row>
      <xdr:rowOff>64923</xdr:rowOff>
    </xdr:to>
    <xdr:cxnSp macro="">
      <xdr:nvCxnSpPr>
        <xdr:cNvPr id="368" name="直線コネクタ 367"/>
        <xdr:cNvCxnSpPr/>
      </xdr:nvCxnSpPr>
      <xdr:spPr>
        <a:xfrm flipV="1">
          <a:off x="8750300" y="14633448"/>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17399</xdr:rowOff>
    </xdr:from>
    <xdr:to>
      <xdr:col>41</xdr:col>
      <xdr:colOff>101600</xdr:colOff>
      <xdr:row>85</xdr:row>
      <xdr:rowOff>118999</xdr:rowOff>
    </xdr:to>
    <xdr:sp macro="" textlink="">
      <xdr:nvSpPr>
        <xdr:cNvPr id="369" name="楕円 368"/>
        <xdr:cNvSpPr/>
      </xdr:nvSpPr>
      <xdr:spPr>
        <a:xfrm>
          <a:off x="7810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64923</xdr:rowOff>
    </xdr:from>
    <xdr:to>
      <xdr:col>45</xdr:col>
      <xdr:colOff>177800</xdr:colOff>
      <xdr:row>85</xdr:row>
      <xdr:rowOff>68199</xdr:rowOff>
    </xdr:to>
    <xdr:cxnSp macro="">
      <xdr:nvCxnSpPr>
        <xdr:cNvPr id="370" name="直線コネクタ 369"/>
        <xdr:cNvCxnSpPr/>
      </xdr:nvCxnSpPr>
      <xdr:spPr>
        <a:xfrm flipV="1">
          <a:off x="7861300" y="1463817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153721</xdr:rowOff>
    </xdr:from>
    <xdr:to>
      <xdr:col>36</xdr:col>
      <xdr:colOff>165100</xdr:colOff>
      <xdr:row>85</xdr:row>
      <xdr:rowOff>83871</xdr:rowOff>
    </xdr:to>
    <xdr:sp macro="" textlink="">
      <xdr:nvSpPr>
        <xdr:cNvPr id="371" name="楕円 370"/>
        <xdr:cNvSpPr/>
      </xdr:nvSpPr>
      <xdr:spPr>
        <a:xfrm>
          <a:off x="69215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33071</xdr:rowOff>
    </xdr:from>
    <xdr:to>
      <xdr:col>41</xdr:col>
      <xdr:colOff>50800</xdr:colOff>
      <xdr:row>85</xdr:row>
      <xdr:rowOff>68199</xdr:rowOff>
    </xdr:to>
    <xdr:cxnSp macro="">
      <xdr:nvCxnSpPr>
        <xdr:cNvPr id="372" name="直線コネクタ 371"/>
        <xdr:cNvCxnSpPr/>
      </xdr:nvCxnSpPr>
      <xdr:spPr>
        <a:xfrm>
          <a:off x="6972300" y="14606321"/>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127525</xdr:rowOff>
    </xdr:from>
    <xdr:ext cx="469744" cy="259045"/>
    <xdr:sp macro="" textlink="">
      <xdr:nvSpPr>
        <xdr:cNvPr id="377" name="n_1mainValue【公営住宅】&#10;一人当たり面積"/>
        <xdr:cNvSpPr txBox="1"/>
      </xdr:nvSpPr>
      <xdr:spPr>
        <a:xfrm>
          <a:off x="9391727" y="1435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106850</xdr:rowOff>
    </xdr:from>
    <xdr:ext cx="469744" cy="259045"/>
    <xdr:sp macro="" textlink="">
      <xdr:nvSpPr>
        <xdr:cNvPr id="378" name="n_2mainValue【公営住宅】&#10;一人当たり面積"/>
        <xdr:cNvSpPr txBox="1"/>
      </xdr:nvSpPr>
      <xdr:spPr>
        <a:xfrm>
          <a:off x="8515427" y="146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135526</xdr:rowOff>
    </xdr:from>
    <xdr:ext cx="469744" cy="259045"/>
    <xdr:sp macro="" textlink="">
      <xdr:nvSpPr>
        <xdr:cNvPr id="379" name="n_3mainValue【公営住宅】&#10;一人当たり面積"/>
        <xdr:cNvSpPr txBox="1"/>
      </xdr:nvSpPr>
      <xdr:spPr>
        <a:xfrm>
          <a:off x="7626427" y="143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100398</xdr:rowOff>
    </xdr:from>
    <xdr:ext cx="469744" cy="259045"/>
    <xdr:sp macro="" textlink="">
      <xdr:nvSpPr>
        <xdr:cNvPr id="380" name="n_4mainValue【公営住宅】&#10;一人当たり面積"/>
        <xdr:cNvSpPr txBox="1"/>
      </xdr:nvSpPr>
      <xdr:spPr>
        <a:xfrm>
          <a:off x="6737427" y="143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422" name="楕円 421"/>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126654</xdr:rowOff>
    </xdr:from>
    <xdr:ext cx="405111" cy="259045"/>
    <xdr:sp macro="" textlink="">
      <xdr:nvSpPr>
        <xdr:cNvPr id="423" name="【港湾・漁港】&#10;有形固定資産減価償却率該当値テキスト"/>
        <xdr:cNvSpPr txBox="1"/>
      </xdr:nvSpPr>
      <xdr:spPr>
        <a:xfrm>
          <a:off x="4673600" y="1795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424" name="楕円 423"/>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154577</xdr:rowOff>
    </xdr:to>
    <xdr:cxnSp macro="">
      <xdr:nvCxnSpPr>
        <xdr:cNvPr id="425" name="直線コネクタ 424"/>
        <xdr:cNvCxnSpPr/>
      </xdr:nvCxnSpPr>
      <xdr:spPr>
        <a:xfrm>
          <a:off x="3797300" y="181062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26" name="楕円 425"/>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103958</xdr:rowOff>
    </xdr:to>
    <xdr:cxnSp macro="">
      <xdr:nvCxnSpPr>
        <xdr:cNvPr id="427" name="直線コネクタ 426"/>
        <xdr:cNvCxnSpPr/>
      </xdr:nvCxnSpPr>
      <xdr:spPr>
        <a:xfrm>
          <a:off x="2908300" y="1805558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28" name="楕円 427"/>
        <xdr:cNvSpPr/>
      </xdr:nvSpPr>
      <xdr:spPr>
        <a:xfrm>
          <a:off x="196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xdr:rowOff>
    </xdr:from>
    <xdr:to>
      <xdr:col>15</xdr:col>
      <xdr:colOff>50800</xdr:colOff>
      <xdr:row>105</xdr:row>
      <xdr:rowOff>53339</xdr:rowOff>
    </xdr:to>
    <xdr:cxnSp macro="">
      <xdr:nvCxnSpPr>
        <xdr:cNvPr id="429" name="直線コネクタ 428"/>
        <xdr:cNvCxnSpPr/>
      </xdr:nvCxnSpPr>
      <xdr:spPr>
        <a:xfrm>
          <a:off x="2019300" y="180049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30" name="楕円 429"/>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105</xdr:row>
      <xdr:rowOff>2721</xdr:rowOff>
    </xdr:to>
    <xdr:cxnSp macro="">
      <xdr:nvCxnSpPr>
        <xdr:cNvPr id="431" name="直線コネクタ 430"/>
        <xdr:cNvCxnSpPr/>
      </xdr:nvCxnSpPr>
      <xdr:spPr>
        <a:xfrm>
          <a:off x="1130300" y="1795108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171285</xdr:rowOff>
    </xdr:from>
    <xdr:ext cx="405111" cy="259045"/>
    <xdr:sp macro="" textlink="">
      <xdr:nvSpPr>
        <xdr:cNvPr id="436" name="n_1mainValue【港湾・漁港】&#10;有形固定資産減価償却率"/>
        <xdr:cNvSpPr txBox="1"/>
      </xdr:nvSpPr>
      <xdr:spPr>
        <a:xfrm>
          <a:off x="3582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437" name="n_2mainValue【港湾・漁港】&#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70048</xdr:rowOff>
    </xdr:from>
    <xdr:ext cx="405111" cy="259045"/>
    <xdr:sp macro="" textlink="">
      <xdr:nvSpPr>
        <xdr:cNvPr id="438" name="n_3mainValue【港湾・漁港】&#10;有形固定資産減価償却率"/>
        <xdr:cNvSpPr txBox="1"/>
      </xdr:nvSpPr>
      <xdr:spPr>
        <a:xfrm>
          <a:off x="1816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9" name="n_4mainValue【港湾・漁港】&#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113225</xdr:rowOff>
    </xdr:from>
    <xdr:ext cx="690189" cy="259045"/>
    <xdr:sp macro="" textlink="">
      <xdr:nvSpPr>
        <xdr:cNvPr id="466" name="【港湾・漁港】&#10;一人当たり有形固定資産（償却資産）額平均値テキスト"/>
        <xdr:cNvSpPr txBox="1"/>
      </xdr:nvSpPr>
      <xdr:spPr>
        <a:xfrm>
          <a:off x="10515600" y="18286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93695</xdr:rowOff>
    </xdr:from>
    <xdr:to>
      <xdr:col>55</xdr:col>
      <xdr:colOff>50800</xdr:colOff>
      <xdr:row>104</xdr:row>
      <xdr:rowOff>23845</xdr:rowOff>
    </xdr:to>
    <xdr:sp macro="" textlink="">
      <xdr:nvSpPr>
        <xdr:cNvPr id="477" name="楕円 476"/>
        <xdr:cNvSpPr/>
      </xdr:nvSpPr>
      <xdr:spPr>
        <a:xfrm>
          <a:off x="10426700" y="177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116572</xdr:rowOff>
    </xdr:from>
    <xdr:ext cx="690189" cy="259045"/>
    <xdr:sp macro="" textlink="">
      <xdr:nvSpPr>
        <xdr:cNvPr id="478" name="【港湾・漁港】&#10;一人当たり有形固定資産（償却資産）額該当値テキスト"/>
        <xdr:cNvSpPr txBox="1"/>
      </xdr:nvSpPr>
      <xdr:spPr>
        <a:xfrm>
          <a:off x="10515600" y="176044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106972</xdr:rowOff>
    </xdr:from>
    <xdr:to>
      <xdr:col>50</xdr:col>
      <xdr:colOff>165100</xdr:colOff>
      <xdr:row>104</xdr:row>
      <xdr:rowOff>37122</xdr:rowOff>
    </xdr:to>
    <xdr:sp macro="" textlink="">
      <xdr:nvSpPr>
        <xdr:cNvPr id="479" name="楕円 478"/>
        <xdr:cNvSpPr/>
      </xdr:nvSpPr>
      <xdr:spPr>
        <a:xfrm>
          <a:off x="9588500" y="177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144495</xdr:rowOff>
    </xdr:from>
    <xdr:to>
      <xdr:col>55</xdr:col>
      <xdr:colOff>0</xdr:colOff>
      <xdr:row>103</xdr:row>
      <xdr:rowOff>157772</xdr:rowOff>
    </xdr:to>
    <xdr:cxnSp macro="">
      <xdr:nvCxnSpPr>
        <xdr:cNvPr id="480" name="直線コネクタ 479"/>
        <xdr:cNvCxnSpPr/>
      </xdr:nvCxnSpPr>
      <xdr:spPr>
        <a:xfrm flipV="1">
          <a:off x="9639300" y="17803845"/>
          <a:ext cx="8382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117968</xdr:rowOff>
    </xdr:from>
    <xdr:to>
      <xdr:col>46</xdr:col>
      <xdr:colOff>38100</xdr:colOff>
      <xdr:row>104</xdr:row>
      <xdr:rowOff>48118</xdr:rowOff>
    </xdr:to>
    <xdr:sp macro="" textlink="">
      <xdr:nvSpPr>
        <xdr:cNvPr id="481" name="楕円 480"/>
        <xdr:cNvSpPr/>
      </xdr:nvSpPr>
      <xdr:spPr>
        <a:xfrm>
          <a:off x="8699500" y="177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157772</xdr:rowOff>
    </xdr:from>
    <xdr:to>
      <xdr:col>50</xdr:col>
      <xdr:colOff>114300</xdr:colOff>
      <xdr:row>103</xdr:row>
      <xdr:rowOff>168768</xdr:rowOff>
    </xdr:to>
    <xdr:cxnSp macro="">
      <xdr:nvCxnSpPr>
        <xdr:cNvPr id="482" name="直線コネクタ 481"/>
        <xdr:cNvCxnSpPr/>
      </xdr:nvCxnSpPr>
      <xdr:spPr>
        <a:xfrm flipV="1">
          <a:off x="8750300" y="17817122"/>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129329</xdr:rowOff>
    </xdr:from>
    <xdr:to>
      <xdr:col>41</xdr:col>
      <xdr:colOff>101600</xdr:colOff>
      <xdr:row>104</xdr:row>
      <xdr:rowOff>59479</xdr:rowOff>
    </xdr:to>
    <xdr:sp macro="" textlink="">
      <xdr:nvSpPr>
        <xdr:cNvPr id="483" name="楕円 482"/>
        <xdr:cNvSpPr/>
      </xdr:nvSpPr>
      <xdr:spPr>
        <a:xfrm>
          <a:off x="7810500" y="17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168768</xdr:rowOff>
    </xdr:from>
    <xdr:to>
      <xdr:col>45</xdr:col>
      <xdr:colOff>177800</xdr:colOff>
      <xdr:row>104</xdr:row>
      <xdr:rowOff>8679</xdr:rowOff>
    </xdr:to>
    <xdr:cxnSp macro="">
      <xdr:nvCxnSpPr>
        <xdr:cNvPr id="484" name="直線コネクタ 483"/>
        <xdr:cNvCxnSpPr/>
      </xdr:nvCxnSpPr>
      <xdr:spPr>
        <a:xfrm flipV="1">
          <a:off x="7861300" y="17828118"/>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141658</xdr:rowOff>
    </xdr:from>
    <xdr:to>
      <xdr:col>36</xdr:col>
      <xdr:colOff>165100</xdr:colOff>
      <xdr:row>104</xdr:row>
      <xdr:rowOff>71808</xdr:rowOff>
    </xdr:to>
    <xdr:sp macro="" textlink="">
      <xdr:nvSpPr>
        <xdr:cNvPr id="485" name="楕円 484"/>
        <xdr:cNvSpPr/>
      </xdr:nvSpPr>
      <xdr:spPr>
        <a:xfrm>
          <a:off x="6921500" y="178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8679</xdr:rowOff>
    </xdr:from>
    <xdr:to>
      <xdr:col>41</xdr:col>
      <xdr:colOff>50800</xdr:colOff>
      <xdr:row>104</xdr:row>
      <xdr:rowOff>21008</xdr:rowOff>
    </xdr:to>
    <xdr:cxnSp macro="">
      <xdr:nvCxnSpPr>
        <xdr:cNvPr id="486" name="直線コネクタ 485"/>
        <xdr:cNvCxnSpPr/>
      </xdr:nvCxnSpPr>
      <xdr:spPr>
        <a:xfrm flipV="1">
          <a:off x="6972300" y="17839479"/>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87" name="n_1aveValue【港湾・漁港】&#10;一人当たり有形固定資産（償却資産）額"/>
        <xdr:cNvSpPr txBox="1"/>
      </xdr:nvSpPr>
      <xdr:spPr>
        <a:xfrm>
          <a:off x="9327095" y="1841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88" name="n_2aveValue【港湾・漁港】&#10;一人当たり有形固定資産（償却資産）額"/>
        <xdr:cNvSpPr txBox="1"/>
      </xdr:nvSpPr>
      <xdr:spPr>
        <a:xfrm>
          <a:off x="8450795" y="1843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89" name="n_3aveValue【港湾・漁港】&#10;一人当たり有形固定資産（償却資産）額"/>
        <xdr:cNvSpPr txBox="1"/>
      </xdr:nvSpPr>
      <xdr:spPr>
        <a:xfrm>
          <a:off x="7561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70894</xdr:rowOff>
    </xdr:from>
    <xdr:ext cx="599010" cy="259045"/>
    <xdr:sp macro="" textlink="">
      <xdr:nvSpPr>
        <xdr:cNvPr id="490" name="n_4aveValue【港湾・漁港】&#10;一人当たり有形固定資産（償却資産）額"/>
        <xdr:cNvSpPr txBox="1"/>
      </xdr:nvSpPr>
      <xdr:spPr>
        <a:xfrm>
          <a:off x="6672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53649</xdr:rowOff>
    </xdr:from>
    <xdr:ext cx="690189" cy="259045"/>
    <xdr:sp macro="" textlink="">
      <xdr:nvSpPr>
        <xdr:cNvPr id="491" name="n_1mainValue【港湾・漁港】&#10;一人当たり有形固定資産（償却資産）額"/>
        <xdr:cNvSpPr txBox="1"/>
      </xdr:nvSpPr>
      <xdr:spPr>
        <a:xfrm>
          <a:off x="9281505" y="17541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64645</xdr:rowOff>
    </xdr:from>
    <xdr:ext cx="690189" cy="259045"/>
    <xdr:sp macro="" textlink="">
      <xdr:nvSpPr>
        <xdr:cNvPr id="492" name="n_2mainValue【港湾・漁港】&#10;一人当たり有形固定資産（償却資産）額"/>
        <xdr:cNvSpPr txBox="1"/>
      </xdr:nvSpPr>
      <xdr:spPr>
        <a:xfrm>
          <a:off x="8405205" y="175525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76006</xdr:rowOff>
    </xdr:from>
    <xdr:ext cx="690189" cy="259045"/>
    <xdr:sp macro="" textlink="">
      <xdr:nvSpPr>
        <xdr:cNvPr id="493" name="n_3mainValue【港湾・漁港】&#10;一人当たり有形固定資産（償却資産）額"/>
        <xdr:cNvSpPr txBox="1"/>
      </xdr:nvSpPr>
      <xdr:spPr>
        <a:xfrm>
          <a:off x="7516205" y="1756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88335</xdr:rowOff>
    </xdr:from>
    <xdr:ext cx="690189" cy="259045"/>
    <xdr:sp macro="" textlink="">
      <xdr:nvSpPr>
        <xdr:cNvPr id="494" name="n_4mainValue【港湾・漁港】&#10;一人当たり有形固定資産（償却資産）額"/>
        <xdr:cNvSpPr txBox="1"/>
      </xdr:nvSpPr>
      <xdr:spPr>
        <a:xfrm>
          <a:off x="6627205" y="17576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38463</xdr:rowOff>
    </xdr:from>
    <xdr:to>
      <xdr:col>85</xdr:col>
      <xdr:colOff>177800</xdr:colOff>
      <xdr:row>41</xdr:row>
      <xdr:rowOff>140063</xdr:rowOff>
    </xdr:to>
    <xdr:sp macro="" textlink="">
      <xdr:nvSpPr>
        <xdr:cNvPr id="536" name="楕円 535"/>
        <xdr:cNvSpPr/>
      </xdr:nvSpPr>
      <xdr:spPr>
        <a:xfrm>
          <a:off x="16268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16890</xdr:rowOff>
    </xdr:from>
    <xdr:ext cx="405111" cy="259045"/>
    <xdr:sp macro="" textlink="">
      <xdr:nvSpPr>
        <xdr:cNvPr id="537" name="【認定こども園・幼稚園・保育所】&#10;有形固定資産減価償却率該当値テキスト"/>
        <xdr:cNvSpPr txBox="1"/>
      </xdr:nvSpPr>
      <xdr:spPr>
        <a:xfrm>
          <a:off x="16357600"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538" name="楕円 537"/>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89263</xdr:rowOff>
    </xdr:to>
    <xdr:cxnSp macro="">
      <xdr:nvCxnSpPr>
        <xdr:cNvPr id="539" name="直線コネクタ 538"/>
        <xdr:cNvCxnSpPr/>
      </xdr:nvCxnSpPr>
      <xdr:spPr>
        <a:xfrm>
          <a:off x="15481300" y="71154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43362</xdr:rowOff>
    </xdr:from>
    <xdr:to>
      <xdr:col>76</xdr:col>
      <xdr:colOff>165100</xdr:colOff>
      <xdr:row>41</xdr:row>
      <xdr:rowOff>144962</xdr:rowOff>
    </xdr:to>
    <xdr:sp macro="" textlink="">
      <xdr:nvSpPr>
        <xdr:cNvPr id="540" name="楕円 539"/>
        <xdr:cNvSpPr/>
      </xdr:nvSpPr>
      <xdr:spPr>
        <a:xfrm>
          <a:off x="14541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94162</xdr:rowOff>
    </xdr:to>
    <xdr:cxnSp macro="">
      <xdr:nvCxnSpPr>
        <xdr:cNvPr id="541" name="直線コネクタ 540"/>
        <xdr:cNvCxnSpPr/>
      </xdr:nvCxnSpPr>
      <xdr:spPr>
        <a:xfrm flipV="1">
          <a:off x="14592300" y="71154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9072</xdr:rowOff>
    </xdr:from>
    <xdr:to>
      <xdr:col>72</xdr:col>
      <xdr:colOff>38100</xdr:colOff>
      <xdr:row>41</xdr:row>
      <xdr:rowOff>110672</xdr:rowOff>
    </xdr:to>
    <xdr:sp macro="" textlink="">
      <xdr:nvSpPr>
        <xdr:cNvPr id="542" name="楕円 541"/>
        <xdr:cNvSpPr/>
      </xdr:nvSpPr>
      <xdr:spPr>
        <a:xfrm>
          <a:off x="13652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59872</xdr:rowOff>
    </xdr:from>
    <xdr:to>
      <xdr:col>76</xdr:col>
      <xdr:colOff>114300</xdr:colOff>
      <xdr:row>41</xdr:row>
      <xdr:rowOff>94162</xdr:rowOff>
    </xdr:to>
    <xdr:cxnSp macro="">
      <xdr:nvCxnSpPr>
        <xdr:cNvPr id="543" name="直線コネクタ 542"/>
        <xdr:cNvCxnSpPr/>
      </xdr:nvCxnSpPr>
      <xdr:spPr>
        <a:xfrm>
          <a:off x="13703300" y="70893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147865</xdr:rowOff>
    </xdr:from>
    <xdr:to>
      <xdr:col>67</xdr:col>
      <xdr:colOff>101600</xdr:colOff>
      <xdr:row>41</xdr:row>
      <xdr:rowOff>78015</xdr:rowOff>
    </xdr:to>
    <xdr:sp macro="" textlink="">
      <xdr:nvSpPr>
        <xdr:cNvPr id="544" name="楕円 543"/>
        <xdr:cNvSpPr/>
      </xdr:nvSpPr>
      <xdr:spPr>
        <a:xfrm>
          <a:off x="12763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27215</xdr:rowOff>
    </xdr:from>
    <xdr:to>
      <xdr:col>71</xdr:col>
      <xdr:colOff>177800</xdr:colOff>
      <xdr:row>41</xdr:row>
      <xdr:rowOff>59872</xdr:rowOff>
    </xdr:to>
    <xdr:cxnSp macro="">
      <xdr:nvCxnSpPr>
        <xdr:cNvPr id="545" name="直線コネクタ 544"/>
        <xdr:cNvCxnSpPr/>
      </xdr:nvCxnSpPr>
      <xdr:spPr>
        <a:xfrm>
          <a:off x="12814300" y="7056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54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550" name="n_1mainValue【認定こども園・幼稚園・保育所】&#10;有形固定資産減価償却率"/>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136089</xdr:rowOff>
    </xdr:from>
    <xdr:ext cx="405111" cy="259045"/>
    <xdr:sp macro="" textlink="">
      <xdr:nvSpPr>
        <xdr:cNvPr id="551" name="n_2mainValue【認定こども園・幼稚園・保育所】&#10;有形固定資産減価償却率"/>
        <xdr:cNvSpPr txBox="1"/>
      </xdr:nvSpPr>
      <xdr:spPr>
        <a:xfrm>
          <a:off x="14389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101799</xdr:rowOff>
    </xdr:from>
    <xdr:ext cx="405111" cy="259045"/>
    <xdr:sp macro="" textlink="">
      <xdr:nvSpPr>
        <xdr:cNvPr id="552" name="n_3mainValue【認定こども園・幼稚園・保育所】&#10;有形固定資産減価償却率"/>
        <xdr:cNvSpPr txBox="1"/>
      </xdr:nvSpPr>
      <xdr:spPr>
        <a:xfrm>
          <a:off x="13500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69142</xdr:rowOff>
    </xdr:from>
    <xdr:ext cx="405111" cy="259045"/>
    <xdr:sp macro="" textlink="">
      <xdr:nvSpPr>
        <xdr:cNvPr id="553" name="n_4mainValue【認定こども園・幼稚園・保育所】&#10;有形固定資産減価償却率"/>
        <xdr:cNvSpPr txBox="1"/>
      </xdr:nvSpPr>
      <xdr:spPr>
        <a:xfrm>
          <a:off x="12611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106325</xdr:rowOff>
    </xdr:from>
    <xdr:to>
      <xdr:col>116</xdr:col>
      <xdr:colOff>114300</xdr:colOff>
      <xdr:row>40</xdr:row>
      <xdr:rowOff>36475</xdr:rowOff>
    </xdr:to>
    <xdr:sp macro="" textlink="">
      <xdr:nvSpPr>
        <xdr:cNvPr id="591" name="楕円 590"/>
        <xdr:cNvSpPr/>
      </xdr:nvSpPr>
      <xdr:spPr>
        <a:xfrm>
          <a:off x="22110700" y="67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129202</xdr:rowOff>
    </xdr:from>
    <xdr:ext cx="469744" cy="259045"/>
    <xdr:sp macro="" textlink="">
      <xdr:nvSpPr>
        <xdr:cNvPr id="592" name="【認定こども園・幼稚園・保育所】&#10;一人当たり面積該当値テキスト"/>
        <xdr:cNvSpPr txBox="1"/>
      </xdr:nvSpPr>
      <xdr:spPr>
        <a:xfrm>
          <a:off x="22199600" y="66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111811</xdr:rowOff>
    </xdr:from>
    <xdr:to>
      <xdr:col>112</xdr:col>
      <xdr:colOff>38100</xdr:colOff>
      <xdr:row>40</xdr:row>
      <xdr:rowOff>41961</xdr:rowOff>
    </xdr:to>
    <xdr:sp macro="" textlink="">
      <xdr:nvSpPr>
        <xdr:cNvPr id="593" name="楕円 592"/>
        <xdr:cNvSpPr/>
      </xdr:nvSpPr>
      <xdr:spPr>
        <a:xfrm>
          <a:off x="21272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157125</xdr:rowOff>
    </xdr:from>
    <xdr:to>
      <xdr:col>116</xdr:col>
      <xdr:colOff>63500</xdr:colOff>
      <xdr:row>39</xdr:row>
      <xdr:rowOff>162611</xdr:rowOff>
    </xdr:to>
    <xdr:cxnSp macro="">
      <xdr:nvCxnSpPr>
        <xdr:cNvPr id="594" name="直線コネクタ 593"/>
        <xdr:cNvCxnSpPr/>
      </xdr:nvCxnSpPr>
      <xdr:spPr>
        <a:xfrm flipV="1">
          <a:off x="21323300" y="684367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116383</xdr:rowOff>
    </xdr:from>
    <xdr:to>
      <xdr:col>107</xdr:col>
      <xdr:colOff>101600</xdr:colOff>
      <xdr:row>40</xdr:row>
      <xdr:rowOff>46533</xdr:rowOff>
    </xdr:to>
    <xdr:sp macro="" textlink="">
      <xdr:nvSpPr>
        <xdr:cNvPr id="595" name="楕円 594"/>
        <xdr:cNvSpPr/>
      </xdr:nvSpPr>
      <xdr:spPr>
        <a:xfrm>
          <a:off x="20383500" y="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162611</xdr:rowOff>
    </xdr:from>
    <xdr:to>
      <xdr:col>111</xdr:col>
      <xdr:colOff>177800</xdr:colOff>
      <xdr:row>39</xdr:row>
      <xdr:rowOff>167183</xdr:rowOff>
    </xdr:to>
    <xdr:cxnSp macro="">
      <xdr:nvCxnSpPr>
        <xdr:cNvPr id="596" name="直線コネクタ 595"/>
        <xdr:cNvCxnSpPr/>
      </xdr:nvCxnSpPr>
      <xdr:spPr>
        <a:xfrm flipV="1">
          <a:off x="20434300" y="68491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120955</xdr:rowOff>
    </xdr:from>
    <xdr:to>
      <xdr:col>102</xdr:col>
      <xdr:colOff>165100</xdr:colOff>
      <xdr:row>40</xdr:row>
      <xdr:rowOff>51105</xdr:rowOff>
    </xdr:to>
    <xdr:sp macro="" textlink="">
      <xdr:nvSpPr>
        <xdr:cNvPr id="597" name="楕円 596"/>
        <xdr:cNvSpPr/>
      </xdr:nvSpPr>
      <xdr:spPr>
        <a:xfrm>
          <a:off x="19494500" y="6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167183</xdr:rowOff>
    </xdr:from>
    <xdr:to>
      <xdr:col>107</xdr:col>
      <xdr:colOff>50800</xdr:colOff>
      <xdr:row>40</xdr:row>
      <xdr:rowOff>305</xdr:rowOff>
    </xdr:to>
    <xdr:cxnSp macro="">
      <xdr:nvCxnSpPr>
        <xdr:cNvPr id="598" name="直線コネクタ 597"/>
        <xdr:cNvCxnSpPr/>
      </xdr:nvCxnSpPr>
      <xdr:spPr>
        <a:xfrm flipV="1">
          <a:off x="19545300" y="68537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159359</xdr:rowOff>
    </xdr:from>
    <xdr:to>
      <xdr:col>98</xdr:col>
      <xdr:colOff>38100</xdr:colOff>
      <xdr:row>40</xdr:row>
      <xdr:rowOff>89509</xdr:rowOff>
    </xdr:to>
    <xdr:sp macro="" textlink="">
      <xdr:nvSpPr>
        <xdr:cNvPr id="599" name="楕円 598"/>
        <xdr:cNvSpPr/>
      </xdr:nvSpPr>
      <xdr:spPr>
        <a:xfrm>
          <a:off x="18605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305</xdr:rowOff>
    </xdr:from>
    <xdr:to>
      <xdr:col>102</xdr:col>
      <xdr:colOff>114300</xdr:colOff>
      <xdr:row>40</xdr:row>
      <xdr:rowOff>38709</xdr:rowOff>
    </xdr:to>
    <xdr:cxnSp macro="">
      <xdr:nvCxnSpPr>
        <xdr:cNvPr id="600" name="直線コネクタ 599"/>
        <xdr:cNvCxnSpPr/>
      </xdr:nvCxnSpPr>
      <xdr:spPr>
        <a:xfrm flipV="1">
          <a:off x="18656300" y="6858305"/>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58488</xdr:rowOff>
    </xdr:from>
    <xdr:ext cx="469744" cy="259045"/>
    <xdr:sp macro="" textlink="">
      <xdr:nvSpPr>
        <xdr:cNvPr id="605" name="n_1mainValue【認定こども園・幼稚園・保育所】&#10;一人当たり面積"/>
        <xdr:cNvSpPr txBox="1"/>
      </xdr:nvSpPr>
      <xdr:spPr>
        <a:xfrm>
          <a:off x="21075727" y="65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37660</xdr:rowOff>
    </xdr:from>
    <xdr:ext cx="469744" cy="259045"/>
    <xdr:sp macro="" textlink="">
      <xdr:nvSpPr>
        <xdr:cNvPr id="606" name="n_2mainValue【認定こども園・幼稚園・保育所】&#10;一人当たり面積"/>
        <xdr:cNvSpPr txBox="1"/>
      </xdr:nvSpPr>
      <xdr:spPr>
        <a:xfrm>
          <a:off x="20199427" y="68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67632</xdr:rowOff>
    </xdr:from>
    <xdr:ext cx="469744" cy="259045"/>
    <xdr:sp macro="" textlink="">
      <xdr:nvSpPr>
        <xdr:cNvPr id="607" name="n_3mainValue【認定こども園・幼稚園・保育所】&#10;一人当たり面積"/>
        <xdr:cNvSpPr txBox="1"/>
      </xdr:nvSpPr>
      <xdr:spPr>
        <a:xfrm>
          <a:off x="19310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80636</xdr:rowOff>
    </xdr:from>
    <xdr:ext cx="469744" cy="259045"/>
    <xdr:sp macro="" textlink="">
      <xdr:nvSpPr>
        <xdr:cNvPr id="608" name="n_4mainValue【認定こども園・幼稚園・保育所】&#10;一人当たり面積"/>
        <xdr:cNvSpPr txBox="1"/>
      </xdr:nvSpPr>
      <xdr:spPr>
        <a:xfrm>
          <a:off x="18421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649" name="楕円 648"/>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125747</xdr:rowOff>
    </xdr:from>
    <xdr:ext cx="405111" cy="259045"/>
    <xdr:sp macro="" textlink="">
      <xdr:nvSpPr>
        <xdr:cNvPr id="650" name="【学校施設】&#10;有形固定資産減価償却率該当値テキスト"/>
        <xdr:cNvSpPr txBox="1"/>
      </xdr:nvSpPr>
      <xdr:spPr>
        <a:xfrm>
          <a:off x="16357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651" name="楕円 650"/>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26670</xdr:rowOff>
    </xdr:to>
    <xdr:cxnSp macro="">
      <xdr:nvCxnSpPr>
        <xdr:cNvPr id="652" name="直線コネクタ 651"/>
        <xdr:cNvCxnSpPr/>
      </xdr:nvCxnSpPr>
      <xdr:spPr>
        <a:xfrm>
          <a:off x="15481300" y="102831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3" name="楕円 652"/>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22860</xdr:rowOff>
    </xdr:to>
    <xdr:cxnSp macro="">
      <xdr:nvCxnSpPr>
        <xdr:cNvPr id="654" name="直線コネクタ 653"/>
        <xdr:cNvCxnSpPr/>
      </xdr:nvCxnSpPr>
      <xdr:spPr>
        <a:xfrm flipV="1">
          <a:off x="14592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55" name="楕円 654"/>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22860</xdr:rowOff>
    </xdr:to>
    <xdr:cxnSp macro="">
      <xdr:nvCxnSpPr>
        <xdr:cNvPr id="656" name="直線コネクタ 655"/>
        <xdr:cNvCxnSpPr/>
      </xdr:nvCxnSpPr>
      <xdr:spPr>
        <a:xfrm>
          <a:off x="13703300" y="1027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122555</xdr:rowOff>
    </xdr:from>
    <xdr:to>
      <xdr:col>67</xdr:col>
      <xdr:colOff>101600</xdr:colOff>
      <xdr:row>59</xdr:row>
      <xdr:rowOff>52705</xdr:rowOff>
    </xdr:to>
    <xdr:sp macro="" textlink="">
      <xdr:nvSpPr>
        <xdr:cNvPr id="657" name="楕円 656"/>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xdr:rowOff>
    </xdr:from>
    <xdr:to>
      <xdr:col>71</xdr:col>
      <xdr:colOff>177800</xdr:colOff>
      <xdr:row>59</xdr:row>
      <xdr:rowOff>160020</xdr:rowOff>
    </xdr:to>
    <xdr:cxnSp macro="">
      <xdr:nvCxnSpPr>
        <xdr:cNvPr id="658" name="直線コネクタ 657"/>
        <xdr:cNvCxnSpPr/>
      </xdr:nvCxnSpPr>
      <xdr:spPr>
        <a:xfrm>
          <a:off x="12814300" y="101174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0"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663" name="n_1mainValue【学校施設】&#10;有形固定資産減価償却率"/>
        <xdr:cNvSpPr txBox="1"/>
      </xdr:nvSpPr>
      <xdr:spPr>
        <a:xfrm>
          <a:off x="15266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4" name="n_2main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665" name="n_3mainValue【学校施設】&#10;有形固定資産減価償却率"/>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69232</xdr:rowOff>
    </xdr:from>
    <xdr:ext cx="405111" cy="259045"/>
    <xdr:sp macro="" textlink="">
      <xdr:nvSpPr>
        <xdr:cNvPr id="666" name="n_4mainValue【学校施設】&#10;有形固定資産減価償却率"/>
        <xdr:cNvSpPr txBox="1"/>
      </xdr:nvSpPr>
      <xdr:spPr>
        <a:xfrm>
          <a:off x="12611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110439</xdr:rowOff>
    </xdr:from>
    <xdr:to>
      <xdr:col>116</xdr:col>
      <xdr:colOff>114300</xdr:colOff>
      <xdr:row>63</xdr:row>
      <xdr:rowOff>40589</xdr:rowOff>
    </xdr:to>
    <xdr:sp macro="" textlink="">
      <xdr:nvSpPr>
        <xdr:cNvPr id="706" name="楕円 705"/>
        <xdr:cNvSpPr/>
      </xdr:nvSpPr>
      <xdr:spPr>
        <a:xfrm>
          <a:off x="22110700" y="10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133316</xdr:rowOff>
    </xdr:from>
    <xdr:ext cx="469744" cy="259045"/>
    <xdr:sp macro="" textlink="">
      <xdr:nvSpPr>
        <xdr:cNvPr id="707" name="【学校施設】&#10;一人当たり面積該当値テキスト"/>
        <xdr:cNvSpPr txBox="1"/>
      </xdr:nvSpPr>
      <xdr:spPr>
        <a:xfrm>
          <a:off x="22199600" y="1059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114706</xdr:rowOff>
    </xdr:from>
    <xdr:to>
      <xdr:col>112</xdr:col>
      <xdr:colOff>38100</xdr:colOff>
      <xdr:row>63</xdr:row>
      <xdr:rowOff>44856</xdr:rowOff>
    </xdr:to>
    <xdr:sp macro="" textlink="">
      <xdr:nvSpPr>
        <xdr:cNvPr id="708" name="楕円 707"/>
        <xdr:cNvSpPr/>
      </xdr:nvSpPr>
      <xdr:spPr>
        <a:xfrm>
          <a:off x="21272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161239</xdr:rowOff>
    </xdr:from>
    <xdr:to>
      <xdr:col>116</xdr:col>
      <xdr:colOff>63500</xdr:colOff>
      <xdr:row>62</xdr:row>
      <xdr:rowOff>165506</xdr:rowOff>
    </xdr:to>
    <xdr:cxnSp macro="">
      <xdr:nvCxnSpPr>
        <xdr:cNvPr id="709" name="直線コネクタ 708"/>
        <xdr:cNvCxnSpPr/>
      </xdr:nvCxnSpPr>
      <xdr:spPr>
        <a:xfrm flipV="1">
          <a:off x="21323300" y="10791139"/>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710" name="楕円 709"/>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165506</xdr:rowOff>
    </xdr:from>
    <xdr:to>
      <xdr:col>111</xdr:col>
      <xdr:colOff>177800</xdr:colOff>
      <xdr:row>62</xdr:row>
      <xdr:rowOff>169164</xdr:rowOff>
    </xdr:to>
    <xdr:cxnSp macro="">
      <xdr:nvCxnSpPr>
        <xdr:cNvPr id="711" name="直線コネクタ 710"/>
        <xdr:cNvCxnSpPr/>
      </xdr:nvCxnSpPr>
      <xdr:spPr>
        <a:xfrm flipV="1">
          <a:off x="20434300" y="107954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122021</xdr:rowOff>
    </xdr:from>
    <xdr:to>
      <xdr:col>102</xdr:col>
      <xdr:colOff>165100</xdr:colOff>
      <xdr:row>63</xdr:row>
      <xdr:rowOff>52171</xdr:rowOff>
    </xdr:to>
    <xdr:sp macro="" textlink="">
      <xdr:nvSpPr>
        <xdr:cNvPr id="712" name="楕円 711"/>
        <xdr:cNvSpPr/>
      </xdr:nvSpPr>
      <xdr:spPr>
        <a:xfrm>
          <a:off x="19494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1371</xdr:rowOff>
    </xdr:to>
    <xdr:cxnSp macro="">
      <xdr:nvCxnSpPr>
        <xdr:cNvPr id="713" name="直線コネクタ 712"/>
        <xdr:cNvCxnSpPr/>
      </xdr:nvCxnSpPr>
      <xdr:spPr>
        <a:xfrm flipV="1">
          <a:off x="19545300" y="10799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24867</xdr:rowOff>
    </xdr:from>
    <xdr:to>
      <xdr:col>98</xdr:col>
      <xdr:colOff>38100</xdr:colOff>
      <xdr:row>63</xdr:row>
      <xdr:rowOff>126467</xdr:rowOff>
    </xdr:to>
    <xdr:sp macro="" textlink="">
      <xdr:nvSpPr>
        <xdr:cNvPr id="714" name="楕円 713"/>
        <xdr:cNvSpPr/>
      </xdr:nvSpPr>
      <xdr:spPr>
        <a:xfrm>
          <a:off x="18605500" y="108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xdr:rowOff>
    </xdr:from>
    <xdr:to>
      <xdr:col>102</xdr:col>
      <xdr:colOff>114300</xdr:colOff>
      <xdr:row>63</xdr:row>
      <xdr:rowOff>75667</xdr:rowOff>
    </xdr:to>
    <xdr:cxnSp macro="">
      <xdr:nvCxnSpPr>
        <xdr:cNvPr id="715" name="直線コネクタ 714"/>
        <xdr:cNvCxnSpPr/>
      </xdr:nvCxnSpPr>
      <xdr:spPr>
        <a:xfrm flipV="1">
          <a:off x="18656300" y="10802721"/>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6"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7"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8"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19"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35983</xdr:rowOff>
    </xdr:from>
    <xdr:ext cx="469744" cy="259045"/>
    <xdr:sp macro="" textlink="">
      <xdr:nvSpPr>
        <xdr:cNvPr id="720" name="n_1mainValue【学校施設】&#10;一人当たり面積"/>
        <xdr:cNvSpPr txBox="1"/>
      </xdr:nvSpPr>
      <xdr:spPr>
        <a:xfrm>
          <a:off x="210757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721" name="n_2mainValue【学校施設】&#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43298</xdr:rowOff>
    </xdr:from>
    <xdr:ext cx="469744" cy="259045"/>
    <xdr:sp macro="" textlink="">
      <xdr:nvSpPr>
        <xdr:cNvPr id="722" name="n_3mainValue【学校施設】&#10;一人当たり面積"/>
        <xdr:cNvSpPr txBox="1"/>
      </xdr:nvSpPr>
      <xdr:spPr>
        <a:xfrm>
          <a:off x="193104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117594</xdr:rowOff>
    </xdr:from>
    <xdr:ext cx="469744" cy="259045"/>
    <xdr:sp macro="" textlink="">
      <xdr:nvSpPr>
        <xdr:cNvPr id="723" name="n_4mainValue【学校施設】&#10;一人当たり面積"/>
        <xdr:cNvSpPr txBox="1"/>
      </xdr:nvSpPr>
      <xdr:spPr>
        <a:xfrm>
          <a:off x="18421427" y="1091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779" name="楕円 778"/>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780" name="【公民館】&#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81" name="楕円 780"/>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782" name="直線コネクタ 781"/>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83" name="楕円 782"/>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784" name="直線コネクタ 783"/>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85" name="楕円 784"/>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86" name="直線コネクタ 785"/>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787" name="楕円 786"/>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788" name="直線コネクタ 787"/>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93" name="n_1mainValue【公民館】&#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94" name="n_2mainValue【公民館】&#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95" name="n_3mainValue【公民館】&#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96" name="n_4mainValue【公民館】&#10;有形固定資産減価償却率"/>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50546</xdr:rowOff>
    </xdr:from>
    <xdr:to>
      <xdr:col>116</xdr:col>
      <xdr:colOff>114300</xdr:colOff>
      <xdr:row>108</xdr:row>
      <xdr:rowOff>152146</xdr:rowOff>
    </xdr:to>
    <xdr:sp macro="" textlink="">
      <xdr:nvSpPr>
        <xdr:cNvPr id="836" name="楕円 835"/>
        <xdr:cNvSpPr/>
      </xdr:nvSpPr>
      <xdr:spPr>
        <a:xfrm>
          <a:off x="221107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136923</xdr:rowOff>
    </xdr:from>
    <xdr:ext cx="469744" cy="259045"/>
    <xdr:sp macro="" textlink="">
      <xdr:nvSpPr>
        <xdr:cNvPr id="837" name="【公民館】&#10;一人当たり面積該当値テキスト"/>
        <xdr:cNvSpPr txBox="1"/>
      </xdr:nvSpPr>
      <xdr:spPr>
        <a:xfrm>
          <a:off x="22199600" y="1848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838" name="楕円 837"/>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101346</xdr:rowOff>
    </xdr:from>
    <xdr:to>
      <xdr:col>116</xdr:col>
      <xdr:colOff>63500</xdr:colOff>
      <xdr:row>108</xdr:row>
      <xdr:rowOff>102870</xdr:rowOff>
    </xdr:to>
    <xdr:cxnSp macro="">
      <xdr:nvCxnSpPr>
        <xdr:cNvPr id="839" name="直線コネクタ 838"/>
        <xdr:cNvCxnSpPr/>
      </xdr:nvCxnSpPr>
      <xdr:spPr>
        <a:xfrm flipV="1">
          <a:off x="21323300" y="186179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40" name="楕円 839"/>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102870</xdr:rowOff>
    </xdr:to>
    <xdr:cxnSp macro="">
      <xdr:nvCxnSpPr>
        <xdr:cNvPr id="841" name="直線コネクタ 840"/>
        <xdr:cNvCxnSpPr/>
      </xdr:nvCxnSpPr>
      <xdr:spPr>
        <a:xfrm>
          <a:off x="20434300" y="18604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37592</xdr:rowOff>
    </xdr:from>
    <xdr:to>
      <xdr:col>102</xdr:col>
      <xdr:colOff>165100</xdr:colOff>
      <xdr:row>108</xdr:row>
      <xdr:rowOff>139192</xdr:rowOff>
    </xdr:to>
    <xdr:sp macro="" textlink="">
      <xdr:nvSpPr>
        <xdr:cNvPr id="842" name="楕円 841"/>
        <xdr:cNvSpPr/>
      </xdr:nvSpPr>
      <xdr:spPr>
        <a:xfrm>
          <a:off x="194945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88392</xdr:rowOff>
    </xdr:to>
    <xdr:cxnSp macro="">
      <xdr:nvCxnSpPr>
        <xdr:cNvPr id="843" name="直線コネクタ 842"/>
        <xdr:cNvCxnSpPr/>
      </xdr:nvCxnSpPr>
      <xdr:spPr>
        <a:xfrm flipV="1">
          <a:off x="19545300" y="1860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39115</xdr:rowOff>
    </xdr:from>
    <xdr:to>
      <xdr:col>98</xdr:col>
      <xdr:colOff>38100</xdr:colOff>
      <xdr:row>108</xdr:row>
      <xdr:rowOff>140715</xdr:rowOff>
    </xdr:to>
    <xdr:sp macro="" textlink="">
      <xdr:nvSpPr>
        <xdr:cNvPr id="844" name="楕円 843"/>
        <xdr:cNvSpPr/>
      </xdr:nvSpPr>
      <xdr:spPr>
        <a:xfrm>
          <a:off x="18605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88392</xdr:rowOff>
    </xdr:from>
    <xdr:to>
      <xdr:col>102</xdr:col>
      <xdr:colOff>114300</xdr:colOff>
      <xdr:row>108</xdr:row>
      <xdr:rowOff>89915</xdr:rowOff>
    </xdr:to>
    <xdr:cxnSp macro="">
      <xdr:nvCxnSpPr>
        <xdr:cNvPr id="845" name="直線コネクタ 844"/>
        <xdr:cNvCxnSpPr/>
      </xdr:nvCxnSpPr>
      <xdr:spPr>
        <a:xfrm flipV="1">
          <a:off x="18656300" y="186049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850" name="n_1mainValue【公民館】&#10;一人当たり面積"/>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51"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130319</xdr:rowOff>
    </xdr:from>
    <xdr:ext cx="469744" cy="259045"/>
    <xdr:sp macro="" textlink="">
      <xdr:nvSpPr>
        <xdr:cNvPr id="852" name="n_3mainValue【公民館】&#10;一人当たり面積"/>
        <xdr:cNvSpPr txBox="1"/>
      </xdr:nvSpPr>
      <xdr:spPr>
        <a:xfrm>
          <a:off x="19310427" y="186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131842</xdr:rowOff>
    </xdr:from>
    <xdr:ext cx="469744" cy="259045"/>
    <xdr:sp macro="" textlink="">
      <xdr:nvSpPr>
        <xdr:cNvPr id="853" name="n_4mainValue【公民館】&#10;一人当たり面積"/>
        <xdr:cNvSpPr txBox="1"/>
      </xdr:nvSpPr>
      <xdr:spPr>
        <a:xfrm>
          <a:off x="184214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営住宅・港湾・漁港の有形固定資産減価償却率は類似団体よりも低くなっている。公営住宅については，建築年度の古いものから順次立替えや長寿命化を実施し，港湾についても長寿命化計画に基づき施設の長寿命化を行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民館，認定こども園等は，類似団体より高くなっている。公民館については令和元年度に解体を行い，旧議会棟へ機能を移転したが，議会棟自体も老朽化が進んでいるため，高い数値となった。認定こども園施設については，町内の全ての施設が建築から</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年以上経過しているが，</a:t>
          </a:r>
          <a:r>
            <a:rPr kumimoji="1" lang="ja-JP" altLang="ja-JP" sz="1100" b="0" i="0" baseline="0">
              <a:solidFill>
                <a:sysClr val="windowText" lastClr="000000"/>
              </a:solidFill>
              <a:effectLst/>
              <a:latin typeface="+mn-lt"/>
              <a:ea typeface="+mn-ea"/>
              <a:cs typeface="+mn-cs"/>
            </a:rPr>
            <a:t>個別施設計画策定時に実施した状況調査等からも施設の劣化等は若干見られるが，将来的には，幼保一元化による設備整備等も計画されていることから，大規模な改修工事は行わず適正な維持管理を実施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道路，橋りょう，学校施設については，類似団体と同等であり，道路については，国の補助事業を活用し児童生徒の安全面を考慮しながら計画的に改良舗装を実施しいている。一人当たりの面積が類似団体平均より広い施設が多く存在するが，これは，本町の地理的な特殊性が関係しているが，今後は，公共施設の統廃合や民間譲渡，新たに建設する際は複合施設とするなど，公共施設全体の面積削減に取り組む。</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19050</xdr:rowOff>
    </xdr:from>
    <xdr:to>
      <xdr:col>24</xdr:col>
      <xdr:colOff>114300</xdr:colOff>
      <xdr:row>39</xdr:row>
      <xdr:rowOff>120650</xdr:rowOff>
    </xdr:to>
    <xdr:sp macro="" textlink="">
      <xdr:nvSpPr>
        <xdr:cNvPr id="72" name="楕円 71"/>
        <xdr:cNvSpPr/>
      </xdr:nvSpPr>
      <xdr:spPr>
        <a:xfrm>
          <a:off x="4584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168927</xdr:rowOff>
    </xdr:from>
    <xdr:ext cx="405111" cy="259045"/>
    <xdr:sp macro="" textlink="">
      <xdr:nvSpPr>
        <xdr:cNvPr id="73" name="【図書館】&#10;有形固定資産減価償却率該当値テキスト"/>
        <xdr:cNvSpPr txBox="1"/>
      </xdr:nvSpPr>
      <xdr:spPr>
        <a:xfrm>
          <a:off x="4673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4" name="楕円 73"/>
        <xdr:cNvSpPr/>
      </xdr:nvSpPr>
      <xdr:spPr>
        <a:xfrm>
          <a:off x="3746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44450</xdr:rowOff>
    </xdr:from>
    <xdr:to>
      <xdr:col>24</xdr:col>
      <xdr:colOff>63500</xdr:colOff>
      <xdr:row>39</xdr:row>
      <xdr:rowOff>69850</xdr:rowOff>
    </xdr:to>
    <xdr:cxnSp macro="">
      <xdr:nvCxnSpPr>
        <xdr:cNvPr id="75" name="直線コネクタ 74"/>
        <xdr:cNvCxnSpPr/>
      </xdr:nvCxnSpPr>
      <xdr:spPr>
        <a:xfrm>
          <a:off x="37973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7" name="直線コネクタ 76"/>
        <xdr:cNvCxnSpPr/>
      </xdr:nvCxnSpPr>
      <xdr:spPr>
        <a:xfrm>
          <a:off x="2908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114300</xdr:rowOff>
    </xdr:from>
    <xdr:to>
      <xdr:col>10</xdr:col>
      <xdr:colOff>165100</xdr:colOff>
      <xdr:row>39</xdr:row>
      <xdr:rowOff>44450</xdr:rowOff>
    </xdr:to>
    <xdr:sp macro="" textlink="">
      <xdr:nvSpPr>
        <xdr:cNvPr id="78" name="楕円 77"/>
        <xdr:cNvSpPr/>
      </xdr:nvSpPr>
      <xdr:spPr>
        <a:xfrm>
          <a:off x="196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165100</xdr:rowOff>
    </xdr:from>
    <xdr:to>
      <xdr:col>15</xdr:col>
      <xdr:colOff>50800</xdr:colOff>
      <xdr:row>39</xdr:row>
      <xdr:rowOff>19050</xdr:rowOff>
    </xdr:to>
    <xdr:cxnSp macro="">
      <xdr:nvCxnSpPr>
        <xdr:cNvPr id="79" name="直線コネクタ 78"/>
        <xdr:cNvCxnSpPr/>
      </xdr:nvCxnSpPr>
      <xdr:spPr>
        <a:xfrm>
          <a:off x="2019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88900</xdr:rowOff>
    </xdr:from>
    <xdr:to>
      <xdr:col>6</xdr:col>
      <xdr:colOff>38100</xdr:colOff>
      <xdr:row>39</xdr:row>
      <xdr:rowOff>19050</xdr:rowOff>
    </xdr:to>
    <xdr:sp macro="" textlink="">
      <xdr:nvSpPr>
        <xdr:cNvPr id="80" name="楕円 79"/>
        <xdr:cNvSpPr/>
      </xdr:nvSpPr>
      <xdr:spPr>
        <a:xfrm>
          <a:off x="107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139700</xdr:rowOff>
    </xdr:from>
    <xdr:to>
      <xdr:col>10</xdr:col>
      <xdr:colOff>114300</xdr:colOff>
      <xdr:row>38</xdr:row>
      <xdr:rowOff>165100</xdr:rowOff>
    </xdr:to>
    <xdr:cxnSp macro="">
      <xdr:nvCxnSpPr>
        <xdr:cNvPr id="81" name="直線コネクタ 80"/>
        <xdr:cNvCxnSpPr/>
      </xdr:nvCxnSpPr>
      <xdr:spPr>
        <a:xfrm>
          <a:off x="1130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86377</xdr:rowOff>
    </xdr:from>
    <xdr:ext cx="405111" cy="259045"/>
    <xdr:sp macro="" textlink="">
      <xdr:nvSpPr>
        <xdr:cNvPr id="86" name="n_1mainValue【図書館】&#10;有形固定資産減価償却率"/>
        <xdr:cNvSpPr txBox="1"/>
      </xdr:nvSpPr>
      <xdr:spPr>
        <a:xfrm>
          <a:off x="3582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7"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35577</xdr:rowOff>
    </xdr:from>
    <xdr:ext cx="405111" cy="259045"/>
    <xdr:sp macro="" textlink="">
      <xdr:nvSpPr>
        <xdr:cNvPr id="88" name="n_3mainValue【図書館】&#10;有形固定資産減価償却率"/>
        <xdr:cNvSpPr txBox="1"/>
      </xdr:nvSpPr>
      <xdr:spPr>
        <a:xfrm>
          <a:off x="1816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10177</xdr:rowOff>
    </xdr:from>
    <xdr:ext cx="405111" cy="259045"/>
    <xdr:sp macro="" textlink="">
      <xdr:nvSpPr>
        <xdr:cNvPr id="89" name="n_4mainValue【図書館】&#10;有形固定資産減価償却率"/>
        <xdr:cNvSpPr txBox="1"/>
      </xdr:nvSpPr>
      <xdr:spPr>
        <a:xfrm>
          <a:off x="9277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126365</xdr:rowOff>
    </xdr:from>
    <xdr:to>
      <xdr:col>55</xdr:col>
      <xdr:colOff>50800</xdr:colOff>
      <xdr:row>41</xdr:row>
      <xdr:rowOff>56515</xdr:rowOff>
    </xdr:to>
    <xdr:sp macro="" textlink="">
      <xdr:nvSpPr>
        <xdr:cNvPr id="129" name="楕円 128"/>
        <xdr:cNvSpPr/>
      </xdr:nvSpPr>
      <xdr:spPr>
        <a:xfrm>
          <a:off x="10426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104792</xdr:rowOff>
    </xdr:from>
    <xdr:ext cx="469744" cy="259045"/>
    <xdr:sp macro="" textlink="">
      <xdr:nvSpPr>
        <xdr:cNvPr id="130" name="【図書館】&#10;一人当たり面積該当値テキスト"/>
        <xdr:cNvSpPr txBox="1"/>
      </xdr:nvSpPr>
      <xdr:spPr>
        <a:xfrm>
          <a:off x="10515600"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130175</xdr:rowOff>
    </xdr:from>
    <xdr:to>
      <xdr:col>50</xdr:col>
      <xdr:colOff>165100</xdr:colOff>
      <xdr:row>41</xdr:row>
      <xdr:rowOff>60325</xdr:rowOff>
    </xdr:to>
    <xdr:sp macro="" textlink="">
      <xdr:nvSpPr>
        <xdr:cNvPr id="131" name="楕円 130"/>
        <xdr:cNvSpPr/>
      </xdr:nvSpPr>
      <xdr:spPr>
        <a:xfrm>
          <a:off x="9588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xdr:rowOff>
    </xdr:from>
    <xdr:to>
      <xdr:col>55</xdr:col>
      <xdr:colOff>0</xdr:colOff>
      <xdr:row>41</xdr:row>
      <xdr:rowOff>9525</xdr:rowOff>
    </xdr:to>
    <xdr:cxnSp macro="">
      <xdr:nvCxnSpPr>
        <xdr:cNvPr id="132" name="直線コネクタ 131"/>
        <xdr:cNvCxnSpPr/>
      </xdr:nvCxnSpPr>
      <xdr:spPr>
        <a:xfrm flipV="1">
          <a:off x="9639300" y="70351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3" name="楕円 132"/>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xdr:rowOff>
    </xdr:from>
    <xdr:to>
      <xdr:col>50</xdr:col>
      <xdr:colOff>114300</xdr:colOff>
      <xdr:row>41</xdr:row>
      <xdr:rowOff>11430</xdr:rowOff>
    </xdr:to>
    <xdr:cxnSp macro="">
      <xdr:nvCxnSpPr>
        <xdr:cNvPr id="134" name="直線コネクタ 133"/>
        <xdr:cNvCxnSpPr/>
      </xdr:nvCxnSpPr>
      <xdr:spPr>
        <a:xfrm flipV="1">
          <a:off x="8750300" y="703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5" name="楕円 134"/>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15240</xdr:rowOff>
    </xdr:to>
    <xdr:cxnSp macro="">
      <xdr:nvCxnSpPr>
        <xdr:cNvPr id="136" name="直線コネクタ 135"/>
        <xdr:cNvCxnSpPr/>
      </xdr:nvCxnSpPr>
      <xdr:spPr>
        <a:xfrm flipV="1">
          <a:off x="7861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37" name="楕円 136"/>
        <xdr:cNvSpPr/>
      </xdr:nvSpPr>
      <xdr:spPr>
        <a:xfrm>
          <a:off x="6921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17145</xdr:rowOff>
    </xdr:to>
    <xdr:cxnSp macro="">
      <xdr:nvCxnSpPr>
        <xdr:cNvPr id="138" name="直線コネクタ 137"/>
        <xdr:cNvCxnSpPr/>
      </xdr:nvCxnSpPr>
      <xdr:spPr>
        <a:xfrm flipV="1">
          <a:off x="6972300" y="704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51452</xdr:rowOff>
    </xdr:from>
    <xdr:ext cx="469744" cy="259045"/>
    <xdr:sp macro="" textlink="">
      <xdr:nvSpPr>
        <xdr:cNvPr id="143" name="n_1mainValue【図書館】&#10;一人当たり面積"/>
        <xdr:cNvSpPr txBox="1"/>
      </xdr:nvSpPr>
      <xdr:spPr>
        <a:xfrm>
          <a:off x="9391727" y="70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4"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5" name="n_3mainValue【図書館】&#10;一人当たり面積"/>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59072</xdr:rowOff>
    </xdr:from>
    <xdr:ext cx="469744" cy="259045"/>
    <xdr:sp macro="" textlink="">
      <xdr:nvSpPr>
        <xdr:cNvPr id="146" name="n_4mainValue【図書館】&#10;一人当たり面積"/>
        <xdr:cNvSpPr txBox="1"/>
      </xdr:nvSpPr>
      <xdr:spPr>
        <a:xfrm>
          <a:off x="6737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163104</xdr:rowOff>
    </xdr:from>
    <xdr:to>
      <xdr:col>24</xdr:col>
      <xdr:colOff>114300</xdr:colOff>
      <xdr:row>64</xdr:row>
      <xdr:rowOff>93254</xdr:rowOff>
    </xdr:to>
    <xdr:sp macro="" textlink="">
      <xdr:nvSpPr>
        <xdr:cNvPr id="188" name="楕円 187"/>
        <xdr:cNvSpPr/>
      </xdr:nvSpPr>
      <xdr:spPr>
        <a:xfrm>
          <a:off x="4584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78031</xdr:rowOff>
    </xdr:from>
    <xdr:ext cx="405111" cy="259045"/>
    <xdr:sp macro="" textlink="">
      <xdr:nvSpPr>
        <xdr:cNvPr id="189" name="【体育館・プール】&#10;有形固定資産減価償却率該当値テキスト"/>
        <xdr:cNvSpPr txBox="1"/>
      </xdr:nvSpPr>
      <xdr:spPr>
        <a:xfrm>
          <a:off x="4673600" y="108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127181</xdr:rowOff>
    </xdr:from>
    <xdr:to>
      <xdr:col>20</xdr:col>
      <xdr:colOff>38100</xdr:colOff>
      <xdr:row>64</xdr:row>
      <xdr:rowOff>57331</xdr:rowOff>
    </xdr:to>
    <xdr:sp macro="" textlink="">
      <xdr:nvSpPr>
        <xdr:cNvPr id="190" name="楕円 189"/>
        <xdr:cNvSpPr/>
      </xdr:nvSpPr>
      <xdr:spPr>
        <a:xfrm>
          <a:off x="3746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xdr:rowOff>
    </xdr:from>
    <xdr:to>
      <xdr:col>24</xdr:col>
      <xdr:colOff>63500</xdr:colOff>
      <xdr:row>64</xdr:row>
      <xdr:rowOff>42454</xdr:rowOff>
    </xdr:to>
    <xdr:cxnSp macro="">
      <xdr:nvCxnSpPr>
        <xdr:cNvPr id="191" name="直線コネクタ 190"/>
        <xdr:cNvCxnSpPr/>
      </xdr:nvCxnSpPr>
      <xdr:spPr>
        <a:xfrm>
          <a:off x="3797300" y="109793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192" name="楕円 191"/>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6531</xdr:rowOff>
    </xdr:to>
    <xdr:cxnSp macro="">
      <xdr:nvCxnSpPr>
        <xdr:cNvPr id="193" name="直線コネクタ 192"/>
        <xdr:cNvCxnSpPr/>
      </xdr:nvCxnSpPr>
      <xdr:spPr>
        <a:xfrm>
          <a:off x="2908300" y="10943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194" name="楕円 193"/>
        <xdr:cNvSpPr/>
      </xdr:nvSpPr>
      <xdr:spPr>
        <a:xfrm>
          <a:off x="196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142059</xdr:rowOff>
    </xdr:to>
    <xdr:cxnSp macro="">
      <xdr:nvCxnSpPr>
        <xdr:cNvPr id="195" name="直線コネクタ 194"/>
        <xdr:cNvCxnSpPr/>
      </xdr:nvCxnSpPr>
      <xdr:spPr>
        <a:xfrm>
          <a:off x="2019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196" name="楕円 195"/>
        <xdr:cNvSpPr/>
      </xdr:nvSpPr>
      <xdr:spPr>
        <a:xfrm>
          <a:off x="107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106135</xdr:rowOff>
    </xdr:to>
    <xdr:cxnSp macro="">
      <xdr:nvCxnSpPr>
        <xdr:cNvPr id="197" name="直線コネクタ 196"/>
        <xdr:cNvCxnSpPr/>
      </xdr:nvCxnSpPr>
      <xdr:spPr>
        <a:xfrm>
          <a:off x="1130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48458</xdr:rowOff>
    </xdr:from>
    <xdr:ext cx="405111" cy="259045"/>
    <xdr:sp macro="" textlink="">
      <xdr:nvSpPr>
        <xdr:cNvPr id="202" name="n_1mainValue【体育館・プール】&#10;有形固定資産減価償却率"/>
        <xdr:cNvSpPr txBox="1"/>
      </xdr:nvSpPr>
      <xdr:spPr>
        <a:xfrm>
          <a:off x="35820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203" name="n_2mainValue【体育館・プール】&#10;有形固定資産減価償却率"/>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204" name="n_3mainValue【体育館・プール】&#10;有形固定資産減価償却率"/>
        <xdr:cNvSpPr txBox="1"/>
      </xdr:nvSpPr>
      <xdr:spPr>
        <a:xfrm>
          <a:off x="1816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205" name="n_4mainValue【体育館・プール】&#10;有形固定資産減価償却率"/>
        <xdr:cNvSpPr txBox="1"/>
      </xdr:nvSpPr>
      <xdr:spPr>
        <a:xfrm>
          <a:off x="927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58275</xdr:rowOff>
    </xdr:from>
    <xdr:to>
      <xdr:col>55</xdr:col>
      <xdr:colOff>50800</xdr:colOff>
      <xdr:row>64</xdr:row>
      <xdr:rowOff>159875</xdr:rowOff>
    </xdr:to>
    <xdr:sp macro="" textlink="">
      <xdr:nvSpPr>
        <xdr:cNvPr id="247" name="楕円 246"/>
        <xdr:cNvSpPr/>
      </xdr:nvSpPr>
      <xdr:spPr>
        <a:xfrm>
          <a:off x="10426700" y="110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144652</xdr:rowOff>
    </xdr:from>
    <xdr:ext cx="469744" cy="259045"/>
    <xdr:sp macro="" textlink="">
      <xdr:nvSpPr>
        <xdr:cNvPr id="248" name="【体育館・プール】&#10;一人当たり面積該当値テキスト"/>
        <xdr:cNvSpPr txBox="1"/>
      </xdr:nvSpPr>
      <xdr:spPr>
        <a:xfrm>
          <a:off x="10515600" y="1094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58601</xdr:rowOff>
    </xdr:from>
    <xdr:to>
      <xdr:col>50</xdr:col>
      <xdr:colOff>165100</xdr:colOff>
      <xdr:row>64</xdr:row>
      <xdr:rowOff>160201</xdr:rowOff>
    </xdr:to>
    <xdr:sp macro="" textlink="">
      <xdr:nvSpPr>
        <xdr:cNvPr id="249" name="楕円 248"/>
        <xdr:cNvSpPr/>
      </xdr:nvSpPr>
      <xdr:spPr>
        <a:xfrm>
          <a:off x="9588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109075</xdr:rowOff>
    </xdr:from>
    <xdr:to>
      <xdr:col>55</xdr:col>
      <xdr:colOff>0</xdr:colOff>
      <xdr:row>64</xdr:row>
      <xdr:rowOff>109401</xdr:rowOff>
    </xdr:to>
    <xdr:cxnSp macro="">
      <xdr:nvCxnSpPr>
        <xdr:cNvPr id="250" name="直線コネクタ 249"/>
        <xdr:cNvCxnSpPr/>
      </xdr:nvCxnSpPr>
      <xdr:spPr>
        <a:xfrm flipV="1">
          <a:off x="9639300" y="1108187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58928</xdr:rowOff>
    </xdr:from>
    <xdr:to>
      <xdr:col>46</xdr:col>
      <xdr:colOff>38100</xdr:colOff>
      <xdr:row>64</xdr:row>
      <xdr:rowOff>160528</xdr:rowOff>
    </xdr:to>
    <xdr:sp macro="" textlink="">
      <xdr:nvSpPr>
        <xdr:cNvPr id="251" name="楕円 250"/>
        <xdr:cNvSpPr/>
      </xdr:nvSpPr>
      <xdr:spPr>
        <a:xfrm>
          <a:off x="8699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109401</xdr:rowOff>
    </xdr:from>
    <xdr:to>
      <xdr:col>50</xdr:col>
      <xdr:colOff>114300</xdr:colOff>
      <xdr:row>64</xdr:row>
      <xdr:rowOff>109728</xdr:rowOff>
    </xdr:to>
    <xdr:cxnSp macro="">
      <xdr:nvCxnSpPr>
        <xdr:cNvPr id="252" name="直線コネクタ 251"/>
        <xdr:cNvCxnSpPr/>
      </xdr:nvCxnSpPr>
      <xdr:spPr>
        <a:xfrm flipV="1">
          <a:off x="8750300" y="1108220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59255</xdr:rowOff>
    </xdr:from>
    <xdr:to>
      <xdr:col>41</xdr:col>
      <xdr:colOff>101600</xdr:colOff>
      <xdr:row>64</xdr:row>
      <xdr:rowOff>160855</xdr:rowOff>
    </xdr:to>
    <xdr:sp macro="" textlink="">
      <xdr:nvSpPr>
        <xdr:cNvPr id="253" name="楕円 252"/>
        <xdr:cNvSpPr/>
      </xdr:nvSpPr>
      <xdr:spPr>
        <a:xfrm>
          <a:off x="7810500" y="110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109728</xdr:rowOff>
    </xdr:from>
    <xdr:to>
      <xdr:col>45</xdr:col>
      <xdr:colOff>177800</xdr:colOff>
      <xdr:row>64</xdr:row>
      <xdr:rowOff>110055</xdr:rowOff>
    </xdr:to>
    <xdr:cxnSp macro="">
      <xdr:nvCxnSpPr>
        <xdr:cNvPr id="254" name="直線コネクタ 253"/>
        <xdr:cNvCxnSpPr/>
      </xdr:nvCxnSpPr>
      <xdr:spPr>
        <a:xfrm flipV="1">
          <a:off x="7861300" y="1108252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59581</xdr:rowOff>
    </xdr:from>
    <xdr:to>
      <xdr:col>36</xdr:col>
      <xdr:colOff>165100</xdr:colOff>
      <xdr:row>64</xdr:row>
      <xdr:rowOff>161181</xdr:rowOff>
    </xdr:to>
    <xdr:sp macro="" textlink="">
      <xdr:nvSpPr>
        <xdr:cNvPr id="255" name="楕円 254"/>
        <xdr:cNvSpPr/>
      </xdr:nvSpPr>
      <xdr:spPr>
        <a:xfrm>
          <a:off x="6921500" y="110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110055</xdr:rowOff>
    </xdr:from>
    <xdr:to>
      <xdr:col>41</xdr:col>
      <xdr:colOff>50800</xdr:colOff>
      <xdr:row>64</xdr:row>
      <xdr:rowOff>110381</xdr:rowOff>
    </xdr:to>
    <xdr:cxnSp macro="">
      <xdr:nvCxnSpPr>
        <xdr:cNvPr id="256" name="直線コネクタ 255"/>
        <xdr:cNvCxnSpPr/>
      </xdr:nvCxnSpPr>
      <xdr:spPr>
        <a:xfrm flipV="1">
          <a:off x="6972300" y="1108285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151328</xdr:rowOff>
    </xdr:from>
    <xdr:ext cx="469744" cy="259045"/>
    <xdr:sp macro="" textlink="">
      <xdr:nvSpPr>
        <xdr:cNvPr id="261" name="n_1mainValue【体育館・プール】&#10;一人当たり面積"/>
        <xdr:cNvSpPr txBox="1"/>
      </xdr:nvSpPr>
      <xdr:spPr>
        <a:xfrm>
          <a:off x="9391727" y="1112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151655</xdr:rowOff>
    </xdr:from>
    <xdr:ext cx="469744" cy="259045"/>
    <xdr:sp macro="" textlink="">
      <xdr:nvSpPr>
        <xdr:cNvPr id="262" name="n_2mainValue【体育館・プール】&#10;一人当たり面積"/>
        <xdr:cNvSpPr txBox="1"/>
      </xdr:nvSpPr>
      <xdr:spPr>
        <a:xfrm>
          <a:off x="85154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151982</xdr:rowOff>
    </xdr:from>
    <xdr:ext cx="469744" cy="259045"/>
    <xdr:sp macro="" textlink="">
      <xdr:nvSpPr>
        <xdr:cNvPr id="263" name="n_3mainValue【体育館・プール】&#10;一人当たり面積"/>
        <xdr:cNvSpPr txBox="1"/>
      </xdr:nvSpPr>
      <xdr:spPr>
        <a:xfrm>
          <a:off x="7626427" y="111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152308</xdr:rowOff>
    </xdr:from>
    <xdr:ext cx="469744" cy="259045"/>
    <xdr:sp macro="" textlink="">
      <xdr:nvSpPr>
        <xdr:cNvPr id="264" name="n_4mainValue【体育館・プール】&#10;一人当たり面積"/>
        <xdr:cNvSpPr txBox="1"/>
      </xdr:nvSpPr>
      <xdr:spPr>
        <a:xfrm>
          <a:off x="6737427" y="111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2" name="直線コネクタ 321"/>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3"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4" name="直線コネクタ 323"/>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5"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6" name="直線コネクタ 325"/>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7"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8" name="フローチャート: 判断 327"/>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9" name="フローチャート: 判断 3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0" name="フローチャート: 判断 3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1" name="フローチャート: 判断 3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2" name="フローチャート: 判断 3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38" name="楕円 337"/>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339"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340" name="楕円 339"/>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66403</xdr:rowOff>
    </xdr:to>
    <xdr:cxnSp macro="">
      <xdr:nvCxnSpPr>
        <xdr:cNvPr id="341" name="直線コネクタ 340"/>
        <xdr:cNvCxnSpPr/>
      </xdr:nvCxnSpPr>
      <xdr:spPr>
        <a:xfrm>
          <a:off x="15481300" y="6581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42" name="楕円 341"/>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66403</xdr:rowOff>
    </xdr:to>
    <xdr:cxnSp macro="">
      <xdr:nvCxnSpPr>
        <xdr:cNvPr id="343" name="直線コネクタ 342"/>
        <xdr:cNvCxnSpPr/>
      </xdr:nvCxnSpPr>
      <xdr:spPr>
        <a:xfrm>
          <a:off x="14592300" y="65227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344" name="楕円 343"/>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7620</xdr:rowOff>
    </xdr:to>
    <xdr:cxnSp macro="">
      <xdr:nvCxnSpPr>
        <xdr:cNvPr id="345" name="直線コネクタ 344"/>
        <xdr:cNvCxnSpPr/>
      </xdr:nvCxnSpPr>
      <xdr:spPr>
        <a:xfrm>
          <a:off x="13703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54792</xdr:rowOff>
    </xdr:from>
    <xdr:to>
      <xdr:col>67</xdr:col>
      <xdr:colOff>101600</xdr:colOff>
      <xdr:row>37</xdr:row>
      <xdr:rowOff>156392</xdr:rowOff>
    </xdr:to>
    <xdr:sp macro="" textlink="">
      <xdr:nvSpPr>
        <xdr:cNvPr id="346" name="楕円 345"/>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134983</xdr:rowOff>
    </xdr:to>
    <xdr:cxnSp macro="">
      <xdr:nvCxnSpPr>
        <xdr:cNvPr id="347" name="直線コネクタ 346"/>
        <xdr:cNvCxnSpPr/>
      </xdr:nvCxnSpPr>
      <xdr:spPr>
        <a:xfrm>
          <a:off x="12814300" y="644924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8"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9"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50"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51"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352" name="n_1main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53" name="n_2main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54" name="n_3mainValue【一般廃棄物処理施設】&#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355" name="n_4mainValue【一般廃棄物処理施設】&#10;有形固定資産減価償却率"/>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7" name="テキスト ボックス 3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9" name="テキスト ボックス 3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1" name="テキスト ボックス 3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3" name="テキスト ボックス 3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5" name="テキスト ボックス 3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108355</xdr:rowOff>
    </xdr:from>
    <xdr:to>
      <xdr:col>116</xdr:col>
      <xdr:colOff>62864</xdr:colOff>
      <xdr:row>42</xdr:row>
      <xdr:rowOff>32928</xdr:rowOff>
    </xdr:to>
    <xdr:cxnSp macro="">
      <xdr:nvCxnSpPr>
        <xdr:cNvPr id="379" name="直線コネクタ 378"/>
        <xdr:cNvCxnSpPr/>
      </xdr:nvCxnSpPr>
      <xdr:spPr>
        <a:xfrm flipV="1">
          <a:off x="22160864" y="6280555"/>
          <a:ext cx="0" cy="95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36755</xdr:rowOff>
    </xdr:from>
    <xdr:ext cx="469744" cy="259045"/>
    <xdr:sp macro="" textlink="">
      <xdr:nvSpPr>
        <xdr:cNvPr id="380" name="【一般廃棄物処理施設】&#10;一人当たり有形固定資産（償却資産）額最小値テキスト"/>
        <xdr:cNvSpPr txBox="1"/>
      </xdr:nvSpPr>
      <xdr:spPr>
        <a:xfrm>
          <a:off x="22199600" y="723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32928</xdr:rowOff>
    </xdr:from>
    <xdr:to>
      <xdr:col>116</xdr:col>
      <xdr:colOff>152400</xdr:colOff>
      <xdr:row>42</xdr:row>
      <xdr:rowOff>32928</xdr:rowOff>
    </xdr:to>
    <xdr:cxnSp macro="">
      <xdr:nvCxnSpPr>
        <xdr:cNvPr id="381" name="直線コネクタ 380"/>
        <xdr:cNvCxnSpPr/>
      </xdr:nvCxnSpPr>
      <xdr:spPr>
        <a:xfrm>
          <a:off x="22072600" y="723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55032</xdr:rowOff>
    </xdr:from>
    <xdr:ext cx="599010" cy="259045"/>
    <xdr:sp macro="" textlink="">
      <xdr:nvSpPr>
        <xdr:cNvPr id="382" name="【一般廃棄物処理施設】&#10;一人当たり有形固定資産（償却資産）額最大値テキスト"/>
        <xdr:cNvSpPr txBox="1"/>
      </xdr:nvSpPr>
      <xdr:spPr>
        <a:xfrm>
          <a:off x="22199600" y="60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108355</xdr:rowOff>
    </xdr:from>
    <xdr:to>
      <xdr:col>116</xdr:col>
      <xdr:colOff>152400</xdr:colOff>
      <xdr:row>36</xdr:row>
      <xdr:rowOff>108355</xdr:rowOff>
    </xdr:to>
    <xdr:cxnSp macro="">
      <xdr:nvCxnSpPr>
        <xdr:cNvPr id="383" name="直線コネクタ 382"/>
        <xdr:cNvCxnSpPr/>
      </xdr:nvCxnSpPr>
      <xdr:spPr>
        <a:xfrm>
          <a:off x="22072600" y="628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155442</xdr:rowOff>
    </xdr:from>
    <xdr:ext cx="599010" cy="259045"/>
    <xdr:sp macro="" textlink="">
      <xdr:nvSpPr>
        <xdr:cNvPr id="384" name="【一般廃棄物処理施設】&#10;一人当たり有形固定資産（償却資産）額平均値テキスト"/>
        <xdr:cNvSpPr txBox="1"/>
      </xdr:nvSpPr>
      <xdr:spPr>
        <a:xfrm>
          <a:off x="22199600" y="6841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5565</xdr:rowOff>
    </xdr:from>
    <xdr:to>
      <xdr:col>116</xdr:col>
      <xdr:colOff>114300</xdr:colOff>
      <xdr:row>40</xdr:row>
      <xdr:rowOff>107165</xdr:rowOff>
    </xdr:to>
    <xdr:sp macro="" textlink="">
      <xdr:nvSpPr>
        <xdr:cNvPr id="385" name="フローチャート: 判断 384"/>
        <xdr:cNvSpPr/>
      </xdr:nvSpPr>
      <xdr:spPr>
        <a:xfrm>
          <a:off x="22110700" y="686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13366</xdr:rowOff>
    </xdr:from>
    <xdr:to>
      <xdr:col>112</xdr:col>
      <xdr:colOff>38100</xdr:colOff>
      <xdr:row>40</xdr:row>
      <xdr:rowOff>114966</xdr:rowOff>
    </xdr:to>
    <xdr:sp macro="" textlink="">
      <xdr:nvSpPr>
        <xdr:cNvPr id="386" name="フローチャート: 判断 385"/>
        <xdr:cNvSpPr/>
      </xdr:nvSpPr>
      <xdr:spPr>
        <a:xfrm>
          <a:off x="21272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12073</xdr:rowOff>
    </xdr:from>
    <xdr:to>
      <xdr:col>107</xdr:col>
      <xdr:colOff>101600</xdr:colOff>
      <xdr:row>40</xdr:row>
      <xdr:rowOff>113673</xdr:rowOff>
    </xdr:to>
    <xdr:sp macro="" textlink="">
      <xdr:nvSpPr>
        <xdr:cNvPr id="387" name="フローチャート: 判断 386"/>
        <xdr:cNvSpPr/>
      </xdr:nvSpPr>
      <xdr:spPr>
        <a:xfrm>
          <a:off x="20383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52294</xdr:rowOff>
    </xdr:from>
    <xdr:to>
      <xdr:col>102</xdr:col>
      <xdr:colOff>165100</xdr:colOff>
      <xdr:row>40</xdr:row>
      <xdr:rowOff>153894</xdr:rowOff>
    </xdr:to>
    <xdr:sp macro="" textlink="">
      <xdr:nvSpPr>
        <xdr:cNvPr id="388" name="フローチャート: 判断 387"/>
        <xdr:cNvSpPr/>
      </xdr:nvSpPr>
      <xdr:spPr>
        <a:xfrm>
          <a:off x="19494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25450</xdr:rowOff>
    </xdr:from>
    <xdr:to>
      <xdr:col>98</xdr:col>
      <xdr:colOff>38100</xdr:colOff>
      <xdr:row>40</xdr:row>
      <xdr:rowOff>127050</xdr:rowOff>
    </xdr:to>
    <xdr:sp macro="" textlink="">
      <xdr:nvSpPr>
        <xdr:cNvPr id="389" name="フローチャート: 判断 388"/>
        <xdr:cNvSpPr/>
      </xdr:nvSpPr>
      <xdr:spPr>
        <a:xfrm>
          <a:off x="18605500" y="68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151654</xdr:rowOff>
    </xdr:from>
    <xdr:to>
      <xdr:col>116</xdr:col>
      <xdr:colOff>114300</xdr:colOff>
      <xdr:row>37</xdr:row>
      <xdr:rowOff>81804</xdr:rowOff>
    </xdr:to>
    <xdr:sp macro="" textlink="">
      <xdr:nvSpPr>
        <xdr:cNvPr id="395" name="楕円 394"/>
        <xdr:cNvSpPr/>
      </xdr:nvSpPr>
      <xdr:spPr>
        <a:xfrm>
          <a:off x="22110700" y="63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66581</xdr:rowOff>
    </xdr:from>
    <xdr:ext cx="599010" cy="259045"/>
    <xdr:sp macro="" textlink="">
      <xdr:nvSpPr>
        <xdr:cNvPr id="396" name="【一般廃棄物処理施設】&#10;一人当たり有形固定資産（償却資産）額該当値テキスト"/>
        <xdr:cNvSpPr txBox="1"/>
      </xdr:nvSpPr>
      <xdr:spPr>
        <a:xfrm>
          <a:off x="22199600" y="623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166198</xdr:rowOff>
    </xdr:from>
    <xdr:to>
      <xdr:col>112</xdr:col>
      <xdr:colOff>38100</xdr:colOff>
      <xdr:row>37</xdr:row>
      <xdr:rowOff>96348</xdr:rowOff>
    </xdr:to>
    <xdr:sp macro="" textlink="">
      <xdr:nvSpPr>
        <xdr:cNvPr id="397" name="楕円 396"/>
        <xdr:cNvSpPr/>
      </xdr:nvSpPr>
      <xdr:spPr>
        <a:xfrm>
          <a:off x="21272500" y="63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31004</xdr:rowOff>
    </xdr:from>
    <xdr:to>
      <xdr:col>116</xdr:col>
      <xdr:colOff>63500</xdr:colOff>
      <xdr:row>37</xdr:row>
      <xdr:rowOff>45548</xdr:rowOff>
    </xdr:to>
    <xdr:cxnSp macro="">
      <xdr:nvCxnSpPr>
        <xdr:cNvPr id="398" name="直線コネクタ 397"/>
        <xdr:cNvCxnSpPr/>
      </xdr:nvCxnSpPr>
      <xdr:spPr>
        <a:xfrm flipV="1">
          <a:off x="21323300" y="6374654"/>
          <a:ext cx="8382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148663</xdr:rowOff>
    </xdr:from>
    <xdr:to>
      <xdr:col>107</xdr:col>
      <xdr:colOff>101600</xdr:colOff>
      <xdr:row>37</xdr:row>
      <xdr:rowOff>78813</xdr:rowOff>
    </xdr:to>
    <xdr:sp macro="" textlink="">
      <xdr:nvSpPr>
        <xdr:cNvPr id="399" name="楕円 398"/>
        <xdr:cNvSpPr/>
      </xdr:nvSpPr>
      <xdr:spPr>
        <a:xfrm>
          <a:off x="203835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28013</xdr:rowOff>
    </xdr:from>
    <xdr:to>
      <xdr:col>111</xdr:col>
      <xdr:colOff>177800</xdr:colOff>
      <xdr:row>37</xdr:row>
      <xdr:rowOff>45548</xdr:rowOff>
    </xdr:to>
    <xdr:cxnSp macro="">
      <xdr:nvCxnSpPr>
        <xdr:cNvPr id="400" name="直線コネクタ 399"/>
        <xdr:cNvCxnSpPr/>
      </xdr:nvCxnSpPr>
      <xdr:spPr>
        <a:xfrm>
          <a:off x="20434300" y="6371663"/>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161548</xdr:rowOff>
    </xdr:from>
    <xdr:to>
      <xdr:col>102</xdr:col>
      <xdr:colOff>165100</xdr:colOff>
      <xdr:row>37</xdr:row>
      <xdr:rowOff>91698</xdr:rowOff>
    </xdr:to>
    <xdr:sp macro="" textlink="">
      <xdr:nvSpPr>
        <xdr:cNvPr id="401" name="楕円 400"/>
        <xdr:cNvSpPr/>
      </xdr:nvSpPr>
      <xdr:spPr>
        <a:xfrm>
          <a:off x="19494500" y="63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28013</xdr:rowOff>
    </xdr:from>
    <xdr:to>
      <xdr:col>107</xdr:col>
      <xdr:colOff>50800</xdr:colOff>
      <xdr:row>37</xdr:row>
      <xdr:rowOff>40898</xdr:rowOff>
    </xdr:to>
    <xdr:cxnSp macro="">
      <xdr:nvCxnSpPr>
        <xdr:cNvPr id="402" name="直線コネクタ 401"/>
        <xdr:cNvCxnSpPr/>
      </xdr:nvCxnSpPr>
      <xdr:spPr>
        <a:xfrm flipV="1">
          <a:off x="19545300" y="6371663"/>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78201</xdr:rowOff>
    </xdr:from>
    <xdr:to>
      <xdr:col>98</xdr:col>
      <xdr:colOff>38100</xdr:colOff>
      <xdr:row>33</xdr:row>
      <xdr:rowOff>8351</xdr:rowOff>
    </xdr:to>
    <xdr:sp macro="" textlink="">
      <xdr:nvSpPr>
        <xdr:cNvPr id="403" name="楕円 402"/>
        <xdr:cNvSpPr/>
      </xdr:nvSpPr>
      <xdr:spPr>
        <a:xfrm>
          <a:off x="18605500" y="55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32</xdr:row>
      <xdr:rowOff>129001</xdr:rowOff>
    </xdr:from>
    <xdr:to>
      <xdr:col>102</xdr:col>
      <xdr:colOff>114300</xdr:colOff>
      <xdr:row>37</xdr:row>
      <xdr:rowOff>40898</xdr:rowOff>
    </xdr:to>
    <xdr:cxnSp macro="">
      <xdr:nvCxnSpPr>
        <xdr:cNvPr id="404" name="直線コネクタ 403"/>
        <xdr:cNvCxnSpPr/>
      </xdr:nvCxnSpPr>
      <xdr:spPr>
        <a:xfrm>
          <a:off x="18656300" y="5615401"/>
          <a:ext cx="889000" cy="76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106093</xdr:rowOff>
    </xdr:from>
    <xdr:ext cx="599010" cy="259045"/>
    <xdr:sp macro="" textlink="">
      <xdr:nvSpPr>
        <xdr:cNvPr id="405" name="n_1aveValue【一般廃棄物処理施設】&#10;一人当たり有形固定資産（償却資産）額"/>
        <xdr:cNvSpPr txBox="1"/>
      </xdr:nvSpPr>
      <xdr:spPr>
        <a:xfrm>
          <a:off x="210110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104800</xdr:rowOff>
    </xdr:from>
    <xdr:ext cx="599010" cy="259045"/>
    <xdr:sp macro="" textlink="">
      <xdr:nvSpPr>
        <xdr:cNvPr id="406" name="n_2aveValue【一般廃棄物処理施設】&#10;一人当たり有形固定資産（償却資産）額"/>
        <xdr:cNvSpPr txBox="1"/>
      </xdr:nvSpPr>
      <xdr:spPr>
        <a:xfrm>
          <a:off x="20134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145021</xdr:rowOff>
    </xdr:from>
    <xdr:ext cx="599010" cy="259045"/>
    <xdr:sp macro="" textlink="">
      <xdr:nvSpPr>
        <xdr:cNvPr id="407" name="n_3aveValue【一般廃棄物処理施設】&#10;一人当たり有形固定資産（償却資産）額"/>
        <xdr:cNvSpPr txBox="1"/>
      </xdr:nvSpPr>
      <xdr:spPr>
        <a:xfrm>
          <a:off x="19245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118177</xdr:rowOff>
    </xdr:from>
    <xdr:ext cx="599010" cy="259045"/>
    <xdr:sp macro="" textlink="">
      <xdr:nvSpPr>
        <xdr:cNvPr id="408" name="n_4aveValue【一般廃棄物処理施設】&#10;一人当たり有形固定資産（償却資産）額"/>
        <xdr:cNvSpPr txBox="1"/>
      </xdr:nvSpPr>
      <xdr:spPr>
        <a:xfrm>
          <a:off x="18356795" y="69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112875</xdr:rowOff>
    </xdr:from>
    <xdr:ext cx="599010" cy="259045"/>
    <xdr:sp macro="" textlink="">
      <xdr:nvSpPr>
        <xdr:cNvPr id="409" name="n_1mainValue【一般廃棄物処理施設】&#10;一人当たり有形固定資産（償却資産）額"/>
        <xdr:cNvSpPr txBox="1"/>
      </xdr:nvSpPr>
      <xdr:spPr>
        <a:xfrm>
          <a:off x="21011095" y="61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95340</xdr:rowOff>
    </xdr:from>
    <xdr:ext cx="599010" cy="259045"/>
    <xdr:sp macro="" textlink="">
      <xdr:nvSpPr>
        <xdr:cNvPr id="410" name="n_2mainValue【一般廃棄物処理施設】&#10;一人当たり有形固定資産（償却資産）額"/>
        <xdr:cNvSpPr txBox="1"/>
      </xdr:nvSpPr>
      <xdr:spPr>
        <a:xfrm>
          <a:off x="20134795" y="60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108225</xdr:rowOff>
    </xdr:from>
    <xdr:ext cx="599010" cy="259045"/>
    <xdr:sp macro="" textlink="">
      <xdr:nvSpPr>
        <xdr:cNvPr id="411" name="n_3mainValue【一般廃棄物処理施設】&#10;一人当たり有形固定資産（償却資産）額"/>
        <xdr:cNvSpPr txBox="1"/>
      </xdr:nvSpPr>
      <xdr:spPr>
        <a:xfrm>
          <a:off x="19245795" y="61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24878</xdr:rowOff>
    </xdr:from>
    <xdr:ext cx="599010" cy="259045"/>
    <xdr:sp macro="" textlink="">
      <xdr:nvSpPr>
        <xdr:cNvPr id="412" name="n_4mainValue【一般廃棄物処理施設】&#10;一人当たり有形固定資産（償却資産）額"/>
        <xdr:cNvSpPr txBox="1"/>
      </xdr:nvSpPr>
      <xdr:spPr>
        <a:xfrm>
          <a:off x="18356795" y="533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8" name="直線コネクタ 437"/>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9"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40" name="直線コネクタ 439"/>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41"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42" name="直線コネクタ 44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3"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4" name="フローチャート: 判断 44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5" name="フローチャート: 判断 444"/>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6" name="フローチャート: 判断 44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7" name="フローチャート: 判断 446"/>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8" name="フローチャート: 判断 447"/>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54" name="楕円 453"/>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55"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6" name="楕円 4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457" name="直線コネクタ 456"/>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58" name="楕円 457"/>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459" name="直線コネクタ 458"/>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60" name="楕円 459"/>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461" name="直線コネクタ 460"/>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62" name="楕円 461"/>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463" name="直線コネクタ 462"/>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464"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65"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66"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467"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68"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69"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70"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71"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3" name="直線コネクタ 492"/>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4"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5" name="直線コネクタ 494"/>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6"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7" name="直線コネクタ 496"/>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8"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9" name="フローチャート: 判断 498"/>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00" name="フローチャート: 判断 499"/>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01" name="フローチャート: 判断 500"/>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02" name="フローチャート: 判断 501"/>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03" name="フローチャート: 判断 502"/>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509" name="楕円 508"/>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60723</xdr:rowOff>
    </xdr:from>
    <xdr:ext cx="469744" cy="259045"/>
    <xdr:sp macro="" textlink="">
      <xdr:nvSpPr>
        <xdr:cNvPr id="510" name="【保健センター・保健所】&#10;一人当たり面積該当値テキスト"/>
        <xdr:cNvSpPr txBox="1"/>
      </xdr:nvSpPr>
      <xdr:spPr>
        <a:xfrm>
          <a:off x="221996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11" name="楕円 510"/>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27432</xdr:rowOff>
    </xdr:to>
    <xdr:cxnSp macro="">
      <xdr:nvCxnSpPr>
        <xdr:cNvPr id="512" name="直線コネクタ 511"/>
        <xdr:cNvCxnSpPr/>
      </xdr:nvCxnSpPr>
      <xdr:spPr>
        <a:xfrm flipV="1">
          <a:off x="21323300" y="1082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513" name="楕円 512"/>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29718</xdr:rowOff>
    </xdr:to>
    <xdr:cxnSp macro="">
      <xdr:nvCxnSpPr>
        <xdr:cNvPr id="514" name="直線コネクタ 513"/>
        <xdr:cNvCxnSpPr/>
      </xdr:nvCxnSpPr>
      <xdr:spPr>
        <a:xfrm flipV="1">
          <a:off x="20434300" y="1082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152654</xdr:rowOff>
    </xdr:from>
    <xdr:to>
      <xdr:col>102</xdr:col>
      <xdr:colOff>165100</xdr:colOff>
      <xdr:row>63</xdr:row>
      <xdr:rowOff>82804</xdr:rowOff>
    </xdr:to>
    <xdr:sp macro="" textlink="">
      <xdr:nvSpPr>
        <xdr:cNvPr id="515" name="楕円 514"/>
        <xdr:cNvSpPr/>
      </xdr:nvSpPr>
      <xdr:spPr>
        <a:xfrm>
          <a:off x="19494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32004</xdr:rowOff>
    </xdr:to>
    <xdr:cxnSp macro="">
      <xdr:nvCxnSpPr>
        <xdr:cNvPr id="516" name="直線コネクタ 515"/>
        <xdr:cNvCxnSpPr/>
      </xdr:nvCxnSpPr>
      <xdr:spPr>
        <a:xfrm flipV="1">
          <a:off x="19545300" y="1083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17" name="楕円 516"/>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34290</xdr:rowOff>
    </xdr:to>
    <xdr:cxnSp macro="">
      <xdr:nvCxnSpPr>
        <xdr:cNvPr id="518" name="直線コネクタ 517"/>
        <xdr:cNvCxnSpPr/>
      </xdr:nvCxnSpPr>
      <xdr:spPr>
        <a:xfrm flipV="1">
          <a:off x="18656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19"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20"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21"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22"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23"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524"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73931</xdr:rowOff>
    </xdr:from>
    <xdr:ext cx="469744" cy="259045"/>
    <xdr:sp macro="" textlink="">
      <xdr:nvSpPr>
        <xdr:cNvPr id="525" name="n_3mainValue【保健センター・保健所】&#10;一人当たり面積"/>
        <xdr:cNvSpPr txBox="1"/>
      </xdr:nvSpPr>
      <xdr:spPr>
        <a:xfrm>
          <a:off x="19310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6"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52" name="直線コネクタ 551"/>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5"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6" name="直線コネクタ 555"/>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7"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8" name="フローチャート: 判断 557"/>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9" name="フローチャート: 判断 558"/>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60" name="フローチャート: 判断 559"/>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61" name="フローチャート: 判断 560"/>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62" name="フローチャート: 判断 561"/>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568" name="楕円 567"/>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144071</xdr:rowOff>
    </xdr:from>
    <xdr:ext cx="405111" cy="259045"/>
    <xdr:sp macro="" textlink="">
      <xdr:nvSpPr>
        <xdr:cNvPr id="569" name="【消防施設】&#10;有形固定資産減価償却率該当値テキスト"/>
        <xdr:cNvSpPr txBox="1"/>
      </xdr:nvSpPr>
      <xdr:spPr>
        <a:xfrm>
          <a:off x="16357600" y="1403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570" name="楕円 569"/>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90351</xdr:rowOff>
    </xdr:from>
    <xdr:to>
      <xdr:col>85</xdr:col>
      <xdr:colOff>127000</xdr:colOff>
      <xdr:row>83</xdr:row>
      <xdr:rowOff>544</xdr:rowOff>
    </xdr:to>
    <xdr:cxnSp macro="">
      <xdr:nvCxnSpPr>
        <xdr:cNvPr id="571" name="直線コネクタ 570"/>
        <xdr:cNvCxnSpPr/>
      </xdr:nvCxnSpPr>
      <xdr:spPr>
        <a:xfrm>
          <a:off x="15481300" y="1414925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160382</xdr:rowOff>
    </xdr:from>
    <xdr:to>
      <xdr:col>76</xdr:col>
      <xdr:colOff>165100</xdr:colOff>
      <xdr:row>82</xdr:row>
      <xdr:rowOff>90532</xdr:rowOff>
    </xdr:to>
    <xdr:sp macro="" textlink="">
      <xdr:nvSpPr>
        <xdr:cNvPr id="572" name="楕円 571"/>
        <xdr:cNvSpPr/>
      </xdr:nvSpPr>
      <xdr:spPr>
        <a:xfrm>
          <a:off x="14541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90351</xdr:rowOff>
    </xdr:to>
    <xdr:cxnSp macro="">
      <xdr:nvCxnSpPr>
        <xdr:cNvPr id="573" name="直線コネクタ 572"/>
        <xdr:cNvCxnSpPr/>
      </xdr:nvCxnSpPr>
      <xdr:spPr>
        <a:xfrm>
          <a:off x="14592300" y="140986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106499</xdr:rowOff>
    </xdr:from>
    <xdr:to>
      <xdr:col>72</xdr:col>
      <xdr:colOff>38100</xdr:colOff>
      <xdr:row>82</xdr:row>
      <xdr:rowOff>36649</xdr:rowOff>
    </xdr:to>
    <xdr:sp macro="" textlink="">
      <xdr:nvSpPr>
        <xdr:cNvPr id="574" name="楕円 573"/>
        <xdr:cNvSpPr/>
      </xdr:nvSpPr>
      <xdr:spPr>
        <a:xfrm>
          <a:off x="13652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157299</xdr:rowOff>
    </xdr:from>
    <xdr:to>
      <xdr:col>76</xdr:col>
      <xdr:colOff>114300</xdr:colOff>
      <xdr:row>82</xdr:row>
      <xdr:rowOff>39732</xdr:rowOff>
    </xdr:to>
    <xdr:cxnSp macro="">
      <xdr:nvCxnSpPr>
        <xdr:cNvPr id="575" name="直線コネクタ 574"/>
        <xdr:cNvCxnSpPr/>
      </xdr:nvCxnSpPr>
      <xdr:spPr>
        <a:xfrm>
          <a:off x="13703300" y="140447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106499</xdr:rowOff>
    </xdr:from>
    <xdr:to>
      <xdr:col>67</xdr:col>
      <xdr:colOff>101600</xdr:colOff>
      <xdr:row>82</xdr:row>
      <xdr:rowOff>36649</xdr:rowOff>
    </xdr:to>
    <xdr:sp macro="" textlink="">
      <xdr:nvSpPr>
        <xdr:cNvPr id="576" name="楕円 575"/>
        <xdr:cNvSpPr/>
      </xdr:nvSpPr>
      <xdr:spPr>
        <a:xfrm>
          <a:off x="12763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81</xdr:row>
      <xdr:rowOff>157299</xdr:rowOff>
    </xdr:to>
    <xdr:cxnSp macro="">
      <xdr:nvCxnSpPr>
        <xdr:cNvPr id="577" name="直線コネクタ 576"/>
        <xdr:cNvCxnSpPr/>
      </xdr:nvCxnSpPr>
      <xdr:spPr>
        <a:xfrm>
          <a:off x="12814300" y="14044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78"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9"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80"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81"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582" name="n_1mainValue【消防施設】&#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583" name="n_2mainValue【消防施設】&#10;有形固定資産減価償却率"/>
        <xdr:cNvSpPr txBox="1"/>
      </xdr:nvSpPr>
      <xdr:spPr>
        <a:xfrm>
          <a:off x="14389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53176</xdr:rowOff>
    </xdr:from>
    <xdr:ext cx="405111" cy="259045"/>
    <xdr:sp macro="" textlink="">
      <xdr:nvSpPr>
        <xdr:cNvPr id="584" name="n_3mainValue【消防施設】&#10;有形固定資産減価償却率"/>
        <xdr:cNvSpPr txBox="1"/>
      </xdr:nvSpPr>
      <xdr:spPr>
        <a:xfrm>
          <a:off x="13500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53176</xdr:rowOff>
    </xdr:from>
    <xdr:ext cx="405111" cy="259045"/>
    <xdr:sp macro="" textlink="">
      <xdr:nvSpPr>
        <xdr:cNvPr id="585" name="n_4mainValue【消防施設】&#10;有形固定資産減価償却率"/>
        <xdr:cNvSpPr txBox="1"/>
      </xdr:nvSpPr>
      <xdr:spPr>
        <a:xfrm>
          <a:off x="12611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9" name="直線コネクタ 608"/>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1" name="直線コネクタ 61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12"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3" name="直線コネクタ 612"/>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4"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5" name="フローチャート: 判断 614"/>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6" name="フローチャート: 判断 61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7" name="フローチャート: 判断 616"/>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8" name="フローチャート: 判断 617"/>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9" name="フローチャート: 判断 618"/>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25" name="楕円 624"/>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626" name="【消防施設】&#10;一人当たり面積該当値テキスト"/>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7" name="楕円 626"/>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114300</xdr:rowOff>
    </xdr:to>
    <xdr:cxnSp macro="">
      <xdr:nvCxnSpPr>
        <xdr:cNvPr id="628" name="直線コネクタ 627"/>
        <xdr:cNvCxnSpPr/>
      </xdr:nvCxnSpPr>
      <xdr:spPr>
        <a:xfrm flipV="1">
          <a:off x="21323300" y="14497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59689</xdr:rowOff>
    </xdr:from>
    <xdr:to>
      <xdr:col>107</xdr:col>
      <xdr:colOff>101600</xdr:colOff>
      <xdr:row>84</xdr:row>
      <xdr:rowOff>161289</xdr:rowOff>
    </xdr:to>
    <xdr:sp macro="" textlink="">
      <xdr:nvSpPr>
        <xdr:cNvPr id="629" name="楕円 628"/>
        <xdr:cNvSpPr/>
      </xdr:nvSpPr>
      <xdr:spPr>
        <a:xfrm>
          <a:off x="2038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114300</xdr:rowOff>
    </xdr:to>
    <xdr:cxnSp macro="">
      <xdr:nvCxnSpPr>
        <xdr:cNvPr id="630" name="直線コネクタ 629"/>
        <xdr:cNvCxnSpPr/>
      </xdr:nvCxnSpPr>
      <xdr:spPr>
        <a:xfrm>
          <a:off x="20434300" y="1451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65405</xdr:rowOff>
    </xdr:from>
    <xdr:to>
      <xdr:col>102</xdr:col>
      <xdr:colOff>165100</xdr:colOff>
      <xdr:row>84</xdr:row>
      <xdr:rowOff>167005</xdr:rowOff>
    </xdr:to>
    <xdr:sp macro="" textlink="">
      <xdr:nvSpPr>
        <xdr:cNvPr id="631" name="楕円 630"/>
        <xdr:cNvSpPr/>
      </xdr:nvSpPr>
      <xdr:spPr>
        <a:xfrm>
          <a:off x="19494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110489</xdr:rowOff>
    </xdr:from>
    <xdr:to>
      <xdr:col>107</xdr:col>
      <xdr:colOff>50800</xdr:colOff>
      <xdr:row>84</xdr:row>
      <xdr:rowOff>116205</xdr:rowOff>
    </xdr:to>
    <xdr:cxnSp macro="">
      <xdr:nvCxnSpPr>
        <xdr:cNvPr id="632" name="直線コネクタ 631"/>
        <xdr:cNvCxnSpPr/>
      </xdr:nvCxnSpPr>
      <xdr:spPr>
        <a:xfrm flipV="1">
          <a:off x="19545300" y="1451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42545</xdr:rowOff>
    </xdr:from>
    <xdr:to>
      <xdr:col>98</xdr:col>
      <xdr:colOff>38100</xdr:colOff>
      <xdr:row>85</xdr:row>
      <xdr:rowOff>144145</xdr:rowOff>
    </xdr:to>
    <xdr:sp macro="" textlink="">
      <xdr:nvSpPr>
        <xdr:cNvPr id="633" name="楕円 632"/>
        <xdr:cNvSpPr/>
      </xdr:nvSpPr>
      <xdr:spPr>
        <a:xfrm>
          <a:off x="18605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116205</xdr:rowOff>
    </xdr:from>
    <xdr:to>
      <xdr:col>102</xdr:col>
      <xdr:colOff>114300</xdr:colOff>
      <xdr:row>85</xdr:row>
      <xdr:rowOff>93345</xdr:rowOff>
    </xdr:to>
    <xdr:cxnSp macro="">
      <xdr:nvCxnSpPr>
        <xdr:cNvPr id="634" name="直線コネクタ 633"/>
        <xdr:cNvCxnSpPr/>
      </xdr:nvCxnSpPr>
      <xdr:spPr>
        <a:xfrm flipV="1">
          <a:off x="18656300" y="145180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36"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7"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8"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39"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152416</xdr:rowOff>
    </xdr:from>
    <xdr:ext cx="469744" cy="259045"/>
    <xdr:sp macro="" textlink="">
      <xdr:nvSpPr>
        <xdr:cNvPr id="640" name="n_2mainValue【消防施設】&#10;一人当たり面積"/>
        <xdr:cNvSpPr txBox="1"/>
      </xdr:nvSpPr>
      <xdr:spPr>
        <a:xfrm>
          <a:off x="20199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158132</xdr:rowOff>
    </xdr:from>
    <xdr:ext cx="469744" cy="259045"/>
    <xdr:sp macro="" textlink="">
      <xdr:nvSpPr>
        <xdr:cNvPr id="641" name="n_3mainValue【消防施設】&#10;一人当たり面積"/>
        <xdr:cNvSpPr txBox="1"/>
      </xdr:nvSpPr>
      <xdr:spPr>
        <a:xfrm>
          <a:off x="19310427"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135272</xdr:rowOff>
    </xdr:from>
    <xdr:ext cx="469744" cy="259045"/>
    <xdr:sp macro="" textlink="">
      <xdr:nvSpPr>
        <xdr:cNvPr id="642" name="n_4mainValue【消防施設】&#10;一人当たり面積"/>
        <xdr:cNvSpPr txBox="1"/>
      </xdr:nvSpPr>
      <xdr:spPr>
        <a:xfrm>
          <a:off x="18421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34289</xdr:rowOff>
    </xdr:from>
    <xdr:to>
      <xdr:col>85</xdr:col>
      <xdr:colOff>126364</xdr:colOff>
      <xdr:row>107</xdr:row>
      <xdr:rowOff>69850</xdr:rowOff>
    </xdr:to>
    <xdr:cxnSp macro="">
      <xdr:nvCxnSpPr>
        <xdr:cNvPr id="666" name="直線コネクタ 665"/>
        <xdr:cNvCxnSpPr/>
      </xdr:nvCxnSpPr>
      <xdr:spPr>
        <a:xfrm flipV="1">
          <a:off x="16318864" y="17179289"/>
          <a:ext cx="0" cy="123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152416</xdr:rowOff>
    </xdr:from>
    <xdr:ext cx="340478" cy="259045"/>
    <xdr:sp macro="" textlink="">
      <xdr:nvSpPr>
        <xdr:cNvPr id="669" name="【庁舎】&#10;有形固定資産減価償却率最大値テキスト"/>
        <xdr:cNvSpPr txBox="1"/>
      </xdr:nvSpPr>
      <xdr:spPr>
        <a:xfrm>
          <a:off x="16357600" y="16954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34289</xdr:rowOff>
    </xdr:from>
    <xdr:to>
      <xdr:col>86</xdr:col>
      <xdr:colOff>25400</xdr:colOff>
      <xdr:row>100</xdr:row>
      <xdr:rowOff>34289</xdr:rowOff>
    </xdr:to>
    <xdr:cxnSp macro="">
      <xdr:nvCxnSpPr>
        <xdr:cNvPr id="670" name="直線コネクタ 669"/>
        <xdr:cNvCxnSpPr/>
      </xdr:nvCxnSpPr>
      <xdr:spPr>
        <a:xfrm>
          <a:off x="16230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78757</xdr:rowOff>
    </xdr:from>
    <xdr:ext cx="405111" cy="259045"/>
    <xdr:sp macro="" textlink="">
      <xdr:nvSpPr>
        <xdr:cNvPr id="671" name="【庁舎】&#10;有形固定資産減価償却率平均値テキスト"/>
        <xdr:cNvSpPr txBox="1"/>
      </xdr:nvSpPr>
      <xdr:spPr>
        <a:xfrm>
          <a:off x="16357600" y="1773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672" name="フローチャート: 判断 671"/>
        <xdr:cNvSpPr/>
      </xdr:nvSpPr>
      <xdr:spPr>
        <a:xfrm>
          <a:off x="16268700"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673" name="フローチャート: 判断 672"/>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674" name="フローチャート: 判断 673"/>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75" name="フローチャート: 判断 674"/>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676" name="フローチャート: 判断 675"/>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0</xdr:rowOff>
    </xdr:from>
    <xdr:to>
      <xdr:col>85</xdr:col>
      <xdr:colOff>177800</xdr:colOff>
      <xdr:row>100</xdr:row>
      <xdr:rowOff>101600</xdr:rowOff>
    </xdr:to>
    <xdr:sp macro="" textlink="">
      <xdr:nvSpPr>
        <xdr:cNvPr id="682" name="楕円 681"/>
        <xdr:cNvSpPr/>
      </xdr:nvSpPr>
      <xdr:spPr>
        <a:xfrm>
          <a:off x="162687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107967</xdr:rowOff>
    </xdr:from>
    <xdr:ext cx="340478" cy="259045"/>
    <xdr:sp macro="" textlink="">
      <xdr:nvSpPr>
        <xdr:cNvPr id="683" name="【庁舎】&#10;有形固定資産減価償却率該当値テキスト"/>
        <xdr:cNvSpPr txBox="1"/>
      </xdr:nvSpPr>
      <xdr:spPr>
        <a:xfrm>
          <a:off x="16357600" y="170815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146050</xdr:rowOff>
    </xdr:from>
    <xdr:to>
      <xdr:col>81</xdr:col>
      <xdr:colOff>101600</xdr:colOff>
      <xdr:row>100</xdr:row>
      <xdr:rowOff>76200</xdr:rowOff>
    </xdr:to>
    <xdr:sp macro="" textlink="">
      <xdr:nvSpPr>
        <xdr:cNvPr id="684" name="楕円 683"/>
        <xdr:cNvSpPr/>
      </xdr:nvSpPr>
      <xdr:spPr>
        <a:xfrm>
          <a:off x="15430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25400</xdr:rowOff>
    </xdr:from>
    <xdr:to>
      <xdr:col>85</xdr:col>
      <xdr:colOff>127000</xdr:colOff>
      <xdr:row>100</xdr:row>
      <xdr:rowOff>50800</xdr:rowOff>
    </xdr:to>
    <xdr:cxnSp macro="">
      <xdr:nvCxnSpPr>
        <xdr:cNvPr id="685" name="直線コネクタ 684"/>
        <xdr:cNvCxnSpPr/>
      </xdr:nvCxnSpPr>
      <xdr:spPr>
        <a:xfrm>
          <a:off x="15481300" y="1717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86" name="楕円 68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25400</xdr:rowOff>
    </xdr:to>
    <xdr:cxnSp macro="">
      <xdr:nvCxnSpPr>
        <xdr:cNvPr id="687" name="直線コネクタ 686"/>
        <xdr:cNvCxnSpPr/>
      </xdr:nvCxnSpPr>
      <xdr:spPr>
        <a:xfrm>
          <a:off x="14592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688" name="楕円 687"/>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107</xdr:row>
      <xdr:rowOff>34289</xdr:rowOff>
    </xdr:to>
    <xdr:cxnSp macro="">
      <xdr:nvCxnSpPr>
        <xdr:cNvPr id="689" name="直線コネクタ 688"/>
        <xdr:cNvCxnSpPr/>
      </xdr:nvCxnSpPr>
      <xdr:spPr>
        <a:xfrm flipV="1">
          <a:off x="13703300" y="17145000"/>
          <a:ext cx="889000" cy="12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148589</xdr:rowOff>
    </xdr:from>
    <xdr:to>
      <xdr:col>67</xdr:col>
      <xdr:colOff>101600</xdr:colOff>
      <xdr:row>107</xdr:row>
      <xdr:rowOff>78739</xdr:rowOff>
    </xdr:to>
    <xdr:sp macro="" textlink="">
      <xdr:nvSpPr>
        <xdr:cNvPr id="690" name="楕円 689"/>
        <xdr:cNvSpPr/>
      </xdr:nvSpPr>
      <xdr:spPr>
        <a:xfrm>
          <a:off x="12763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27939</xdr:rowOff>
    </xdr:from>
    <xdr:to>
      <xdr:col>71</xdr:col>
      <xdr:colOff>177800</xdr:colOff>
      <xdr:row>107</xdr:row>
      <xdr:rowOff>34289</xdr:rowOff>
    </xdr:to>
    <xdr:cxnSp macro="">
      <xdr:nvCxnSpPr>
        <xdr:cNvPr id="691" name="直線コネクタ 690"/>
        <xdr:cNvCxnSpPr/>
      </xdr:nvCxnSpPr>
      <xdr:spPr>
        <a:xfrm>
          <a:off x="12814300" y="183730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102888</xdr:rowOff>
    </xdr:from>
    <xdr:ext cx="405111" cy="259045"/>
    <xdr:sp macro="" textlink="">
      <xdr:nvSpPr>
        <xdr:cNvPr id="692" name="n_1aveValue【庁舎】&#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82566</xdr:rowOff>
    </xdr:from>
    <xdr:ext cx="405111" cy="259045"/>
    <xdr:sp macro="" textlink="">
      <xdr:nvSpPr>
        <xdr:cNvPr id="693" name="n_2aveValue【庁舎】&#10;有形固定資産減価償却率"/>
        <xdr:cNvSpPr txBox="1"/>
      </xdr:nvSpPr>
      <xdr:spPr>
        <a:xfrm>
          <a:off x="14389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94" name="n_3aveValue【庁舎】&#10;有形固定資産減価償却率"/>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695" name="n_4aveValue【庁舎】&#10;有形固定資産減価償却率"/>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92727</xdr:rowOff>
    </xdr:from>
    <xdr:ext cx="340478" cy="259045"/>
    <xdr:sp macro="" textlink="">
      <xdr:nvSpPr>
        <xdr:cNvPr id="696" name="n_1mainValue【庁舎】&#10;有形固定資産減価償却率"/>
        <xdr:cNvSpPr txBox="1"/>
      </xdr:nvSpPr>
      <xdr:spPr>
        <a:xfrm>
          <a:off x="152983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697" name="n_2mainValue【庁舎】&#10;有形固定資産減価償却率"/>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698" name="n_3mainValue【庁舎】&#10;有形固定資産減価償却率"/>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69866</xdr:rowOff>
    </xdr:from>
    <xdr:ext cx="405111" cy="259045"/>
    <xdr:sp macro="" textlink="">
      <xdr:nvSpPr>
        <xdr:cNvPr id="699" name="n_4mainValue【庁舎】&#10;有形固定資産減価償却率"/>
        <xdr:cNvSpPr txBox="1"/>
      </xdr:nvSpPr>
      <xdr:spPr>
        <a:xfrm>
          <a:off x="12611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1" name="直線コネクタ 720"/>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2"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3" name="直線コネクタ 722"/>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4"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5" name="直線コネクタ 724"/>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6"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7" name="フローチャート: 判断 726"/>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8" name="フローチャート: 判断 727"/>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9" name="フローチャート: 判断 728"/>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30" name="フローチャート: 判断 729"/>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31" name="フローチャート: 判断 730"/>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136500</xdr:rowOff>
    </xdr:from>
    <xdr:to>
      <xdr:col>116</xdr:col>
      <xdr:colOff>114300</xdr:colOff>
      <xdr:row>107</xdr:row>
      <xdr:rowOff>66650</xdr:rowOff>
    </xdr:to>
    <xdr:sp macro="" textlink="">
      <xdr:nvSpPr>
        <xdr:cNvPr id="737" name="楕円 736"/>
        <xdr:cNvSpPr/>
      </xdr:nvSpPr>
      <xdr:spPr>
        <a:xfrm>
          <a:off x="22110700" y="18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114927</xdr:rowOff>
    </xdr:from>
    <xdr:ext cx="469744" cy="259045"/>
    <xdr:sp macro="" textlink="">
      <xdr:nvSpPr>
        <xdr:cNvPr id="738" name="【庁舎】&#10;一人当たり面積該当値テキスト"/>
        <xdr:cNvSpPr txBox="1"/>
      </xdr:nvSpPr>
      <xdr:spPr>
        <a:xfrm>
          <a:off x="22199600" y="182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140615</xdr:rowOff>
    </xdr:from>
    <xdr:to>
      <xdr:col>112</xdr:col>
      <xdr:colOff>38100</xdr:colOff>
      <xdr:row>107</xdr:row>
      <xdr:rowOff>70765</xdr:rowOff>
    </xdr:to>
    <xdr:sp macro="" textlink="">
      <xdr:nvSpPr>
        <xdr:cNvPr id="739" name="楕円 738"/>
        <xdr:cNvSpPr/>
      </xdr:nvSpPr>
      <xdr:spPr>
        <a:xfrm>
          <a:off x="21272500" y="18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15850</xdr:rowOff>
    </xdr:from>
    <xdr:to>
      <xdr:col>116</xdr:col>
      <xdr:colOff>63500</xdr:colOff>
      <xdr:row>107</xdr:row>
      <xdr:rowOff>19965</xdr:rowOff>
    </xdr:to>
    <xdr:cxnSp macro="">
      <xdr:nvCxnSpPr>
        <xdr:cNvPr id="740" name="直線コネクタ 739"/>
        <xdr:cNvCxnSpPr/>
      </xdr:nvCxnSpPr>
      <xdr:spPr>
        <a:xfrm flipV="1">
          <a:off x="21323300" y="1836100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143814</xdr:rowOff>
    </xdr:from>
    <xdr:to>
      <xdr:col>107</xdr:col>
      <xdr:colOff>101600</xdr:colOff>
      <xdr:row>107</xdr:row>
      <xdr:rowOff>73964</xdr:rowOff>
    </xdr:to>
    <xdr:sp macro="" textlink="">
      <xdr:nvSpPr>
        <xdr:cNvPr id="741" name="楕円 740"/>
        <xdr:cNvSpPr/>
      </xdr:nvSpPr>
      <xdr:spPr>
        <a:xfrm>
          <a:off x="20383500" y="18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19965</xdr:rowOff>
    </xdr:from>
    <xdr:to>
      <xdr:col>111</xdr:col>
      <xdr:colOff>177800</xdr:colOff>
      <xdr:row>107</xdr:row>
      <xdr:rowOff>23164</xdr:rowOff>
    </xdr:to>
    <xdr:cxnSp macro="">
      <xdr:nvCxnSpPr>
        <xdr:cNvPr id="742" name="直線コネクタ 741"/>
        <xdr:cNvCxnSpPr/>
      </xdr:nvCxnSpPr>
      <xdr:spPr>
        <a:xfrm flipV="1">
          <a:off x="20434300" y="1836511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43" name="楕円 742"/>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23164</xdr:rowOff>
    </xdr:from>
    <xdr:to>
      <xdr:col>107</xdr:col>
      <xdr:colOff>50800</xdr:colOff>
      <xdr:row>107</xdr:row>
      <xdr:rowOff>135637</xdr:rowOff>
    </xdr:to>
    <xdr:cxnSp macro="">
      <xdr:nvCxnSpPr>
        <xdr:cNvPr id="744" name="直線コネクタ 743"/>
        <xdr:cNvCxnSpPr/>
      </xdr:nvCxnSpPr>
      <xdr:spPr>
        <a:xfrm flipV="1">
          <a:off x="19545300" y="18368314"/>
          <a:ext cx="889000" cy="1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57862</xdr:rowOff>
    </xdr:from>
    <xdr:to>
      <xdr:col>98</xdr:col>
      <xdr:colOff>38100</xdr:colOff>
      <xdr:row>107</xdr:row>
      <xdr:rowOff>159462</xdr:rowOff>
    </xdr:to>
    <xdr:sp macro="" textlink="">
      <xdr:nvSpPr>
        <xdr:cNvPr id="745" name="楕円 744"/>
        <xdr:cNvSpPr/>
      </xdr:nvSpPr>
      <xdr:spPr>
        <a:xfrm>
          <a:off x="186055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108662</xdr:rowOff>
    </xdr:from>
    <xdr:to>
      <xdr:col>102</xdr:col>
      <xdr:colOff>114300</xdr:colOff>
      <xdr:row>107</xdr:row>
      <xdr:rowOff>135637</xdr:rowOff>
    </xdr:to>
    <xdr:cxnSp macro="">
      <xdr:nvCxnSpPr>
        <xdr:cNvPr id="746" name="直線コネクタ 745"/>
        <xdr:cNvCxnSpPr/>
      </xdr:nvCxnSpPr>
      <xdr:spPr>
        <a:xfrm>
          <a:off x="18656300" y="1845381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47"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48"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49"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50"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61892</xdr:rowOff>
    </xdr:from>
    <xdr:ext cx="469744" cy="259045"/>
    <xdr:sp macro="" textlink="">
      <xdr:nvSpPr>
        <xdr:cNvPr id="751" name="n_1mainValue【庁舎】&#10;一人当たり面積"/>
        <xdr:cNvSpPr txBox="1"/>
      </xdr:nvSpPr>
      <xdr:spPr>
        <a:xfrm>
          <a:off x="21075727" y="18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65091</xdr:rowOff>
    </xdr:from>
    <xdr:ext cx="469744" cy="259045"/>
    <xdr:sp macro="" textlink="">
      <xdr:nvSpPr>
        <xdr:cNvPr id="752" name="n_2mainValue【庁舎】&#10;一人当たり面積"/>
        <xdr:cNvSpPr txBox="1"/>
      </xdr:nvSpPr>
      <xdr:spPr>
        <a:xfrm>
          <a:off x="20199427" y="184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53" name="n_3mainValue【庁舎】&#10;一人当たり面積"/>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150589</xdr:rowOff>
    </xdr:from>
    <xdr:ext cx="469744" cy="259045"/>
    <xdr:sp macro="" textlink="">
      <xdr:nvSpPr>
        <xdr:cNvPr id="754" name="n_4mainValue【庁舎】&#10;一人当たり面積"/>
        <xdr:cNvSpPr txBox="1"/>
      </xdr:nvSpPr>
      <xdr:spPr>
        <a:xfrm>
          <a:off x="18421427" y="18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b="0" i="0" baseline="0">
              <a:solidFill>
                <a:sysClr val="windowText" lastClr="000000"/>
              </a:solidFill>
              <a:effectLst/>
              <a:latin typeface="+mn-lt"/>
              <a:ea typeface="+mn-ea"/>
              <a:cs typeface="+mn-cs"/>
            </a:rPr>
            <a:t>体育館（柔剣道場）</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図書館</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有形固定資産減価償却率は</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類似団体よりも高くなっている。　図書館については，施設の老朽化が進み耐震性にも問題があることから機能移転や複合化を検討していく。体育館（柔剣道場）については，建設から</a:t>
          </a:r>
          <a:r>
            <a:rPr kumimoji="1" lang="en-US" altLang="ja-JP" sz="1100" b="0" i="0" baseline="0">
              <a:solidFill>
                <a:sysClr val="windowText" lastClr="000000"/>
              </a:solidFill>
              <a:effectLst/>
              <a:latin typeface="+mn-lt"/>
              <a:ea typeface="+mn-ea"/>
              <a:cs typeface="+mn-cs"/>
            </a:rPr>
            <a:t>40</a:t>
          </a:r>
          <a:r>
            <a:rPr kumimoji="1" lang="ja-JP" altLang="ja-JP" sz="1100" b="0" i="0" baseline="0">
              <a:solidFill>
                <a:sysClr val="windowText" lastClr="000000"/>
              </a:solidFill>
              <a:effectLst/>
              <a:latin typeface="+mn-lt"/>
              <a:ea typeface="+mn-ea"/>
              <a:cs typeface="+mn-cs"/>
            </a:rPr>
            <a:t>年以上が経過しており，定期的な点検活動を行いながら有効に利用していく。</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一般廃棄物施設，保健センター，消防施設については，有形固定資産減価償却費率が類似団体平均よりも低くなっているが，住民福祉の向上には必要不可欠な施設であることから，施設の定期点検や維持管理を計画的に実施し長寿命化を図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庁舎については，新庁舎の完成に伴い有形固定資産減価償却費率が低くなった。今後</a:t>
          </a:r>
          <a:r>
            <a:rPr kumimoji="1" lang="ja-JP" altLang="en-US" sz="1100" b="0" i="0" baseline="0">
              <a:solidFill>
                <a:sysClr val="windowText" lastClr="000000"/>
              </a:solidFill>
              <a:effectLst/>
              <a:latin typeface="+mn-lt"/>
              <a:ea typeface="+mn-ea"/>
              <a:cs typeface="+mn-cs"/>
            </a:rPr>
            <a:t>とも</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公共施設等総合管理計画等に基づき，</a:t>
          </a:r>
          <a:r>
            <a:rPr kumimoji="1" lang="ja-JP" altLang="ja-JP" sz="1100" b="0" i="0" baseline="0">
              <a:solidFill>
                <a:sysClr val="windowText" lastClr="000000"/>
              </a:solidFill>
              <a:effectLst/>
              <a:latin typeface="+mn-lt"/>
              <a:ea typeface="+mn-ea"/>
              <a:cs typeface="+mn-cs"/>
            </a:rPr>
            <a:t>老朽化の進んだ施設の機能移転や民間譲渡等を検討し，公共施設の適正管理に努める。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人口減少や少子高齢化，外海離島という地理的な要因等から財政基盤が弱く，類似団体平均よりも低くなっている。財政基盤強化のため町税</a:t>
          </a:r>
          <a:r>
            <a:rPr kumimoji="1" lang="ja-JP" altLang="en-US" sz="1100">
              <a:solidFill>
                <a:sysClr val="windowText" lastClr="000000"/>
              </a:solidFill>
              <a:effectLst/>
              <a:latin typeface="+mn-lt"/>
              <a:ea typeface="+mn-ea"/>
              <a:cs typeface="+mn-cs"/>
            </a:rPr>
            <a:t>やふるさと納税</a:t>
          </a:r>
          <a:r>
            <a:rPr kumimoji="1" lang="ja-JP" altLang="ja-JP" sz="1100">
              <a:solidFill>
                <a:sysClr val="windowText" lastClr="000000"/>
              </a:solidFill>
              <a:effectLst/>
              <a:latin typeface="+mn-lt"/>
              <a:ea typeface="+mn-ea"/>
              <a:cs typeface="+mn-cs"/>
            </a:rPr>
            <a:t>等の収入確保対策の強化や経常経費の削減などに取り組む。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ysClr val="windowText" lastClr="000000"/>
              </a:solidFill>
              <a:effectLst/>
              <a:latin typeface="+mn-lt"/>
              <a:ea typeface="+mn-ea"/>
              <a:cs typeface="+mn-cs"/>
            </a:rPr>
            <a:t>経常収支比率は前年度と比較して</a:t>
          </a:r>
          <a:r>
            <a:rPr kumimoji="1" lang="en-US" altLang="ja-JP" sz="1000">
              <a:solidFill>
                <a:sysClr val="windowText" lastClr="000000"/>
              </a:solidFill>
              <a:effectLst/>
              <a:latin typeface="+mn-lt"/>
              <a:ea typeface="+mn-ea"/>
              <a:cs typeface="+mn-cs"/>
            </a:rPr>
            <a:t>1.8</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a:t>
          </a:r>
          <a:r>
            <a:rPr kumimoji="1" lang="ja-JP" altLang="en-US" sz="1000">
              <a:solidFill>
                <a:sysClr val="windowText" lastClr="000000"/>
              </a:solidFill>
              <a:effectLst/>
              <a:latin typeface="+mn-lt"/>
              <a:ea typeface="+mn-ea"/>
              <a:cs typeface="+mn-cs"/>
            </a:rPr>
            <a:t>ているが</a:t>
          </a:r>
          <a:r>
            <a:rPr kumimoji="1" lang="ja-JP" altLang="ja-JP" sz="1000">
              <a:solidFill>
                <a:sysClr val="windowText" lastClr="000000"/>
              </a:solidFill>
              <a:effectLst/>
              <a:latin typeface="+mn-lt"/>
              <a:ea typeface="+mn-ea"/>
              <a:cs typeface="+mn-cs"/>
            </a:rPr>
            <a:t>，依然として類似団体平均より高い状態となっている。令和</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年度決算の経常収支比率が</a:t>
          </a:r>
          <a:r>
            <a:rPr kumimoji="1" lang="ja-JP" altLang="en-US" sz="1000">
              <a:solidFill>
                <a:sysClr val="windowText" lastClr="000000"/>
              </a:solidFill>
              <a:effectLst/>
              <a:latin typeface="+mn-lt"/>
              <a:ea typeface="+mn-ea"/>
              <a:cs typeface="+mn-cs"/>
            </a:rPr>
            <a:t>改善</a:t>
          </a:r>
          <a:r>
            <a:rPr kumimoji="1" lang="ja-JP" altLang="ja-JP" sz="1000">
              <a:solidFill>
                <a:sysClr val="windowText" lastClr="000000"/>
              </a:solidFill>
              <a:effectLst/>
              <a:latin typeface="+mn-lt"/>
              <a:ea typeface="+mn-ea"/>
              <a:cs typeface="+mn-cs"/>
            </a:rPr>
            <a:t>した理由として，</a:t>
          </a:r>
          <a:r>
            <a:rPr kumimoji="1" lang="ja-JP" altLang="en-US" sz="1000">
              <a:solidFill>
                <a:sysClr val="windowText" lastClr="000000"/>
              </a:solidFill>
              <a:effectLst/>
              <a:latin typeface="+mn-lt"/>
              <a:ea typeface="+mn-ea"/>
              <a:cs typeface="+mn-cs"/>
            </a:rPr>
            <a:t>令和２</a:t>
          </a:r>
          <a:r>
            <a:rPr kumimoji="1" lang="ja-JP" altLang="ja-JP" sz="1000">
              <a:solidFill>
                <a:sysClr val="windowText" lastClr="000000"/>
              </a:solidFill>
              <a:effectLst/>
              <a:latin typeface="+mn-lt"/>
              <a:ea typeface="+mn-ea"/>
              <a:cs typeface="+mn-cs"/>
            </a:rPr>
            <a:t>年度決算では，</a:t>
          </a:r>
          <a:r>
            <a:rPr kumimoji="1" lang="ja-JP" altLang="en-US" sz="1000">
              <a:solidFill>
                <a:sysClr val="windowText" lastClr="000000"/>
              </a:solidFill>
              <a:effectLst/>
              <a:latin typeface="+mn-lt"/>
              <a:ea typeface="+mn-ea"/>
              <a:cs typeface="+mn-cs"/>
            </a:rPr>
            <a:t>普通交付税や地方消費税交付金の増が多くなったためである。</a:t>
          </a:r>
          <a:r>
            <a:rPr kumimoji="1" lang="ja-JP" altLang="ja-JP" sz="1000">
              <a:solidFill>
                <a:sysClr val="windowText" lastClr="000000"/>
              </a:solidFill>
              <a:effectLst/>
              <a:latin typeface="+mn-lt"/>
              <a:ea typeface="+mn-ea"/>
              <a:cs typeface="+mn-cs"/>
            </a:rPr>
            <a:t>経常経費の大きな割合を占める公債費については，平成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年度の元利償還のピーク以降は減少するが，平成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年度から開始された新庁舎建設事業に伴い，多額の地方債を発行している。令和２年度から</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年間を「第２期財政健全化対策（集中</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期間」とし，引き続き経常経費の削減に取り組む。</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140716</xdr:rowOff>
    </xdr:to>
    <xdr:cxnSp macro="">
      <xdr:nvCxnSpPr>
        <xdr:cNvPr id="129" name="直線コネクタ 128"/>
        <xdr:cNvCxnSpPr/>
      </xdr:nvCxnSpPr>
      <xdr:spPr>
        <a:xfrm flipV="1">
          <a:off x="4114800" y="110266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64</xdr:row>
      <xdr:rowOff>140716</xdr:rowOff>
    </xdr:to>
    <xdr:cxnSp macro="">
      <xdr:nvCxnSpPr>
        <xdr:cNvPr id="132" name="直線コネクタ 131"/>
        <xdr:cNvCxnSpPr/>
      </xdr:nvCxnSpPr>
      <xdr:spPr>
        <a:xfrm>
          <a:off x="3225800" y="1108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51308</xdr:rowOff>
    </xdr:to>
    <xdr:cxnSp macro="">
      <xdr:nvCxnSpPr>
        <xdr:cNvPr id="135" name="直線コネクタ 134"/>
        <xdr:cNvCxnSpPr/>
      </xdr:nvCxnSpPr>
      <xdr:spPr>
        <a:xfrm flipV="1">
          <a:off x="2336800" y="1108938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51308</xdr:rowOff>
    </xdr:to>
    <xdr:cxnSp macro="">
      <xdr:nvCxnSpPr>
        <xdr:cNvPr id="138" name="直線コネクタ 137"/>
        <xdr:cNvCxnSpPr/>
      </xdr:nvCxnSpPr>
      <xdr:spPr>
        <a:xfrm>
          <a:off x="1447800" y="111424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8" name="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49"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0" name="楕円 149"/>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1" name="テキスト ボックス 150"/>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2" name="楕円 151"/>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3" name="テキスト ボックス 152"/>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6" name="楕円 155"/>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7" name="テキスト ボックス 156"/>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人当たり人件費・物件費等については，昨年度と比較して高くなっている。要因としては，会計年度任用職員制度の開始に伴う人件費の増加があげられる。総額は，類似</a:t>
          </a:r>
          <a:r>
            <a:rPr kumimoji="1" lang="ja-JP" altLang="ja-JP" sz="1100">
              <a:solidFill>
                <a:sysClr val="windowText" lastClr="000000"/>
              </a:solidFill>
              <a:effectLst/>
              <a:latin typeface="+mn-lt"/>
              <a:ea typeface="+mn-ea"/>
              <a:cs typeface="+mn-cs"/>
            </a:rPr>
            <a:t>団体平均と比較して低くなっており，財政健全化の取り組みとして物件費等の抑制に取り組んできた成果であると考える。今後も引き続き経常経費削減の取組みが必要である。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30211</xdr:rowOff>
    </xdr:from>
    <xdr:to>
      <xdr:col>23</xdr:col>
      <xdr:colOff>133350</xdr:colOff>
      <xdr:row>82</xdr:row>
      <xdr:rowOff>72611</xdr:rowOff>
    </xdr:to>
    <xdr:cxnSp macro="">
      <xdr:nvCxnSpPr>
        <xdr:cNvPr id="190" name="直線コネクタ 189"/>
        <xdr:cNvCxnSpPr/>
      </xdr:nvCxnSpPr>
      <xdr:spPr>
        <a:xfrm>
          <a:off x="4114800" y="14089111"/>
          <a:ext cx="8382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108916</xdr:rowOff>
    </xdr:from>
    <xdr:to>
      <xdr:col>19</xdr:col>
      <xdr:colOff>133350</xdr:colOff>
      <xdr:row>82</xdr:row>
      <xdr:rowOff>30211</xdr:rowOff>
    </xdr:to>
    <xdr:cxnSp macro="">
      <xdr:nvCxnSpPr>
        <xdr:cNvPr id="193" name="直線コネクタ 192"/>
        <xdr:cNvCxnSpPr/>
      </xdr:nvCxnSpPr>
      <xdr:spPr>
        <a:xfrm>
          <a:off x="3225800" y="13996366"/>
          <a:ext cx="889000" cy="9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108916</xdr:rowOff>
    </xdr:from>
    <xdr:to>
      <xdr:col>15</xdr:col>
      <xdr:colOff>82550</xdr:colOff>
      <xdr:row>81</xdr:row>
      <xdr:rowOff>125839</xdr:rowOff>
    </xdr:to>
    <xdr:cxnSp macro="">
      <xdr:nvCxnSpPr>
        <xdr:cNvPr id="196" name="直線コネクタ 195"/>
        <xdr:cNvCxnSpPr/>
      </xdr:nvCxnSpPr>
      <xdr:spPr>
        <a:xfrm flipV="1">
          <a:off x="2336800" y="13996366"/>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104493</xdr:rowOff>
    </xdr:from>
    <xdr:to>
      <xdr:col>11</xdr:col>
      <xdr:colOff>31750</xdr:colOff>
      <xdr:row>81</xdr:row>
      <xdr:rowOff>125839</xdr:rowOff>
    </xdr:to>
    <xdr:cxnSp macro="">
      <xdr:nvCxnSpPr>
        <xdr:cNvPr id="199" name="直線コネクタ 198"/>
        <xdr:cNvCxnSpPr/>
      </xdr:nvCxnSpPr>
      <xdr:spPr>
        <a:xfrm>
          <a:off x="1447800" y="13991943"/>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21811</xdr:rowOff>
    </xdr:from>
    <xdr:to>
      <xdr:col>23</xdr:col>
      <xdr:colOff>184150</xdr:colOff>
      <xdr:row>82</xdr:row>
      <xdr:rowOff>123411</xdr:rowOff>
    </xdr:to>
    <xdr:sp macro="" textlink="">
      <xdr:nvSpPr>
        <xdr:cNvPr id="209" name="楕円 208"/>
        <xdr:cNvSpPr/>
      </xdr:nvSpPr>
      <xdr:spPr>
        <a:xfrm>
          <a:off x="4902200" y="140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38338</xdr:rowOff>
    </xdr:from>
    <xdr:ext cx="762000" cy="259045"/>
    <xdr:sp macro="" textlink="">
      <xdr:nvSpPr>
        <xdr:cNvPr id="210" name="人件費・物件費等の状況該当値テキスト"/>
        <xdr:cNvSpPr txBox="1"/>
      </xdr:nvSpPr>
      <xdr:spPr>
        <a:xfrm>
          <a:off x="5041900" y="1392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150861</xdr:rowOff>
    </xdr:from>
    <xdr:to>
      <xdr:col>19</xdr:col>
      <xdr:colOff>184150</xdr:colOff>
      <xdr:row>82</xdr:row>
      <xdr:rowOff>81011</xdr:rowOff>
    </xdr:to>
    <xdr:sp macro="" textlink="">
      <xdr:nvSpPr>
        <xdr:cNvPr id="211" name="楕円 210"/>
        <xdr:cNvSpPr/>
      </xdr:nvSpPr>
      <xdr:spPr>
        <a:xfrm>
          <a:off x="4064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91188</xdr:rowOff>
    </xdr:from>
    <xdr:ext cx="736600" cy="259045"/>
    <xdr:sp macro="" textlink="">
      <xdr:nvSpPr>
        <xdr:cNvPr id="212" name="テキスト ボックス 211"/>
        <xdr:cNvSpPr txBox="1"/>
      </xdr:nvSpPr>
      <xdr:spPr>
        <a:xfrm>
          <a:off x="3733800" y="13807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58116</xdr:rowOff>
    </xdr:from>
    <xdr:to>
      <xdr:col>15</xdr:col>
      <xdr:colOff>133350</xdr:colOff>
      <xdr:row>81</xdr:row>
      <xdr:rowOff>159716</xdr:rowOff>
    </xdr:to>
    <xdr:sp macro="" textlink="">
      <xdr:nvSpPr>
        <xdr:cNvPr id="213" name="楕円 212"/>
        <xdr:cNvSpPr/>
      </xdr:nvSpPr>
      <xdr:spPr>
        <a:xfrm>
          <a:off x="3175000" y="139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169893</xdr:rowOff>
    </xdr:from>
    <xdr:ext cx="762000" cy="259045"/>
    <xdr:sp macro="" textlink="">
      <xdr:nvSpPr>
        <xdr:cNvPr id="214" name="テキスト ボックス 213"/>
        <xdr:cNvSpPr txBox="1"/>
      </xdr:nvSpPr>
      <xdr:spPr>
        <a:xfrm>
          <a:off x="2844800" y="137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75039</xdr:rowOff>
    </xdr:from>
    <xdr:to>
      <xdr:col>11</xdr:col>
      <xdr:colOff>82550</xdr:colOff>
      <xdr:row>82</xdr:row>
      <xdr:rowOff>5189</xdr:rowOff>
    </xdr:to>
    <xdr:sp macro="" textlink="">
      <xdr:nvSpPr>
        <xdr:cNvPr id="215" name="楕円 214"/>
        <xdr:cNvSpPr/>
      </xdr:nvSpPr>
      <xdr:spPr>
        <a:xfrm>
          <a:off x="2286000" y="13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15366</xdr:rowOff>
    </xdr:from>
    <xdr:ext cx="762000" cy="259045"/>
    <xdr:sp macro="" textlink="">
      <xdr:nvSpPr>
        <xdr:cNvPr id="216" name="テキスト ボックス 215"/>
        <xdr:cNvSpPr txBox="1"/>
      </xdr:nvSpPr>
      <xdr:spPr>
        <a:xfrm>
          <a:off x="1955800" y="1373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53693</xdr:rowOff>
    </xdr:from>
    <xdr:to>
      <xdr:col>7</xdr:col>
      <xdr:colOff>31750</xdr:colOff>
      <xdr:row>81</xdr:row>
      <xdr:rowOff>155293</xdr:rowOff>
    </xdr:to>
    <xdr:sp macro="" textlink="">
      <xdr:nvSpPr>
        <xdr:cNvPr id="217" name="楕円 216"/>
        <xdr:cNvSpPr/>
      </xdr:nvSpPr>
      <xdr:spPr>
        <a:xfrm>
          <a:off x="1397000" y="139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165470</xdr:rowOff>
    </xdr:from>
    <xdr:ext cx="762000" cy="259045"/>
    <xdr:sp macro="" textlink="">
      <xdr:nvSpPr>
        <xdr:cNvPr id="218" name="テキスト ボックス 217"/>
        <xdr:cNvSpPr txBox="1"/>
      </xdr:nvSpPr>
      <xdr:spPr>
        <a:xfrm>
          <a:off x="1066800" y="137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おり，全国平均及び全国町村平均よりも低い。これまでも国家公務員の給与制度に準じた適正な運用を行ってきたが，今後も人事院勧告等に基づく給与制度の運用と定員適正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141393</xdr:rowOff>
    </xdr:from>
    <xdr:to>
      <xdr:col>81</xdr:col>
      <xdr:colOff>44450</xdr:colOff>
      <xdr:row>83</xdr:row>
      <xdr:rowOff>165523</xdr:rowOff>
    </xdr:to>
    <xdr:cxnSp macro="">
      <xdr:nvCxnSpPr>
        <xdr:cNvPr id="252" name="直線コネクタ 251"/>
        <xdr:cNvCxnSpPr/>
      </xdr:nvCxnSpPr>
      <xdr:spPr>
        <a:xfrm>
          <a:off x="16179800" y="143717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117263</xdr:rowOff>
    </xdr:from>
    <xdr:to>
      <xdr:col>77</xdr:col>
      <xdr:colOff>44450</xdr:colOff>
      <xdr:row>83</xdr:row>
      <xdr:rowOff>141393</xdr:rowOff>
    </xdr:to>
    <xdr:cxnSp macro="">
      <xdr:nvCxnSpPr>
        <xdr:cNvPr id="255" name="直線コネクタ 254"/>
        <xdr:cNvCxnSpPr/>
      </xdr:nvCxnSpPr>
      <xdr:spPr>
        <a:xfrm>
          <a:off x="15290800" y="143476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117263</xdr:rowOff>
    </xdr:from>
    <xdr:to>
      <xdr:col>72</xdr:col>
      <xdr:colOff>203200</xdr:colOff>
      <xdr:row>83</xdr:row>
      <xdr:rowOff>149437</xdr:rowOff>
    </xdr:to>
    <xdr:cxnSp macro="">
      <xdr:nvCxnSpPr>
        <xdr:cNvPr id="258" name="直線コネクタ 257"/>
        <xdr:cNvCxnSpPr/>
      </xdr:nvCxnSpPr>
      <xdr:spPr>
        <a:xfrm flipV="1">
          <a:off x="14401800" y="1434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125307</xdr:rowOff>
    </xdr:from>
    <xdr:to>
      <xdr:col>68</xdr:col>
      <xdr:colOff>152400</xdr:colOff>
      <xdr:row>83</xdr:row>
      <xdr:rowOff>149437</xdr:rowOff>
    </xdr:to>
    <xdr:cxnSp macro="">
      <xdr:nvCxnSpPr>
        <xdr:cNvPr id="261" name="直線コネクタ 260"/>
        <xdr:cNvCxnSpPr/>
      </xdr:nvCxnSpPr>
      <xdr:spPr>
        <a:xfrm>
          <a:off x="13512800" y="143556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1" name="楕円 270"/>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2"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90593</xdr:rowOff>
    </xdr:from>
    <xdr:to>
      <xdr:col>77</xdr:col>
      <xdr:colOff>95250</xdr:colOff>
      <xdr:row>84</xdr:row>
      <xdr:rowOff>20743</xdr:rowOff>
    </xdr:to>
    <xdr:sp macro="" textlink="">
      <xdr:nvSpPr>
        <xdr:cNvPr id="273" name="楕円 272"/>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30920</xdr:rowOff>
    </xdr:from>
    <xdr:ext cx="736600" cy="259045"/>
    <xdr:sp macro="" textlink="">
      <xdr:nvSpPr>
        <xdr:cNvPr id="274" name="テキスト ボックス 273"/>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66463</xdr:rowOff>
    </xdr:from>
    <xdr:to>
      <xdr:col>73</xdr:col>
      <xdr:colOff>44450</xdr:colOff>
      <xdr:row>83</xdr:row>
      <xdr:rowOff>168063</xdr:rowOff>
    </xdr:to>
    <xdr:sp macro="" textlink="">
      <xdr:nvSpPr>
        <xdr:cNvPr id="275" name="楕円 274"/>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6790</xdr:rowOff>
    </xdr:from>
    <xdr:ext cx="762000" cy="259045"/>
    <xdr:sp macro="" textlink="">
      <xdr:nvSpPr>
        <xdr:cNvPr id="276" name="テキスト ボックス 275"/>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98637</xdr:rowOff>
    </xdr:from>
    <xdr:to>
      <xdr:col>68</xdr:col>
      <xdr:colOff>203200</xdr:colOff>
      <xdr:row>84</xdr:row>
      <xdr:rowOff>28787</xdr:rowOff>
    </xdr:to>
    <xdr:sp macro="" textlink="">
      <xdr:nvSpPr>
        <xdr:cNvPr id="277" name="楕円 276"/>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38964</xdr:rowOff>
    </xdr:from>
    <xdr:ext cx="762000" cy="259045"/>
    <xdr:sp macro="" textlink="">
      <xdr:nvSpPr>
        <xdr:cNvPr id="278" name="テキスト ボックス 277"/>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79" name="楕円 278"/>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0" name="テキスト ボックス 279"/>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多くなっている。要因として町独自の施設である和泊町実験農場を有していることや，空港管理事務所を有していること，こども園を直営で運営していることなどが考えられる。これまでも，指定管理者の導入やごみ収集業務及び町有線テレビの一部業務（自主放送業務）等の民間委託を実施しているが，今後は，直営施設における目的の達成状況や利用状況について分析を行い，類似施設の統廃合や民営化等について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121062</xdr:rowOff>
    </xdr:from>
    <xdr:to>
      <xdr:col>81</xdr:col>
      <xdr:colOff>44450</xdr:colOff>
      <xdr:row>62</xdr:row>
      <xdr:rowOff>150622</xdr:rowOff>
    </xdr:to>
    <xdr:cxnSp macro="">
      <xdr:nvCxnSpPr>
        <xdr:cNvPr id="311" name="直線コネクタ 310"/>
        <xdr:cNvCxnSpPr/>
      </xdr:nvCxnSpPr>
      <xdr:spPr>
        <a:xfrm>
          <a:off x="16179800" y="10750962"/>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104775</xdr:rowOff>
    </xdr:from>
    <xdr:to>
      <xdr:col>77</xdr:col>
      <xdr:colOff>44450</xdr:colOff>
      <xdr:row>62</xdr:row>
      <xdr:rowOff>121062</xdr:rowOff>
    </xdr:to>
    <xdr:cxnSp macro="">
      <xdr:nvCxnSpPr>
        <xdr:cNvPr id="314" name="直線コネクタ 313"/>
        <xdr:cNvCxnSpPr/>
      </xdr:nvCxnSpPr>
      <xdr:spPr>
        <a:xfrm>
          <a:off x="15290800" y="1073467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96933</xdr:rowOff>
    </xdr:from>
    <xdr:to>
      <xdr:col>72</xdr:col>
      <xdr:colOff>203200</xdr:colOff>
      <xdr:row>62</xdr:row>
      <xdr:rowOff>104775</xdr:rowOff>
    </xdr:to>
    <xdr:cxnSp macro="">
      <xdr:nvCxnSpPr>
        <xdr:cNvPr id="317" name="直線コネクタ 316"/>
        <xdr:cNvCxnSpPr/>
      </xdr:nvCxnSpPr>
      <xdr:spPr>
        <a:xfrm>
          <a:off x="14401800" y="1072683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96933</xdr:rowOff>
    </xdr:from>
    <xdr:to>
      <xdr:col>68</xdr:col>
      <xdr:colOff>152400</xdr:colOff>
      <xdr:row>62</xdr:row>
      <xdr:rowOff>113220</xdr:rowOff>
    </xdr:to>
    <xdr:cxnSp macro="">
      <xdr:nvCxnSpPr>
        <xdr:cNvPr id="320" name="直線コネクタ 319"/>
        <xdr:cNvCxnSpPr/>
      </xdr:nvCxnSpPr>
      <xdr:spPr>
        <a:xfrm flipV="1">
          <a:off x="13512800" y="1072683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99822</xdr:rowOff>
    </xdr:from>
    <xdr:to>
      <xdr:col>81</xdr:col>
      <xdr:colOff>95250</xdr:colOff>
      <xdr:row>63</xdr:row>
      <xdr:rowOff>29972</xdr:rowOff>
    </xdr:to>
    <xdr:sp macro="" textlink="">
      <xdr:nvSpPr>
        <xdr:cNvPr id="330" name="楕円 329"/>
        <xdr:cNvSpPr/>
      </xdr:nvSpPr>
      <xdr:spPr>
        <a:xfrm>
          <a:off x="16967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71899</xdr:rowOff>
    </xdr:from>
    <xdr:ext cx="762000" cy="259045"/>
    <xdr:sp macro="" textlink="">
      <xdr:nvSpPr>
        <xdr:cNvPr id="331" name="定員管理の状況該当値テキスト"/>
        <xdr:cNvSpPr txBox="1"/>
      </xdr:nvSpPr>
      <xdr:spPr>
        <a:xfrm>
          <a:off x="17106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70262</xdr:rowOff>
    </xdr:from>
    <xdr:to>
      <xdr:col>77</xdr:col>
      <xdr:colOff>95250</xdr:colOff>
      <xdr:row>63</xdr:row>
      <xdr:rowOff>412</xdr:rowOff>
    </xdr:to>
    <xdr:sp macro="" textlink="">
      <xdr:nvSpPr>
        <xdr:cNvPr id="332" name="楕円 331"/>
        <xdr:cNvSpPr/>
      </xdr:nvSpPr>
      <xdr:spPr>
        <a:xfrm>
          <a:off x="161290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156639</xdr:rowOff>
    </xdr:from>
    <xdr:ext cx="736600" cy="259045"/>
    <xdr:sp macro="" textlink="">
      <xdr:nvSpPr>
        <xdr:cNvPr id="333" name="テキスト ボックス 332"/>
        <xdr:cNvSpPr txBox="1"/>
      </xdr:nvSpPr>
      <xdr:spPr>
        <a:xfrm>
          <a:off x="15798800" y="107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53975</xdr:rowOff>
    </xdr:from>
    <xdr:to>
      <xdr:col>73</xdr:col>
      <xdr:colOff>44450</xdr:colOff>
      <xdr:row>62</xdr:row>
      <xdr:rowOff>155575</xdr:rowOff>
    </xdr:to>
    <xdr:sp macro="" textlink="">
      <xdr:nvSpPr>
        <xdr:cNvPr id="334" name="楕円 333"/>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140352</xdr:rowOff>
    </xdr:from>
    <xdr:ext cx="762000" cy="259045"/>
    <xdr:sp macro="" textlink="">
      <xdr:nvSpPr>
        <xdr:cNvPr id="335" name="テキスト ボックス 334"/>
        <xdr:cNvSpPr txBox="1"/>
      </xdr:nvSpPr>
      <xdr:spPr>
        <a:xfrm>
          <a:off x="14909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46133</xdr:rowOff>
    </xdr:from>
    <xdr:to>
      <xdr:col>68</xdr:col>
      <xdr:colOff>203200</xdr:colOff>
      <xdr:row>62</xdr:row>
      <xdr:rowOff>147733</xdr:rowOff>
    </xdr:to>
    <xdr:sp macro="" textlink="">
      <xdr:nvSpPr>
        <xdr:cNvPr id="336" name="楕円 335"/>
        <xdr:cNvSpPr/>
      </xdr:nvSpPr>
      <xdr:spPr>
        <a:xfrm>
          <a:off x="14351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132510</xdr:rowOff>
    </xdr:from>
    <xdr:ext cx="762000" cy="259045"/>
    <xdr:sp macro="" textlink="">
      <xdr:nvSpPr>
        <xdr:cNvPr id="337" name="テキスト ボックス 336"/>
        <xdr:cNvSpPr txBox="1"/>
      </xdr:nvSpPr>
      <xdr:spPr>
        <a:xfrm>
          <a:off x="14020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62420</xdr:rowOff>
    </xdr:from>
    <xdr:to>
      <xdr:col>64</xdr:col>
      <xdr:colOff>152400</xdr:colOff>
      <xdr:row>62</xdr:row>
      <xdr:rowOff>164020</xdr:rowOff>
    </xdr:to>
    <xdr:sp macro="" textlink="">
      <xdr:nvSpPr>
        <xdr:cNvPr id="338" name="楕円 337"/>
        <xdr:cNvSpPr/>
      </xdr:nvSpPr>
      <xdr:spPr>
        <a:xfrm>
          <a:off x="13462000" y="106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148797</xdr:rowOff>
    </xdr:from>
    <xdr:ext cx="762000" cy="259045"/>
    <xdr:sp macro="" textlink="">
      <xdr:nvSpPr>
        <xdr:cNvPr id="339" name="テキスト ボックス 338"/>
        <xdr:cNvSpPr txBox="1"/>
      </xdr:nvSpPr>
      <xdr:spPr>
        <a:xfrm>
          <a:off x="13131800" y="1077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実質公債費比率については，前年度から</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ポイント悪化しているおり，依然として類似団体平均より高くなっている。令和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年度では，平成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年度から償還を開始した過疎対策事業債（</a:t>
          </a:r>
          <a:r>
            <a:rPr kumimoji="1" lang="ja-JP" altLang="en-US" sz="1100">
              <a:solidFill>
                <a:sysClr val="windowText" lastClr="000000"/>
              </a:solidFill>
              <a:effectLst/>
              <a:latin typeface="+mn-lt"/>
              <a:ea typeface="+mn-ea"/>
              <a:cs typeface="+mn-cs"/>
            </a:rPr>
            <a:t>過疎道路整備事業・地方道路交付金事業</a:t>
          </a:r>
          <a:r>
            <a:rPr kumimoji="1" lang="ja-JP" altLang="ja-JP" sz="1100">
              <a:solidFill>
                <a:sysClr val="windowText" lastClr="000000"/>
              </a:solidFill>
              <a:effectLst/>
              <a:latin typeface="+mn-lt"/>
              <a:ea typeface="+mn-ea"/>
              <a:cs typeface="+mn-cs"/>
            </a:rPr>
            <a:t>等）の償還が終了した。公債費の償還のピークを平成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年度に迎えたが，平成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年度から着工した新庁舎建設事業で</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億の地方債の償還も開始されたことから，実質公債比率の急激な低下は見込めない。今後も引き続き，新規地方債発行抑制に努める。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138684</xdr:rowOff>
    </xdr:from>
    <xdr:to>
      <xdr:col>81</xdr:col>
      <xdr:colOff>44450</xdr:colOff>
      <xdr:row>43</xdr:row>
      <xdr:rowOff>157988</xdr:rowOff>
    </xdr:to>
    <xdr:cxnSp macro="">
      <xdr:nvCxnSpPr>
        <xdr:cNvPr id="370" name="直線コネクタ 369"/>
        <xdr:cNvCxnSpPr/>
      </xdr:nvCxnSpPr>
      <xdr:spPr>
        <a:xfrm>
          <a:off x="16179800" y="75110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138684</xdr:rowOff>
    </xdr:to>
    <xdr:cxnSp macro="">
      <xdr:nvCxnSpPr>
        <xdr:cNvPr id="373" name="直線コネクタ 372"/>
        <xdr:cNvCxnSpPr/>
      </xdr:nvCxnSpPr>
      <xdr:spPr>
        <a:xfrm>
          <a:off x="15290800" y="7486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133858</xdr:rowOff>
    </xdr:to>
    <xdr:cxnSp macro="">
      <xdr:nvCxnSpPr>
        <xdr:cNvPr id="376" name="直線コネクタ 375"/>
        <xdr:cNvCxnSpPr/>
      </xdr:nvCxnSpPr>
      <xdr:spPr>
        <a:xfrm flipV="1">
          <a:off x="14401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43</xdr:row>
      <xdr:rowOff>143510</xdr:rowOff>
    </xdr:to>
    <xdr:cxnSp macro="">
      <xdr:nvCxnSpPr>
        <xdr:cNvPr id="379" name="直線コネクタ 378"/>
        <xdr:cNvCxnSpPr/>
      </xdr:nvCxnSpPr>
      <xdr:spPr>
        <a:xfrm flipV="1">
          <a:off x="13512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107188</xdr:rowOff>
    </xdr:from>
    <xdr:to>
      <xdr:col>81</xdr:col>
      <xdr:colOff>95250</xdr:colOff>
      <xdr:row>44</xdr:row>
      <xdr:rowOff>37338</xdr:rowOff>
    </xdr:to>
    <xdr:sp macro="" textlink="">
      <xdr:nvSpPr>
        <xdr:cNvPr id="389" name="楕円 388"/>
        <xdr:cNvSpPr/>
      </xdr:nvSpPr>
      <xdr:spPr>
        <a:xfrm>
          <a:off x="169672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3065</xdr:rowOff>
    </xdr:from>
    <xdr:ext cx="762000" cy="259045"/>
    <xdr:sp macro="" textlink="">
      <xdr:nvSpPr>
        <xdr:cNvPr id="390" name="公債費負担の状況該当値テキスト"/>
        <xdr:cNvSpPr txBox="1"/>
      </xdr:nvSpPr>
      <xdr:spPr>
        <a:xfrm>
          <a:off x="17106900" y="737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87884</xdr:rowOff>
    </xdr:from>
    <xdr:to>
      <xdr:col>77</xdr:col>
      <xdr:colOff>95250</xdr:colOff>
      <xdr:row>44</xdr:row>
      <xdr:rowOff>18034</xdr:rowOff>
    </xdr:to>
    <xdr:sp macro="" textlink="">
      <xdr:nvSpPr>
        <xdr:cNvPr id="391" name="楕円 390"/>
        <xdr:cNvSpPr/>
      </xdr:nvSpPr>
      <xdr:spPr>
        <a:xfrm>
          <a:off x="16129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2811</xdr:rowOff>
    </xdr:from>
    <xdr:ext cx="736600" cy="259045"/>
    <xdr:sp macro="" textlink="">
      <xdr:nvSpPr>
        <xdr:cNvPr id="392" name="テキスト ボックス 391"/>
        <xdr:cNvSpPr txBox="1"/>
      </xdr:nvSpPr>
      <xdr:spPr>
        <a:xfrm>
          <a:off x="15798800" y="754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393" name="楕円 392"/>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394" name="テキスト ボックス 393"/>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395" name="楕円 394"/>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396" name="テキスト ボックス 395"/>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397" name="楕円 396"/>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398" name="テキスト ボックス 397"/>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将来負担比率は前年度と比較して</a:t>
          </a:r>
          <a:r>
            <a:rPr kumimoji="1" lang="en-US" altLang="ja-JP" sz="1050">
              <a:solidFill>
                <a:sysClr val="windowText" lastClr="000000"/>
              </a:solidFill>
              <a:effectLst/>
              <a:latin typeface="+mn-lt"/>
              <a:ea typeface="+mn-ea"/>
              <a:cs typeface="+mn-cs"/>
            </a:rPr>
            <a:t>21.0</a:t>
          </a:r>
          <a:r>
            <a:rPr kumimoji="1" lang="ja-JP" altLang="ja-JP" sz="1050">
              <a:solidFill>
                <a:sysClr val="windowText" lastClr="000000"/>
              </a:solidFill>
              <a:effectLst/>
              <a:latin typeface="+mn-lt"/>
              <a:ea typeface="+mn-ea"/>
              <a:cs typeface="+mn-cs"/>
            </a:rPr>
            <a:t>ポイント減少しているが，依然として類似団体平均より高い状況である。</a:t>
          </a:r>
          <a:r>
            <a:rPr kumimoji="1" lang="ja-JP" altLang="en-US" sz="1050">
              <a:solidFill>
                <a:sysClr val="windowText" lastClr="000000"/>
              </a:solidFill>
              <a:effectLst/>
              <a:latin typeface="+mn-lt"/>
              <a:ea typeface="+mn-ea"/>
              <a:cs typeface="+mn-cs"/>
            </a:rPr>
            <a:t>改善の要因としては，地方債の償還が進んだことと，充当可能基金の増加が原因である。将来負担比率の高い</a:t>
          </a:r>
          <a:r>
            <a:rPr kumimoji="1" lang="ja-JP" altLang="ja-JP" sz="1050">
              <a:solidFill>
                <a:sysClr val="windowText" lastClr="000000"/>
              </a:solidFill>
              <a:effectLst/>
              <a:latin typeface="+mn-lt"/>
              <a:ea typeface="+mn-ea"/>
              <a:cs typeface="+mn-cs"/>
            </a:rPr>
            <a:t>要因として，防災行政無線デジタル化事業や公営住宅建替事業などで多額の地方債を発行している中で，平成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年度から実施した新庁舎建設事業により</a:t>
          </a:r>
          <a:r>
            <a:rPr kumimoji="1" lang="en-US" altLang="ja-JP" sz="1050">
              <a:solidFill>
                <a:sysClr val="windowText" lastClr="000000"/>
              </a:solidFill>
              <a:effectLst/>
              <a:latin typeface="+mn-lt"/>
              <a:ea typeface="+mn-ea"/>
              <a:cs typeface="+mn-cs"/>
            </a:rPr>
            <a:t>11.6</a:t>
          </a:r>
          <a:r>
            <a:rPr kumimoji="1" lang="ja-JP" altLang="ja-JP" sz="1050">
              <a:solidFill>
                <a:sysClr val="windowText" lastClr="000000"/>
              </a:solidFill>
              <a:effectLst/>
              <a:latin typeface="+mn-lt"/>
              <a:ea typeface="+mn-ea"/>
              <a:cs typeface="+mn-cs"/>
            </a:rPr>
            <a:t>億の地方債を発行したためである。今後は，過去に整備した公共施設等の長寿命化等が課題となってくることから，公共施設等総合管理計画などに基づき</a:t>
          </a:r>
          <a:r>
            <a:rPr kumimoji="1" lang="ja-JP" altLang="ja-JP" sz="1050">
              <a:solidFill>
                <a:schemeClr val="dk1"/>
              </a:solidFill>
              <a:effectLst/>
              <a:latin typeface="+mn-lt"/>
              <a:ea typeface="+mn-ea"/>
              <a:cs typeface="+mn-cs"/>
            </a:rPr>
            <a:t>，将来負担の増加することのないよう計画的に取り組む。</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141309</xdr:rowOff>
    </xdr:from>
    <xdr:to>
      <xdr:col>81</xdr:col>
      <xdr:colOff>44450</xdr:colOff>
      <xdr:row>18</xdr:row>
      <xdr:rowOff>138769</xdr:rowOff>
    </xdr:to>
    <xdr:cxnSp macro="">
      <xdr:nvCxnSpPr>
        <xdr:cNvPr id="432" name="直線コネクタ 431"/>
        <xdr:cNvCxnSpPr/>
      </xdr:nvCxnSpPr>
      <xdr:spPr>
        <a:xfrm flipV="1">
          <a:off x="16179800" y="3055959"/>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138769</xdr:rowOff>
    </xdr:from>
    <xdr:to>
      <xdr:col>77</xdr:col>
      <xdr:colOff>44450</xdr:colOff>
      <xdr:row>19</xdr:row>
      <xdr:rowOff>42122</xdr:rowOff>
    </xdr:to>
    <xdr:cxnSp macro="">
      <xdr:nvCxnSpPr>
        <xdr:cNvPr id="435" name="直線コネクタ 434"/>
        <xdr:cNvCxnSpPr/>
      </xdr:nvCxnSpPr>
      <xdr:spPr>
        <a:xfrm flipV="1">
          <a:off x="15290800" y="322486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92922</xdr:rowOff>
    </xdr:from>
    <xdr:to>
      <xdr:col>72</xdr:col>
      <xdr:colOff>203200</xdr:colOff>
      <xdr:row>19</xdr:row>
      <xdr:rowOff>42122</xdr:rowOff>
    </xdr:to>
    <xdr:cxnSp macro="">
      <xdr:nvCxnSpPr>
        <xdr:cNvPr id="438" name="直線コネクタ 437"/>
        <xdr:cNvCxnSpPr/>
      </xdr:nvCxnSpPr>
      <xdr:spPr>
        <a:xfrm>
          <a:off x="14401800" y="31790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92922</xdr:rowOff>
    </xdr:from>
    <xdr:to>
      <xdr:col>68</xdr:col>
      <xdr:colOff>152400</xdr:colOff>
      <xdr:row>19</xdr:row>
      <xdr:rowOff>50165</xdr:rowOff>
    </xdr:to>
    <xdr:cxnSp macro="">
      <xdr:nvCxnSpPr>
        <xdr:cNvPr id="441" name="直線コネクタ 440"/>
        <xdr:cNvCxnSpPr/>
      </xdr:nvCxnSpPr>
      <xdr:spPr>
        <a:xfrm flipV="1">
          <a:off x="13512800" y="317902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90509</xdr:rowOff>
    </xdr:from>
    <xdr:to>
      <xdr:col>81</xdr:col>
      <xdr:colOff>95250</xdr:colOff>
      <xdr:row>18</xdr:row>
      <xdr:rowOff>20659</xdr:rowOff>
    </xdr:to>
    <xdr:sp macro="" textlink="">
      <xdr:nvSpPr>
        <xdr:cNvPr id="451" name="楕円 450"/>
        <xdr:cNvSpPr/>
      </xdr:nvSpPr>
      <xdr:spPr>
        <a:xfrm>
          <a:off x="16967200" y="30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62586</xdr:rowOff>
    </xdr:from>
    <xdr:ext cx="762000" cy="259045"/>
    <xdr:sp macro="" textlink="">
      <xdr:nvSpPr>
        <xdr:cNvPr id="452" name="将来負担の状況該当値テキスト"/>
        <xdr:cNvSpPr txBox="1"/>
      </xdr:nvSpPr>
      <xdr:spPr>
        <a:xfrm>
          <a:off x="17106900" y="297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87969</xdr:rowOff>
    </xdr:from>
    <xdr:to>
      <xdr:col>77</xdr:col>
      <xdr:colOff>95250</xdr:colOff>
      <xdr:row>19</xdr:row>
      <xdr:rowOff>18119</xdr:rowOff>
    </xdr:to>
    <xdr:sp macro="" textlink="">
      <xdr:nvSpPr>
        <xdr:cNvPr id="453" name="楕円 452"/>
        <xdr:cNvSpPr/>
      </xdr:nvSpPr>
      <xdr:spPr>
        <a:xfrm>
          <a:off x="16129000" y="3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2896</xdr:rowOff>
    </xdr:from>
    <xdr:ext cx="736600" cy="259045"/>
    <xdr:sp macro="" textlink="">
      <xdr:nvSpPr>
        <xdr:cNvPr id="454" name="テキスト ボックス 453"/>
        <xdr:cNvSpPr txBox="1"/>
      </xdr:nvSpPr>
      <xdr:spPr>
        <a:xfrm>
          <a:off x="15798800" y="326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162772</xdr:rowOff>
    </xdr:from>
    <xdr:to>
      <xdr:col>73</xdr:col>
      <xdr:colOff>44450</xdr:colOff>
      <xdr:row>19</xdr:row>
      <xdr:rowOff>92921</xdr:rowOff>
    </xdr:to>
    <xdr:sp macro="" textlink="">
      <xdr:nvSpPr>
        <xdr:cNvPr id="455" name="楕円 454"/>
        <xdr:cNvSpPr/>
      </xdr:nvSpPr>
      <xdr:spPr>
        <a:xfrm>
          <a:off x="15240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77699</xdr:rowOff>
    </xdr:from>
    <xdr:ext cx="762000" cy="259045"/>
    <xdr:sp macro="" textlink="">
      <xdr:nvSpPr>
        <xdr:cNvPr id="456" name="テキスト ボックス 455"/>
        <xdr:cNvSpPr txBox="1"/>
      </xdr:nvSpPr>
      <xdr:spPr>
        <a:xfrm>
          <a:off x="14909800" y="33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42122</xdr:rowOff>
    </xdr:from>
    <xdr:to>
      <xdr:col>68</xdr:col>
      <xdr:colOff>203200</xdr:colOff>
      <xdr:row>18</xdr:row>
      <xdr:rowOff>143722</xdr:rowOff>
    </xdr:to>
    <xdr:sp macro="" textlink="">
      <xdr:nvSpPr>
        <xdr:cNvPr id="457" name="楕円 456"/>
        <xdr:cNvSpPr/>
      </xdr:nvSpPr>
      <xdr:spPr>
        <a:xfrm>
          <a:off x="14351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128499</xdr:rowOff>
    </xdr:from>
    <xdr:ext cx="762000" cy="259045"/>
    <xdr:sp macro="" textlink="">
      <xdr:nvSpPr>
        <xdr:cNvPr id="458" name="テキスト ボックス 457"/>
        <xdr:cNvSpPr txBox="1"/>
      </xdr:nvSpPr>
      <xdr:spPr>
        <a:xfrm>
          <a:off x="14020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170815</xdr:rowOff>
    </xdr:from>
    <xdr:to>
      <xdr:col>64</xdr:col>
      <xdr:colOff>152400</xdr:colOff>
      <xdr:row>19</xdr:row>
      <xdr:rowOff>100965</xdr:rowOff>
    </xdr:to>
    <xdr:sp macro="" textlink="">
      <xdr:nvSpPr>
        <xdr:cNvPr id="459" name="楕円 458"/>
        <xdr:cNvSpPr/>
      </xdr:nvSpPr>
      <xdr:spPr>
        <a:xfrm>
          <a:off x="13462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85742</xdr:rowOff>
    </xdr:from>
    <xdr:ext cx="762000" cy="259045"/>
    <xdr:sp macro="" textlink="">
      <xdr:nvSpPr>
        <xdr:cNvPr id="460" name="テキスト ボックス 459"/>
        <xdr:cNvSpPr txBox="1"/>
      </xdr:nvSpPr>
      <xdr:spPr>
        <a:xfrm>
          <a:off x="13131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人件費の割合は類似団体平均と</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増化した要因として，</a:t>
          </a:r>
          <a:r>
            <a:rPr kumimoji="1" lang="ja-JP" altLang="ja-JP" sz="1100">
              <a:solidFill>
                <a:sysClr val="windowText" lastClr="000000"/>
              </a:solidFill>
              <a:effectLst/>
              <a:latin typeface="+mn-lt"/>
              <a:ea typeface="+mn-ea"/>
              <a:cs typeface="+mn-cs"/>
            </a:rPr>
            <a:t>令和２年度から会計年度任用職員制度の開始により人件費が増大</a:t>
          </a:r>
          <a:r>
            <a:rPr kumimoji="1" lang="ja-JP" altLang="en-US" sz="1100">
              <a:solidFill>
                <a:sysClr val="windowText" lastClr="000000"/>
              </a:solidFill>
              <a:effectLst/>
              <a:latin typeface="+mn-lt"/>
              <a:ea typeface="+mn-ea"/>
              <a:cs typeface="+mn-cs"/>
            </a:rPr>
            <a:t>したものと思</a:t>
          </a:r>
          <a:r>
            <a:rPr kumimoji="1" lang="ja-JP" altLang="ja-JP" sz="1100">
              <a:solidFill>
                <a:sysClr val="windowText" lastClr="000000"/>
              </a:solidFill>
              <a:effectLst/>
              <a:latin typeface="+mn-lt"/>
              <a:ea typeface="+mn-ea"/>
              <a:cs typeface="+mn-cs"/>
            </a:rPr>
            <a:t>われる。これまで取り組んできた定員管理適正化の推進</a:t>
          </a:r>
          <a:r>
            <a:rPr kumimoji="1" lang="ja-JP" altLang="en-US" sz="1100">
              <a:solidFill>
                <a:sysClr val="windowText" lastClr="000000"/>
              </a:solidFill>
              <a:effectLst/>
              <a:latin typeface="+mn-lt"/>
              <a:ea typeface="+mn-ea"/>
              <a:cs typeface="+mn-cs"/>
            </a:rPr>
            <a:t>を継続し，</a:t>
          </a:r>
          <a:r>
            <a:rPr kumimoji="1" lang="ja-JP" altLang="ja-JP" sz="1100">
              <a:solidFill>
                <a:sysClr val="windowText" lastClr="000000"/>
              </a:solidFill>
              <a:effectLst/>
              <a:latin typeface="+mn-lt"/>
              <a:ea typeface="+mn-ea"/>
              <a:cs typeface="+mn-cs"/>
            </a:rPr>
            <a:t>今後とも，施設の民営化や統廃合等を検討し人件費の抑制を図</a:t>
          </a:r>
          <a:r>
            <a:rPr kumimoji="1" lang="ja-JP" altLang="en-US" sz="1100">
              <a:solidFill>
                <a:sysClr val="windowText" lastClr="000000"/>
              </a:solidFill>
              <a:effectLst/>
              <a:latin typeface="+mn-lt"/>
              <a:ea typeface="+mn-ea"/>
              <a:cs typeface="+mn-cs"/>
            </a:rPr>
            <a:t>とともに，会計年度任用職員の適正配置等も検討する。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152146</xdr:rowOff>
    </xdr:to>
    <xdr:cxnSp macro="">
      <xdr:nvCxnSpPr>
        <xdr:cNvPr id="64" name="直線コネクタ 63"/>
        <xdr:cNvCxnSpPr/>
      </xdr:nvCxnSpPr>
      <xdr:spPr>
        <a:xfrm>
          <a:off x="3987800" y="63312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159004</xdr:rowOff>
    </xdr:to>
    <xdr:cxnSp macro="">
      <xdr:nvCxnSpPr>
        <xdr:cNvPr id="67" name="直線コネクタ 66"/>
        <xdr:cNvCxnSpPr/>
      </xdr:nvCxnSpPr>
      <xdr:spPr>
        <a:xfrm>
          <a:off x="3098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154432</xdr:rowOff>
    </xdr:to>
    <xdr:cxnSp macro="">
      <xdr:nvCxnSpPr>
        <xdr:cNvPr id="70" name="直線コネクタ 69"/>
        <xdr:cNvCxnSpPr/>
      </xdr:nvCxnSpPr>
      <xdr:spPr>
        <a:xfrm flipV="1">
          <a:off x="2209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154432</xdr:rowOff>
    </xdr:to>
    <xdr:cxnSp macro="">
      <xdr:nvCxnSpPr>
        <xdr:cNvPr id="73" name="直線コネクタ 72"/>
        <xdr:cNvCxnSpPr/>
      </xdr:nvCxnSpPr>
      <xdr:spPr>
        <a:xfrm>
          <a:off x="1320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物件費は類似団体平均より低くなっており，経常経費削減の効果である。</a:t>
          </a:r>
          <a:r>
            <a:rPr kumimoji="1" lang="ja-JP" altLang="en-US" sz="1100">
              <a:solidFill>
                <a:sysClr val="windowText" lastClr="000000"/>
              </a:solidFill>
              <a:effectLst/>
              <a:latin typeface="+mn-lt"/>
              <a:ea typeface="+mn-ea"/>
              <a:cs typeface="+mn-cs"/>
            </a:rPr>
            <a:t>令和２年度に急激に改善された要因としては，新型コロナウイルス感染症の影響により，各種出張やイベントが中止になったことがあげられる。</a:t>
          </a:r>
          <a:r>
            <a:rPr kumimoji="1" lang="ja-JP" altLang="ja-JP" sz="1100">
              <a:solidFill>
                <a:sysClr val="windowText" lastClr="000000"/>
              </a:solidFill>
              <a:effectLst/>
              <a:latin typeface="+mn-lt"/>
              <a:ea typeface="+mn-ea"/>
              <a:cs typeface="+mn-cs"/>
            </a:rPr>
            <a:t>消耗品費の一括調達やコピー機の共同利用などに取り組み，更なる経常経費削減を図る。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43724</xdr:rowOff>
    </xdr:from>
    <xdr:to>
      <xdr:col>82</xdr:col>
      <xdr:colOff>107950</xdr:colOff>
      <xdr:row>14</xdr:row>
      <xdr:rowOff>166188</xdr:rowOff>
    </xdr:to>
    <xdr:cxnSp macro="">
      <xdr:nvCxnSpPr>
        <xdr:cNvPr id="127" name="直線コネクタ 126"/>
        <xdr:cNvCxnSpPr/>
      </xdr:nvCxnSpPr>
      <xdr:spPr>
        <a:xfrm flipV="1">
          <a:off x="15671800" y="2272574"/>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166188</xdr:rowOff>
    </xdr:from>
    <xdr:to>
      <xdr:col>78</xdr:col>
      <xdr:colOff>69850</xdr:colOff>
      <xdr:row>15</xdr:row>
      <xdr:rowOff>86179</xdr:rowOff>
    </xdr:to>
    <xdr:cxnSp macro="">
      <xdr:nvCxnSpPr>
        <xdr:cNvPr id="130" name="直線コネクタ 129"/>
        <xdr:cNvCxnSpPr/>
      </xdr:nvCxnSpPr>
      <xdr:spPr>
        <a:xfrm flipV="1">
          <a:off x="14782800" y="256648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3" name="直線コネクタ 132"/>
        <xdr:cNvCxnSpPr/>
      </xdr:nvCxnSpPr>
      <xdr:spPr>
        <a:xfrm>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112304</xdr:rowOff>
    </xdr:to>
    <xdr:cxnSp macro="">
      <xdr:nvCxnSpPr>
        <xdr:cNvPr id="136" name="直線コネクタ 135"/>
        <xdr:cNvCxnSpPr/>
      </xdr:nvCxnSpPr>
      <xdr:spPr>
        <a:xfrm flipV="1">
          <a:off x="13004800" y="262527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164374</xdr:rowOff>
    </xdr:from>
    <xdr:to>
      <xdr:col>82</xdr:col>
      <xdr:colOff>158750</xdr:colOff>
      <xdr:row>13</xdr:row>
      <xdr:rowOff>94524</xdr:rowOff>
    </xdr:to>
    <xdr:sp macro="" textlink="">
      <xdr:nvSpPr>
        <xdr:cNvPr id="146" name="楕円 145"/>
        <xdr:cNvSpPr/>
      </xdr:nvSpPr>
      <xdr:spPr>
        <a:xfrm>
          <a:off x="16459200" y="22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72951</xdr:rowOff>
    </xdr:from>
    <xdr:ext cx="762000" cy="259045"/>
    <xdr:sp macro="" textlink="">
      <xdr:nvSpPr>
        <xdr:cNvPr id="147" name="物件費該当値テキスト"/>
        <xdr:cNvSpPr txBox="1"/>
      </xdr:nvSpPr>
      <xdr:spPr>
        <a:xfrm>
          <a:off x="16598900" y="21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115388</xdr:rowOff>
    </xdr:from>
    <xdr:to>
      <xdr:col>78</xdr:col>
      <xdr:colOff>120650</xdr:colOff>
      <xdr:row>15</xdr:row>
      <xdr:rowOff>45538</xdr:rowOff>
    </xdr:to>
    <xdr:sp macro="" textlink="">
      <xdr:nvSpPr>
        <xdr:cNvPr id="148" name="楕円 147"/>
        <xdr:cNvSpPr/>
      </xdr:nvSpPr>
      <xdr:spPr>
        <a:xfrm>
          <a:off x="15621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55715</xdr:rowOff>
    </xdr:from>
    <xdr:ext cx="736600" cy="259045"/>
    <xdr:sp macro="" textlink="">
      <xdr:nvSpPr>
        <xdr:cNvPr id="149" name="テキスト ボックス 148"/>
        <xdr:cNvSpPr txBox="1"/>
      </xdr:nvSpPr>
      <xdr:spPr>
        <a:xfrm>
          <a:off x="15290800" y="22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54" name="楕円 153"/>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55" name="テキスト ボックス 154"/>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ポイントも</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が依然として類似団体と比較して高い水準である。</a:t>
          </a:r>
          <a:r>
            <a:rPr kumimoji="1" lang="ja-JP" altLang="ja-JP" sz="1100">
              <a:solidFill>
                <a:sysClr val="windowText" lastClr="000000"/>
              </a:solidFill>
              <a:effectLst/>
              <a:latin typeface="+mn-lt"/>
              <a:ea typeface="+mn-ea"/>
              <a:cs typeface="+mn-cs"/>
            </a:rPr>
            <a:t>要因としては，高齢者人口の増加や障害福祉費の増加が要因である。</a:t>
          </a:r>
          <a:r>
            <a:rPr kumimoji="1" lang="ja-JP" altLang="en-US" sz="1100">
              <a:solidFill>
                <a:sysClr val="windowText" lastClr="000000"/>
              </a:solidFill>
              <a:effectLst/>
              <a:latin typeface="+mn-lt"/>
              <a:ea typeface="+mn-ea"/>
              <a:cs typeface="+mn-cs"/>
            </a:rPr>
            <a:t>高齢化の進展や</a:t>
          </a:r>
          <a:r>
            <a:rPr kumimoji="1" lang="ja-JP" altLang="ja-JP" sz="1100">
              <a:solidFill>
                <a:sysClr val="windowText" lastClr="000000"/>
              </a:solidFill>
              <a:effectLst/>
              <a:latin typeface="+mn-lt"/>
              <a:ea typeface="+mn-ea"/>
              <a:cs typeface="+mn-cs"/>
            </a:rPr>
            <a:t>町独自の子ども医療費助成制度などにより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扶助費については今後も増加が見込まれることから，扶助費の動向について注視し，町単独扶助費についても自己負担基準の見直し</a:t>
          </a:r>
          <a:r>
            <a:rPr kumimoji="1" lang="ja-JP" altLang="en-US" sz="1100">
              <a:solidFill>
                <a:sysClr val="windowText" lastClr="000000"/>
              </a:solidFill>
              <a:effectLst/>
              <a:latin typeface="+mn-lt"/>
              <a:ea typeface="+mn-ea"/>
              <a:cs typeface="+mn-cs"/>
            </a:rPr>
            <a:t>や施設利用の回数制限等を</a:t>
          </a:r>
          <a:r>
            <a:rPr kumimoji="1" lang="ja-JP" altLang="ja-JP" sz="1100">
              <a:solidFill>
                <a:sysClr val="windowText" lastClr="000000"/>
              </a:solidFill>
              <a:effectLst/>
              <a:latin typeface="+mn-lt"/>
              <a:ea typeface="+mn-ea"/>
              <a:cs typeface="+mn-cs"/>
            </a:rPr>
            <a:t>検討する。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88" name="直線コネクタ 187"/>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57</xdr:row>
      <xdr:rowOff>31750</xdr:rowOff>
    </xdr:to>
    <xdr:cxnSp macro="">
      <xdr:nvCxnSpPr>
        <xdr:cNvPr id="191" name="直線コネクタ 190"/>
        <xdr:cNvCxnSpPr/>
      </xdr:nvCxnSpPr>
      <xdr:spPr>
        <a:xfrm>
          <a:off x="3098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4" name="直線コネクタ 193"/>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7" name="直線コネクタ 196"/>
        <xdr:cNvCxnSpPr/>
      </xdr:nvCxnSpPr>
      <xdr:spPr>
        <a:xfrm flipV="1">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7" name="楕円 206"/>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8"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ポイント改善しており，要因として国民健康保険特別会計</a:t>
          </a:r>
          <a:r>
            <a:rPr kumimoji="1" lang="ja-JP" altLang="en-US" sz="1100">
              <a:solidFill>
                <a:schemeClr val="dk1"/>
              </a:solidFill>
              <a:effectLst/>
              <a:latin typeface="+mn-lt"/>
              <a:ea typeface="+mn-ea"/>
              <a:cs typeface="+mn-cs"/>
            </a:rPr>
            <a:t>への繰出金が減少</a:t>
          </a:r>
          <a:r>
            <a:rPr kumimoji="1" lang="ja-JP" altLang="ja-JP" sz="1100">
              <a:solidFill>
                <a:schemeClr val="dk1"/>
              </a:solidFill>
              <a:effectLst/>
              <a:latin typeface="+mn-lt"/>
              <a:ea typeface="+mn-ea"/>
              <a:cs typeface="+mn-cs"/>
            </a:rPr>
            <a:t>が主な要因である。公共下水道施設・農業集落排水施設の長寿命化事業や機能強化事業が実施されていることから，今後も繰出金が増加することが予想される。医療費の抑制や下水道使用料の見直しなどにより財政基盤の強化を図り，繰出金の抑制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49" name="直線コネクタ 248"/>
        <xdr:cNvCxnSpPr/>
      </xdr:nvCxnSpPr>
      <xdr:spPr>
        <a:xfrm flipV="1">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52" name="直線コネクタ 251"/>
        <xdr:cNvCxnSpPr/>
      </xdr:nvCxnSpPr>
      <xdr:spPr>
        <a:xfrm>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8890</xdr:rowOff>
    </xdr:to>
    <xdr:cxnSp macro="">
      <xdr:nvCxnSpPr>
        <xdr:cNvPr id="255" name="直線コネクタ 254"/>
        <xdr:cNvCxnSpPr/>
      </xdr:nvCxnSpPr>
      <xdr:spPr>
        <a:xfrm flipV="1">
          <a:off x="13893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57</xdr:row>
      <xdr:rowOff>8890</xdr:rowOff>
    </xdr:to>
    <xdr:cxnSp macro="">
      <xdr:nvCxnSpPr>
        <xdr:cNvPr id="258" name="直線コネクタ 257"/>
        <xdr:cNvCxnSpPr/>
      </xdr:nvCxnSpPr>
      <xdr:spPr>
        <a:xfrm>
          <a:off x="13004800" y="9644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3" name="テキスト ボックス 272"/>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5" name="テキスト ボックス 274"/>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補助費等については，前年度よりも</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悪化しているが</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りも低くなっている。今後は，社会保障関連経費の増加が見込まれる。また，町単独補助金については，補助事業の内容について庁内関係課と協力して精査し，必要に応じた増減を行うほか，補助団体の自立を促す取り組みも併せて実施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152146</xdr:rowOff>
    </xdr:to>
    <xdr:cxnSp macro="">
      <xdr:nvCxnSpPr>
        <xdr:cNvPr id="307" name="直線コネクタ 306"/>
        <xdr:cNvCxnSpPr/>
      </xdr:nvCxnSpPr>
      <xdr:spPr>
        <a:xfrm>
          <a:off x="15671800" y="6107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35560</xdr:rowOff>
    </xdr:to>
    <xdr:cxnSp macro="">
      <xdr:nvCxnSpPr>
        <xdr:cNvPr id="310" name="直線コネクタ 309"/>
        <xdr:cNvCxnSpPr/>
      </xdr:nvCxnSpPr>
      <xdr:spPr>
        <a:xfrm flipV="1">
          <a:off x="14782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62992</xdr:rowOff>
    </xdr:to>
    <xdr:cxnSp macro="">
      <xdr:nvCxnSpPr>
        <xdr:cNvPr id="313" name="直線コネクタ 312"/>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62992</xdr:rowOff>
    </xdr:to>
    <xdr:cxnSp macro="">
      <xdr:nvCxnSpPr>
        <xdr:cNvPr id="316" name="直線コネクタ 315"/>
        <xdr:cNvCxnSpPr/>
      </xdr:nvCxnSpPr>
      <xdr:spPr>
        <a:xfrm>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8" name="楕円 327"/>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9" name="テキスト ボックス 328"/>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公債費の割合は類似団体平均より</a:t>
          </a:r>
          <a:r>
            <a:rPr kumimoji="1" lang="en-US" altLang="ja-JP" sz="1100">
              <a:solidFill>
                <a:sysClr val="windowText" lastClr="000000"/>
              </a:solidFill>
              <a:effectLst/>
              <a:latin typeface="+mn-lt"/>
              <a:ea typeface="+mn-ea"/>
              <a:cs typeface="+mn-cs"/>
            </a:rPr>
            <a:t>9.1</a:t>
          </a:r>
          <a:r>
            <a:rPr kumimoji="1" lang="ja-JP" altLang="ja-JP" sz="1100">
              <a:solidFill>
                <a:sysClr val="windowText" lastClr="000000"/>
              </a:solidFill>
              <a:effectLst/>
              <a:latin typeface="+mn-lt"/>
              <a:ea typeface="+mn-ea"/>
              <a:cs typeface="+mn-cs"/>
            </a:rPr>
            <a:t>ポイント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新庁舎建設事業の償還が開始され，公債費の急激な低下は見込めない。今後とも，新規地方債発行を抑制しながら適切な財政運営を行う。</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140715</xdr:rowOff>
    </xdr:from>
    <xdr:to>
      <xdr:col>24</xdr:col>
      <xdr:colOff>25400</xdr:colOff>
      <xdr:row>81</xdr:row>
      <xdr:rowOff>33274</xdr:rowOff>
    </xdr:to>
    <xdr:cxnSp macro="">
      <xdr:nvCxnSpPr>
        <xdr:cNvPr id="365" name="直線コネクタ 364"/>
        <xdr:cNvCxnSpPr/>
      </xdr:nvCxnSpPr>
      <xdr:spPr>
        <a:xfrm flipV="1">
          <a:off x="3987800" y="138567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28702</xdr:rowOff>
    </xdr:from>
    <xdr:to>
      <xdr:col>19</xdr:col>
      <xdr:colOff>187325</xdr:colOff>
      <xdr:row>81</xdr:row>
      <xdr:rowOff>33274</xdr:rowOff>
    </xdr:to>
    <xdr:cxnSp macro="">
      <xdr:nvCxnSpPr>
        <xdr:cNvPr id="368" name="直線コネクタ 367"/>
        <xdr:cNvCxnSpPr/>
      </xdr:nvCxnSpPr>
      <xdr:spPr>
        <a:xfrm>
          <a:off x="3098800" y="13916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28702</xdr:rowOff>
    </xdr:from>
    <xdr:to>
      <xdr:col>15</xdr:col>
      <xdr:colOff>98425</xdr:colOff>
      <xdr:row>81</xdr:row>
      <xdr:rowOff>28702</xdr:rowOff>
    </xdr:to>
    <xdr:cxnSp macro="">
      <xdr:nvCxnSpPr>
        <xdr:cNvPr id="371" name="直線コネクタ 370"/>
        <xdr:cNvCxnSpPr/>
      </xdr:nvCxnSpPr>
      <xdr:spPr>
        <a:xfrm>
          <a:off x="2209800" y="1391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28702</xdr:rowOff>
    </xdr:from>
    <xdr:to>
      <xdr:col>11</xdr:col>
      <xdr:colOff>9525</xdr:colOff>
      <xdr:row>81</xdr:row>
      <xdr:rowOff>56135</xdr:rowOff>
    </xdr:to>
    <xdr:cxnSp macro="">
      <xdr:nvCxnSpPr>
        <xdr:cNvPr id="374" name="直線コネクタ 373"/>
        <xdr:cNvCxnSpPr/>
      </xdr:nvCxnSpPr>
      <xdr:spPr>
        <a:xfrm flipV="1">
          <a:off x="1320800" y="139161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89915</xdr:rowOff>
    </xdr:from>
    <xdr:to>
      <xdr:col>24</xdr:col>
      <xdr:colOff>76200</xdr:colOff>
      <xdr:row>81</xdr:row>
      <xdr:rowOff>20065</xdr:rowOff>
    </xdr:to>
    <xdr:sp macro="" textlink="">
      <xdr:nvSpPr>
        <xdr:cNvPr id="384" name="楕円 383"/>
        <xdr:cNvSpPr/>
      </xdr:nvSpPr>
      <xdr:spPr>
        <a:xfrm>
          <a:off x="4775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61992</xdr:rowOff>
    </xdr:from>
    <xdr:ext cx="762000" cy="259045"/>
    <xdr:sp macro="" textlink="">
      <xdr:nvSpPr>
        <xdr:cNvPr id="385" name="公債費該当値テキスト"/>
        <xdr:cNvSpPr txBox="1"/>
      </xdr:nvSpPr>
      <xdr:spPr>
        <a:xfrm>
          <a:off x="49149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153924</xdr:rowOff>
    </xdr:from>
    <xdr:to>
      <xdr:col>20</xdr:col>
      <xdr:colOff>38100</xdr:colOff>
      <xdr:row>81</xdr:row>
      <xdr:rowOff>84074</xdr:rowOff>
    </xdr:to>
    <xdr:sp macro="" textlink="">
      <xdr:nvSpPr>
        <xdr:cNvPr id="386" name="楕円 385"/>
        <xdr:cNvSpPr/>
      </xdr:nvSpPr>
      <xdr:spPr>
        <a:xfrm>
          <a:off x="3937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68851</xdr:rowOff>
    </xdr:from>
    <xdr:ext cx="736600" cy="259045"/>
    <xdr:sp macro="" textlink="">
      <xdr:nvSpPr>
        <xdr:cNvPr id="387" name="テキスト ボックス 386"/>
        <xdr:cNvSpPr txBox="1"/>
      </xdr:nvSpPr>
      <xdr:spPr>
        <a:xfrm>
          <a:off x="3606800" y="1395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149352</xdr:rowOff>
    </xdr:from>
    <xdr:to>
      <xdr:col>15</xdr:col>
      <xdr:colOff>149225</xdr:colOff>
      <xdr:row>81</xdr:row>
      <xdr:rowOff>79502</xdr:rowOff>
    </xdr:to>
    <xdr:sp macro="" textlink="">
      <xdr:nvSpPr>
        <xdr:cNvPr id="388" name="楕円 387"/>
        <xdr:cNvSpPr/>
      </xdr:nvSpPr>
      <xdr:spPr>
        <a:xfrm>
          <a:off x="3048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64279</xdr:rowOff>
    </xdr:from>
    <xdr:ext cx="762000" cy="259045"/>
    <xdr:sp macro="" textlink="">
      <xdr:nvSpPr>
        <xdr:cNvPr id="389" name="テキスト ボックス 388"/>
        <xdr:cNvSpPr txBox="1"/>
      </xdr:nvSpPr>
      <xdr:spPr>
        <a:xfrm>
          <a:off x="2717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149352</xdr:rowOff>
    </xdr:from>
    <xdr:to>
      <xdr:col>11</xdr:col>
      <xdr:colOff>60325</xdr:colOff>
      <xdr:row>81</xdr:row>
      <xdr:rowOff>79502</xdr:rowOff>
    </xdr:to>
    <xdr:sp macro="" textlink="">
      <xdr:nvSpPr>
        <xdr:cNvPr id="390" name="楕円 389"/>
        <xdr:cNvSpPr/>
      </xdr:nvSpPr>
      <xdr:spPr>
        <a:xfrm>
          <a:off x="2159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64279</xdr:rowOff>
    </xdr:from>
    <xdr:ext cx="762000" cy="259045"/>
    <xdr:sp macro="" textlink="">
      <xdr:nvSpPr>
        <xdr:cNvPr id="391" name="テキスト ボックス 390"/>
        <xdr:cNvSpPr txBox="1"/>
      </xdr:nvSpPr>
      <xdr:spPr>
        <a:xfrm>
          <a:off x="1828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5335</xdr:rowOff>
    </xdr:from>
    <xdr:to>
      <xdr:col>6</xdr:col>
      <xdr:colOff>171450</xdr:colOff>
      <xdr:row>81</xdr:row>
      <xdr:rowOff>106935</xdr:rowOff>
    </xdr:to>
    <xdr:sp macro="" textlink="">
      <xdr:nvSpPr>
        <xdr:cNvPr id="392" name="楕円 391"/>
        <xdr:cNvSpPr/>
      </xdr:nvSpPr>
      <xdr:spPr>
        <a:xfrm>
          <a:off x="1270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91712</xdr:rowOff>
    </xdr:from>
    <xdr:ext cx="762000" cy="259045"/>
    <xdr:sp macro="" textlink="">
      <xdr:nvSpPr>
        <xdr:cNvPr id="393" name="テキスト ボックス 392"/>
        <xdr:cNvSpPr txBox="1"/>
      </xdr:nvSpPr>
      <xdr:spPr>
        <a:xfrm>
          <a:off x="939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公債費以外の費目については，類似団体平均よりも低いことから，今後とも物件費の抑制や町単独補助金の見直し等の経常経費の削減に努める。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75</xdr:row>
      <xdr:rowOff>123190</xdr:rowOff>
    </xdr:to>
    <xdr:cxnSp macro="">
      <xdr:nvCxnSpPr>
        <xdr:cNvPr id="426" name="直線コネクタ 425"/>
        <xdr:cNvCxnSpPr/>
      </xdr:nvCxnSpPr>
      <xdr:spPr>
        <a:xfrm flipV="1">
          <a:off x="15671800" y="12966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123190</xdr:rowOff>
    </xdr:to>
    <xdr:cxnSp macro="">
      <xdr:nvCxnSpPr>
        <xdr:cNvPr id="429" name="直線コネクタ 428"/>
        <xdr:cNvCxnSpPr/>
      </xdr:nvCxnSpPr>
      <xdr:spPr>
        <a:xfrm>
          <a:off x="14782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76</xdr:row>
      <xdr:rowOff>20320</xdr:rowOff>
    </xdr:to>
    <xdr:cxnSp macro="">
      <xdr:nvCxnSpPr>
        <xdr:cNvPr id="432" name="直線コネクタ 431"/>
        <xdr:cNvCxnSpPr/>
      </xdr:nvCxnSpPr>
      <xdr:spPr>
        <a:xfrm flipV="1">
          <a:off x="13893800" y="12966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20320</xdr:rowOff>
    </xdr:to>
    <xdr:cxnSp macro="">
      <xdr:nvCxnSpPr>
        <xdr:cNvPr id="435" name="直線コネクタ 434"/>
        <xdr:cNvCxnSpPr/>
      </xdr:nvCxnSpPr>
      <xdr:spPr>
        <a:xfrm>
          <a:off x="13004800" y="12985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5" name="楕円 444"/>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6"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7" name="楕円 446"/>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8" name="テキスト ボックス 447"/>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49" name="楕円 448"/>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50" name="テキスト ボックス 449"/>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1" name="楕円 450"/>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2" name="テキスト ボックス 451"/>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53" name="楕円 452"/>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54" name="テキスト ボックス 453"/>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142170</xdr:rowOff>
    </xdr:from>
    <xdr:to>
      <xdr:col>29</xdr:col>
      <xdr:colOff>127000</xdr:colOff>
      <xdr:row>19</xdr:row>
      <xdr:rowOff>3155</xdr:rowOff>
    </xdr:to>
    <xdr:cxnSp macro="">
      <xdr:nvCxnSpPr>
        <xdr:cNvPr id="52" name="直線コネクタ 51"/>
        <xdr:cNvCxnSpPr/>
      </xdr:nvCxnSpPr>
      <xdr:spPr bwMode="auto">
        <a:xfrm flipV="1">
          <a:off x="5003800" y="3275895"/>
          <a:ext cx="647700" cy="3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126947</xdr:rowOff>
    </xdr:from>
    <xdr:ext cx="762000" cy="259045"/>
    <xdr:sp macro="" textlink="">
      <xdr:nvSpPr>
        <xdr:cNvPr id="53" name="人口1人当たり決算額の推移平均値テキスト130"/>
        <xdr:cNvSpPr txBox="1"/>
      </xdr:nvSpPr>
      <xdr:spPr>
        <a:xfrm>
          <a:off x="5740400" y="3260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3155</xdr:rowOff>
    </xdr:from>
    <xdr:to>
      <xdr:col>26</xdr:col>
      <xdr:colOff>50800</xdr:colOff>
      <xdr:row>19</xdr:row>
      <xdr:rowOff>34846</xdr:rowOff>
    </xdr:to>
    <xdr:cxnSp macro="">
      <xdr:nvCxnSpPr>
        <xdr:cNvPr id="55" name="直線コネクタ 54"/>
        <xdr:cNvCxnSpPr/>
      </xdr:nvCxnSpPr>
      <xdr:spPr bwMode="auto">
        <a:xfrm flipV="1">
          <a:off x="4305300" y="3308330"/>
          <a:ext cx="698500" cy="3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33971</xdr:rowOff>
    </xdr:from>
    <xdr:to>
      <xdr:col>22</xdr:col>
      <xdr:colOff>114300</xdr:colOff>
      <xdr:row>19</xdr:row>
      <xdr:rowOff>34846</xdr:rowOff>
    </xdr:to>
    <xdr:cxnSp macro="">
      <xdr:nvCxnSpPr>
        <xdr:cNvPr id="58" name="直線コネクタ 57"/>
        <xdr:cNvCxnSpPr/>
      </xdr:nvCxnSpPr>
      <xdr:spPr bwMode="auto">
        <a:xfrm>
          <a:off x="3606800" y="3339146"/>
          <a:ext cx="698500" cy="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33971</xdr:rowOff>
    </xdr:from>
    <xdr:to>
      <xdr:col>18</xdr:col>
      <xdr:colOff>177800</xdr:colOff>
      <xdr:row>19</xdr:row>
      <xdr:rowOff>59682</xdr:rowOff>
    </xdr:to>
    <xdr:cxnSp macro="">
      <xdr:nvCxnSpPr>
        <xdr:cNvPr id="61" name="直線コネクタ 60"/>
        <xdr:cNvCxnSpPr/>
      </xdr:nvCxnSpPr>
      <xdr:spPr bwMode="auto">
        <a:xfrm flipV="1">
          <a:off x="2908300" y="3339146"/>
          <a:ext cx="698500" cy="2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91370</xdr:rowOff>
    </xdr:from>
    <xdr:to>
      <xdr:col>29</xdr:col>
      <xdr:colOff>177800</xdr:colOff>
      <xdr:row>19</xdr:row>
      <xdr:rowOff>21520</xdr:rowOff>
    </xdr:to>
    <xdr:sp macro="" textlink="">
      <xdr:nvSpPr>
        <xdr:cNvPr id="71" name="楕円 70"/>
        <xdr:cNvSpPr/>
      </xdr:nvSpPr>
      <xdr:spPr bwMode="auto">
        <a:xfrm>
          <a:off x="5600700" y="32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107897</xdr:rowOff>
    </xdr:from>
    <xdr:ext cx="762000" cy="259045"/>
    <xdr:sp macro="" textlink="">
      <xdr:nvSpPr>
        <xdr:cNvPr id="72" name="人口1人当たり決算額の推移該当値テキスト130"/>
        <xdr:cNvSpPr txBox="1"/>
      </xdr:nvSpPr>
      <xdr:spPr>
        <a:xfrm>
          <a:off x="5740400" y="30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123805</xdr:rowOff>
    </xdr:from>
    <xdr:to>
      <xdr:col>26</xdr:col>
      <xdr:colOff>101600</xdr:colOff>
      <xdr:row>19</xdr:row>
      <xdr:rowOff>53955</xdr:rowOff>
    </xdr:to>
    <xdr:sp macro="" textlink="">
      <xdr:nvSpPr>
        <xdr:cNvPr id="73" name="楕円 72"/>
        <xdr:cNvSpPr/>
      </xdr:nvSpPr>
      <xdr:spPr bwMode="auto">
        <a:xfrm>
          <a:off x="4953000" y="325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64132</xdr:rowOff>
    </xdr:from>
    <xdr:ext cx="736600" cy="259045"/>
    <xdr:sp macro="" textlink="">
      <xdr:nvSpPr>
        <xdr:cNvPr id="74" name="テキスト ボックス 73"/>
        <xdr:cNvSpPr txBox="1"/>
      </xdr:nvSpPr>
      <xdr:spPr>
        <a:xfrm>
          <a:off x="4622800" y="302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155496</xdr:rowOff>
    </xdr:from>
    <xdr:to>
      <xdr:col>22</xdr:col>
      <xdr:colOff>165100</xdr:colOff>
      <xdr:row>19</xdr:row>
      <xdr:rowOff>85646</xdr:rowOff>
    </xdr:to>
    <xdr:sp macro="" textlink="">
      <xdr:nvSpPr>
        <xdr:cNvPr id="75" name="楕円 74"/>
        <xdr:cNvSpPr/>
      </xdr:nvSpPr>
      <xdr:spPr bwMode="auto">
        <a:xfrm>
          <a:off x="4254500" y="328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95823</xdr:rowOff>
    </xdr:from>
    <xdr:ext cx="762000" cy="259045"/>
    <xdr:sp macro="" textlink="">
      <xdr:nvSpPr>
        <xdr:cNvPr id="76" name="テキスト ボックス 75"/>
        <xdr:cNvSpPr txBox="1"/>
      </xdr:nvSpPr>
      <xdr:spPr>
        <a:xfrm>
          <a:off x="3924300" y="305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154621</xdr:rowOff>
    </xdr:from>
    <xdr:to>
      <xdr:col>19</xdr:col>
      <xdr:colOff>38100</xdr:colOff>
      <xdr:row>19</xdr:row>
      <xdr:rowOff>84771</xdr:rowOff>
    </xdr:to>
    <xdr:sp macro="" textlink="">
      <xdr:nvSpPr>
        <xdr:cNvPr id="77" name="楕円 76"/>
        <xdr:cNvSpPr/>
      </xdr:nvSpPr>
      <xdr:spPr bwMode="auto">
        <a:xfrm>
          <a:off x="3556000" y="328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94948</xdr:rowOff>
    </xdr:from>
    <xdr:ext cx="762000" cy="259045"/>
    <xdr:sp macro="" textlink="">
      <xdr:nvSpPr>
        <xdr:cNvPr id="78" name="テキスト ボックス 77"/>
        <xdr:cNvSpPr txBox="1"/>
      </xdr:nvSpPr>
      <xdr:spPr>
        <a:xfrm>
          <a:off x="3225800" y="305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8882</xdr:rowOff>
    </xdr:from>
    <xdr:to>
      <xdr:col>15</xdr:col>
      <xdr:colOff>101600</xdr:colOff>
      <xdr:row>19</xdr:row>
      <xdr:rowOff>110482</xdr:rowOff>
    </xdr:to>
    <xdr:sp macro="" textlink="">
      <xdr:nvSpPr>
        <xdr:cNvPr id="79" name="楕円 78"/>
        <xdr:cNvSpPr/>
      </xdr:nvSpPr>
      <xdr:spPr bwMode="auto">
        <a:xfrm>
          <a:off x="2857500" y="331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120659</xdr:rowOff>
    </xdr:from>
    <xdr:ext cx="762000" cy="259045"/>
    <xdr:sp macro="" textlink="">
      <xdr:nvSpPr>
        <xdr:cNvPr id="80" name="テキスト ボックス 79"/>
        <xdr:cNvSpPr txBox="1"/>
      </xdr:nvSpPr>
      <xdr:spPr>
        <a:xfrm>
          <a:off x="2527300" y="30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232448</xdr:rowOff>
    </xdr:from>
    <xdr:to>
      <xdr:col>29</xdr:col>
      <xdr:colOff>127000</xdr:colOff>
      <xdr:row>33</xdr:row>
      <xdr:rowOff>286525</xdr:rowOff>
    </xdr:to>
    <xdr:cxnSp macro="">
      <xdr:nvCxnSpPr>
        <xdr:cNvPr id="113" name="直線コネクタ 112"/>
        <xdr:cNvCxnSpPr/>
      </xdr:nvCxnSpPr>
      <xdr:spPr bwMode="auto">
        <a:xfrm flipV="1">
          <a:off x="5003800" y="6156998"/>
          <a:ext cx="647700" cy="5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286525</xdr:rowOff>
    </xdr:from>
    <xdr:to>
      <xdr:col>26</xdr:col>
      <xdr:colOff>50800</xdr:colOff>
      <xdr:row>34</xdr:row>
      <xdr:rowOff>24536</xdr:rowOff>
    </xdr:to>
    <xdr:cxnSp macro="">
      <xdr:nvCxnSpPr>
        <xdr:cNvPr id="116" name="直線コネクタ 115"/>
        <xdr:cNvCxnSpPr/>
      </xdr:nvCxnSpPr>
      <xdr:spPr bwMode="auto">
        <a:xfrm flipV="1">
          <a:off x="4305300" y="6211075"/>
          <a:ext cx="698500" cy="8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24536</xdr:rowOff>
    </xdr:from>
    <xdr:to>
      <xdr:col>22</xdr:col>
      <xdr:colOff>114300</xdr:colOff>
      <xdr:row>34</xdr:row>
      <xdr:rowOff>47803</xdr:rowOff>
    </xdr:to>
    <xdr:cxnSp macro="">
      <xdr:nvCxnSpPr>
        <xdr:cNvPr id="119" name="直線コネクタ 118"/>
        <xdr:cNvCxnSpPr/>
      </xdr:nvCxnSpPr>
      <xdr:spPr bwMode="auto">
        <a:xfrm flipV="1">
          <a:off x="3606800" y="6291986"/>
          <a:ext cx="698500" cy="23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47803</xdr:rowOff>
    </xdr:from>
    <xdr:to>
      <xdr:col>18</xdr:col>
      <xdr:colOff>177800</xdr:colOff>
      <xdr:row>34</xdr:row>
      <xdr:rowOff>122479</xdr:rowOff>
    </xdr:to>
    <xdr:cxnSp macro="">
      <xdr:nvCxnSpPr>
        <xdr:cNvPr id="122" name="直線コネクタ 121"/>
        <xdr:cNvCxnSpPr/>
      </xdr:nvCxnSpPr>
      <xdr:spPr bwMode="auto">
        <a:xfrm flipV="1">
          <a:off x="2908300" y="6315253"/>
          <a:ext cx="69850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181648</xdr:rowOff>
    </xdr:from>
    <xdr:to>
      <xdr:col>29</xdr:col>
      <xdr:colOff>177800</xdr:colOff>
      <xdr:row>33</xdr:row>
      <xdr:rowOff>283248</xdr:rowOff>
    </xdr:to>
    <xdr:sp macro="" textlink="">
      <xdr:nvSpPr>
        <xdr:cNvPr id="132" name="楕円 131"/>
        <xdr:cNvSpPr/>
      </xdr:nvSpPr>
      <xdr:spPr bwMode="auto">
        <a:xfrm>
          <a:off x="5600700" y="610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90225</xdr:rowOff>
    </xdr:from>
    <xdr:ext cx="762000" cy="259045"/>
    <xdr:sp macro="" textlink="">
      <xdr:nvSpPr>
        <xdr:cNvPr id="133" name="人口1人当たり決算額の推移該当値テキスト445"/>
        <xdr:cNvSpPr txBox="1"/>
      </xdr:nvSpPr>
      <xdr:spPr>
        <a:xfrm>
          <a:off x="5740400" y="601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235725</xdr:rowOff>
    </xdr:from>
    <xdr:to>
      <xdr:col>26</xdr:col>
      <xdr:colOff>101600</xdr:colOff>
      <xdr:row>33</xdr:row>
      <xdr:rowOff>337325</xdr:rowOff>
    </xdr:to>
    <xdr:sp macro="" textlink="">
      <xdr:nvSpPr>
        <xdr:cNvPr id="134" name="楕円 133"/>
        <xdr:cNvSpPr/>
      </xdr:nvSpPr>
      <xdr:spPr bwMode="auto">
        <a:xfrm>
          <a:off x="4953000" y="61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4602</xdr:rowOff>
    </xdr:from>
    <xdr:ext cx="736600" cy="259045"/>
    <xdr:sp macro="" textlink="">
      <xdr:nvSpPr>
        <xdr:cNvPr id="135" name="テキスト ボックス 134"/>
        <xdr:cNvSpPr txBox="1"/>
      </xdr:nvSpPr>
      <xdr:spPr>
        <a:xfrm>
          <a:off x="4622800" y="592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316636</xdr:rowOff>
    </xdr:from>
    <xdr:to>
      <xdr:col>22</xdr:col>
      <xdr:colOff>165100</xdr:colOff>
      <xdr:row>34</xdr:row>
      <xdr:rowOff>75336</xdr:rowOff>
    </xdr:to>
    <xdr:sp macro="" textlink="">
      <xdr:nvSpPr>
        <xdr:cNvPr id="136" name="楕円 135"/>
        <xdr:cNvSpPr/>
      </xdr:nvSpPr>
      <xdr:spPr bwMode="auto">
        <a:xfrm>
          <a:off x="4254500" y="624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85513</xdr:rowOff>
    </xdr:from>
    <xdr:ext cx="762000" cy="259045"/>
    <xdr:sp macro="" textlink="">
      <xdr:nvSpPr>
        <xdr:cNvPr id="137" name="テキスト ボックス 136"/>
        <xdr:cNvSpPr txBox="1"/>
      </xdr:nvSpPr>
      <xdr:spPr>
        <a:xfrm>
          <a:off x="3924300" y="601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339903</xdr:rowOff>
    </xdr:from>
    <xdr:to>
      <xdr:col>19</xdr:col>
      <xdr:colOff>38100</xdr:colOff>
      <xdr:row>34</xdr:row>
      <xdr:rowOff>98603</xdr:rowOff>
    </xdr:to>
    <xdr:sp macro="" textlink="">
      <xdr:nvSpPr>
        <xdr:cNvPr id="138" name="楕円 137"/>
        <xdr:cNvSpPr/>
      </xdr:nvSpPr>
      <xdr:spPr bwMode="auto">
        <a:xfrm>
          <a:off x="3556000" y="62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108780</xdr:rowOff>
    </xdr:from>
    <xdr:ext cx="762000" cy="259045"/>
    <xdr:sp macro="" textlink="">
      <xdr:nvSpPr>
        <xdr:cNvPr id="139" name="テキスト ボックス 138"/>
        <xdr:cNvSpPr txBox="1"/>
      </xdr:nvSpPr>
      <xdr:spPr>
        <a:xfrm>
          <a:off x="3225800" y="60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71679</xdr:rowOff>
    </xdr:from>
    <xdr:to>
      <xdr:col>15</xdr:col>
      <xdr:colOff>101600</xdr:colOff>
      <xdr:row>34</xdr:row>
      <xdr:rowOff>173279</xdr:rowOff>
    </xdr:to>
    <xdr:sp macro="" textlink="">
      <xdr:nvSpPr>
        <xdr:cNvPr id="140" name="楕円 139"/>
        <xdr:cNvSpPr/>
      </xdr:nvSpPr>
      <xdr:spPr bwMode="auto">
        <a:xfrm>
          <a:off x="2857500" y="633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183456</xdr:rowOff>
    </xdr:from>
    <xdr:ext cx="762000" cy="259045"/>
    <xdr:sp macro="" textlink="">
      <xdr:nvSpPr>
        <xdr:cNvPr id="141" name="テキスト ボックス 140"/>
        <xdr:cNvSpPr txBox="1"/>
      </xdr:nvSpPr>
      <xdr:spPr>
        <a:xfrm>
          <a:off x="2527300" y="61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93168</xdr:rowOff>
    </xdr:from>
    <xdr:to>
      <xdr:col>24</xdr:col>
      <xdr:colOff>63500</xdr:colOff>
      <xdr:row>36</xdr:row>
      <xdr:rowOff>63296</xdr:rowOff>
    </xdr:to>
    <xdr:cxnSp macro="">
      <xdr:nvCxnSpPr>
        <xdr:cNvPr id="57" name="直線コネクタ 56"/>
        <xdr:cNvCxnSpPr/>
      </xdr:nvCxnSpPr>
      <xdr:spPr>
        <a:xfrm flipV="1">
          <a:off x="3797300" y="6093918"/>
          <a:ext cx="838200" cy="1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63296</xdr:rowOff>
    </xdr:from>
    <xdr:to>
      <xdr:col>19</xdr:col>
      <xdr:colOff>177800</xdr:colOff>
      <xdr:row>36</xdr:row>
      <xdr:rowOff>115800</xdr:rowOff>
    </xdr:to>
    <xdr:cxnSp macro="">
      <xdr:nvCxnSpPr>
        <xdr:cNvPr id="60" name="直線コネクタ 59"/>
        <xdr:cNvCxnSpPr/>
      </xdr:nvCxnSpPr>
      <xdr:spPr>
        <a:xfrm flipV="1">
          <a:off x="2908300" y="6235496"/>
          <a:ext cx="889000" cy="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98243</xdr:rowOff>
    </xdr:from>
    <xdr:to>
      <xdr:col>15</xdr:col>
      <xdr:colOff>50800</xdr:colOff>
      <xdr:row>36</xdr:row>
      <xdr:rowOff>115800</xdr:rowOff>
    </xdr:to>
    <xdr:cxnSp macro="">
      <xdr:nvCxnSpPr>
        <xdr:cNvPr id="63" name="直線コネクタ 62"/>
        <xdr:cNvCxnSpPr/>
      </xdr:nvCxnSpPr>
      <xdr:spPr>
        <a:xfrm>
          <a:off x="2019300" y="6270443"/>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98243</xdr:rowOff>
    </xdr:from>
    <xdr:to>
      <xdr:col>10</xdr:col>
      <xdr:colOff>114300</xdr:colOff>
      <xdr:row>36</xdr:row>
      <xdr:rowOff>138974</xdr:rowOff>
    </xdr:to>
    <xdr:cxnSp macro="">
      <xdr:nvCxnSpPr>
        <xdr:cNvPr id="66" name="直線コネクタ 65"/>
        <xdr:cNvCxnSpPr/>
      </xdr:nvCxnSpPr>
      <xdr:spPr>
        <a:xfrm flipV="1">
          <a:off x="1130300" y="6270443"/>
          <a:ext cx="889000" cy="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42368</xdr:rowOff>
    </xdr:from>
    <xdr:to>
      <xdr:col>24</xdr:col>
      <xdr:colOff>114300</xdr:colOff>
      <xdr:row>35</xdr:row>
      <xdr:rowOff>143968</xdr:rowOff>
    </xdr:to>
    <xdr:sp macro="" textlink="">
      <xdr:nvSpPr>
        <xdr:cNvPr id="76" name="楕円 75"/>
        <xdr:cNvSpPr/>
      </xdr:nvSpPr>
      <xdr:spPr>
        <a:xfrm>
          <a:off x="4584700" y="60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65245</xdr:rowOff>
    </xdr:from>
    <xdr:ext cx="599010" cy="259045"/>
    <xdr:sp macro="" textlink="">
      <xdr:nvSpPr>
        <xdr:cNvPr id="77" name="人件費該当値テキスト"/>
        <xdr:cNvSpPr txBox="1"/>
      </xdr:nvSpPr>
      <xdr:spPr>
        <a:xfrm>
          <a:off x="4686300" y="589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12496</xdr:rowOff>
    </xdr:from>
    <xdr:to>
      <xdr:col>20</xdr:col>
      <xdr:colOff>38100</xdr:colOff>
      <xdr:row>36</xdr:row>
      <xdr:rowOff>114096</xdr:rowOff>
    </xdr:to>
    <xdr:sp macro="" textlink="">
      <xdr:nvSpPr>
        <xdr:cNvPr id="78" name="楕円 77"/>
        <xdr:cNvSpPr/>
      </xdr:nvSpPr>
      <xdr:spPr>
        <a:xfrm>
          <a:off x="3746500" y="61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130623</xdr:rowOff>
    </xdr:from>
    <xdr:ext cx="599010" cy="259045"/>
    <xdr:sp macro="" textlink="">
      <xdr:nvSpPr>
        <xdr:cNvPr id="79" name="テキスト ボックス 78"/>
        <xdr:cNvSpPr txBox="1"/>
      </xdr:nvSpPr>
      <xdr:spPr>
        <a:xfrm>
          <a:off x="3497795" y="595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65000</xdr:rowOff>
    </xdr:from>
    <xdr:to>
      <xdr:col>15</xdr:col>
      <xdr:colOff>101600</xdr:colOff>
      <xdr:row>36</xdr:row>
      <xdr:rowOff>166600</xdr:rowOff>
    </xdr:to>
    <xdr:sp macro="" textlink="">
      <xdr:nvSpPr>
        <xdr:cNvPr id="80" name="楕円 79"/>
        <xdr:cNvSpPr/>
      </xdr:nvSpPr>
      <xdr:spPr>
        <a:xfrm>
          <a:off x="2857500" y="6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11677</xdr:rowOff>
    </xdr:from>
    <xdr:ext cx="599010" cy="259045"/>
    <xdr:sp macro="" textlink="">
      <xdr:nvSpPr>
        <xdr:cNvPr id="81" name="テキスト ボックス 80"/>
        <xdr:cNvSpPr txBox="1"/>
      </xdr:nvSpPr>
      <xdr:spPr>
        <a:xfrm>
          <a:off x="2608795" y="601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47443</xdr:rowOff>
    </xdr:from>
    <xdr:to>
      <xdr:col>10</xdr:col>
      <xdr:colOff>165100</xdr:colOff>
      <xdr:row>36</xdr:row>
      <xdr:rowOff>149043</xdr:rowOff>
    </xdr:to>
    <xdr:sp macro="" textlink="">
      <xdr:nvSpPr>
        <xdr:cNvPr id="82" name="楕円 81"/>
        <xdr:cNvSpPr/>
      </xdr:nvSpPr>
      <xdr:spPr>
        <a:xfrm>
          <a:off x="1968500" y="62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165570</xdr:rowOff>
    </xdr:from>
    <xdr:ext cx="599010" cy="259045"/>
    <xdr:sp macro="" textlink="">
      <xdr:nvSpPr>
        <xdr:cNvPr id="83" name="テキスト ボックス 82"/>
        <xdr:cNvSpPr txBox="1"/>
      </xdr:nvSpPr>
      <xdr:spPr>
        <a:xfrm>
          <a:off x="1719795" y="59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88174</xdr:rowOff>
    </xdr:from>
    <xdr:to>
      <xdr:col>6</xdr:col>
      <xdr:colOff>38100</xdr:colOff>
      <xdr:row>37</xdr:row>
      <xdr:rowOff>18324</xdr:rowOff>
    </xdr:to>
    <xdr:sp macro="" textlink="">
      <xdr:nvSpPr>
        <xdr:cNvPr id="84" name="楕円 83"/>
        <xdr:cNvSpPr/>
      </xdr:nvSpPr>
      <xdr:spPr>
        <a:xfrm>
          <a:off x="1079500" y="62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34851</xdr:rowOff>
    </xdr:from>
    <xdr:ext cx="599010" cy="259045"/>
    <xdr:sp macro="" textlink="">
      <xdr:nvSpPr>
        <xdr:cNvPr id="85" name="テキスト ボックス 84"/>
        <xdr:cNvSpPr txBox="1"/>
      </xdr:nvSpPr>
      <xdr:spPr>
        <a:xfrm>
          <a:off x="830795" y="60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929</xdr:rowOff>
    </xdr:from>
    <xdr:to>
      <xdr:col>24</xdr:col>
      <xdr:colOff>63500</xdr:colOff>
      <xdr:row>57</xdr:row>
      <xdr:rowOff>22789</xdr:rowOff>
    </xdr:to>
    <xdr:cxnSp macro="">
      <xdr:nvCxnSpPr>
        <xdr:cNvPr id="112" name="直線コネクタ 111"/>
        <xdr:cNvCxnSpPr/>
      </xdr:nvCxnSpPr>
      <xdr:spPr>
        <a:xfrm>
          <a:off x="3797300" y="9773579"/>
          <a:ext cx="8382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929</xdr:rowOff>
    </xdr:from>
    <xdr:to>
      <xdr:col>19</xdr:col>
      <xdr:colOff>177800</xdr:colOff>
      <xdr:row>57</xdr:row>
      <xdr:rowOff>72779</xdr:rowOff>
    </xdr:to>
    <xdr:cxnSp macro="">
      <xdr:nvCxnSpPr>
        <xdr:cNvPr id="115" name="直線コネクタ 114"/>
        <xdr:cNvCxnSpPr/>
      </xdr:nvCxnSpPr>
      <xdr:spPr>
        <a:xfrm flipV="1">
          <a:off x="2908300" y="9773579"/>
          <a:ext cx="889000" cy="7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65096</xdr:rowOff>
    </xdr:from>
    <xdr:to>
      <xdr:col>15</xdr:col>
      <xdr:colOff>50800</xdr:colOff>
      <xdr:row>57</xdr:row>
      <xdr:rowOff>72779</xdr:rowOff>
    </xdr:to>
    <xdr:cxnSp macro="">
      <xdr:nvCxnSpPr>
        <xdr:cNvPr id="118" name="直線コネクタ 117"/>
        <xdr:cNvCxnSpPr/>
      </xdr:nvCxnSpPr>
      <xdr:spPr>
        <a:xfrm>
          <a:off x="2019300" y="9837746"/>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65096</xdr:rowOff>
    </xdr:from>
    <xdr:to>
      <xdr:col>10</xdr:col>
      <xdr:colOff>114300</xdr:colOff>
      <xdr:row>57</xdr:row>
      <xdr:rowOff>69803</xdr:rowOff>
    </xdr:to>
    <xdr:cxnSp macro="">
      <xdr:nvCxnSpPr>
        <xdr:cNvPr id="121" name="直線コネクタ 120"/>
        <xdr:cNvCxnSpPr/>
      </xdr:nvCxnSpPr>
      <xdr:spPr>
        <a:xfrm flipV="1">
          <a:off x="1130300" y="9837746"/>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143439</xdr:rowOff>
    </xdr:from>
    <xdr:to>
      <xdr:col>24</xdr:col>
      <xdr:colOff>114300</xdr:colOff>
      <xdr:row>57</xdr:row>
      <xdr:rowOff>73589</xdr:rowOff>
    </xdr:to>
    <xdr:sp macro="" textlink="">
      <xdr:nvSpPr>
        <xdr:cNvPr id="131" name="楕円 130"/>
        <xdr:cNvSpPr/>
      </xdr:nvSpPr>
      <xdr:spPr>
        <a:xfrm>
          <a:off x="4584700" y="97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60347</xdr:rowOff>
    </xdr:from>
    <xdr:ext cx="599010" cy="259045"/>
    <xdr:sp macro="" textlink="">
      <xdr:nvSpPr>
        <xdr:cNvPr id="132" name="物件費該当値テキスト"/>
        <xdr:cNvSpPr txBox="1"/>
      </xdr:nvSpPr>
      <xdr:spPr>
        <a:xfrm>
          <a:off x="4686300" y="96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121579</xdr:rowOff>
    </xdr:from>
    <xdr:to>
      <xdr:col>20</xdr:col>
      <xdr:colOff>38100</xdr:colOff>
      <xdr:row>57</xdr:row>
      <xdr:rowOff>51729</xdr:rowOff>
    </xdr:to>
    <xdr:sp macro="" textlink="">
      <xdr:nvSpPr>
        <xdr:cNvPr id="133" name="楕円 132"/>
        <xdr:cNvSpPr/>
      </xdr:nvSpPr>
      <xdr:spPr>
        <a:xfrm>
          <a:off x="3746500" y="97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42856</xdr:rowOff>
    </xdr:from>
    <xdr:ext cx="599010" cy="259045"/>
    <xdr:sp macro="" textlink="">
      <xdr:nvSpPr>
        <xdr:cNvPr id="134" name="テキスト ボックス 133"/>
        <xdr:cNvSpPr txBox="1"/>
      </xdr:nvSpPr>
      <xdr:spPr>
        <a:xfrm>
          <a:off x="3497795" y="981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21979</xdr:rowOff>
    </xdr:from>
    <xdr:to>
      <xdr:col>15</xdr:col>
      <xdr:colOff>101600</xdr:colOff>
      <xdr:row>57</xdr:row>
      <xdr:rowOff>123579</xdr:rowOff>
    </xdr:to>
    <xdr:sp macro="" textlink="">
      <xdr:nvSpPr>
        <xdr:cNvPr id="135" name="楕円 134"/>
        <xdr:cNvSpPr/>
      </xdr:nvSpPr>
      <xdr:spPr>
        <a:xfrm>
          <a:off x="2857500" y="97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114706</xdr:rowOff>
    </xdr:from>
    <xdr:ext cx="599010" cy="259045"/>
    <xdr:sp macro="" textlink="">
      <xdr:nvSpPr>
        <xdr:cNvPr id="136" name="テキスト ボックス 135"/>
        <xdr:cNvSpPr txBox="1"/>
      </xdr:nvSpPr>
      <xdr:spPr>
        <a:xfrm>
          <a:off x="2608795" y="988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14296</xdr:rowOff>
    </xdr:from>
    <xdr:to>
      <xdr:col>10</xdr:col>
      <xdr:colOff>165100</xdr:colOff>
      <xdr:row>57</xdr:row>
      <xdr:rowOff>115896</xdr:rowOff>
    </xdr:to>
    <xdr:sp macro="" textlink="">
      <xdr:nvSpPr>
        <xdr:cNvPr id="137" name="楕円 136"/>
        <xdr:cNvSpPr/>
      </xdr:nvSpPr>
      <xdr:spPr>
        <a:xfrm>
          <a:off x="1968500" y="97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107023</xdr:rowOff>
    </xdr:from>
    <xdr:ext cx="599010" cy="259045"/>
    <xdr:sp macro="" textlink="">
      <xdr:nvSpPr>
        <xdr:cNvPr id="138" name="テキスト ボックス 137"/>
        <xdr:cNvSpPr txBox="1"/>
      </xdr:nvSpPr>
      <xdr:spPr>
        <a:xfrm>
          <a:off x="1719795" y="987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19003</xdr:rowOff>
    </xdr:from>
    <xdr:to>
      <xdr:col>6</xdr:col>
      <xdr:colOff>38100</xdr:colOff>
      <xdr:row>57</xdr:row>
      <xdr:rowOff>120603</xdr:rowOff>
    </xdr:to>
    <xdr:sp macro="" textlink="">
      <xdr:nvSpPr>
        <xdr:cNvPr id="139" name="楕円 138"/>
        <xdr:cNvSpPr/>
      </xdr:nvSpPr>
      <xdr:spPr>
        <a:xfrm>
          <a:off x="1079500" y="97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111730</xdr:rowOff>
    </xdr:from>
    <xdr:ext cx="599010" cy="259045"/>
    <xdr:sp macro="" textlink="">
      <xdr:nvSpPr>
        <xdr:cNvPr id="140" name="テキスト ボックス 139"/>
        <xdr:cNvSpPr txBox="1"/>
      </xdr:nvSpPr>
      <xdr:spPr>
        <a:xfrm>
          <a:off x="830795" y="988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50935</xdr:rowOff>
    </xdr:from>
    <xdr:to>
      <xdr:col>24</xdr:col>
      <xdr:colOff>63500</xdr:colOff>
      <xdr:row>78</xdr:row>
      <xdr:rowOff>134214</xdr:rowOff>
    </xdr:to>
    <xdr:cxnSp macro="">
      <xdr:nvCxnSpPr>
        <xdr:cNvPr id="167" name="直線コネクタ 166"/>
        <xdr:cNvCxnSpPr/>
      </xdr:nvCxnSpPr>
      <xdr:spPr>
        <a:xfrm flipV="1">
          <a:off x="3797300" y="13424035"/>
          <a:ext cx="8382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94072</xdr:rowOff>
    </xdr:from>
    <xdr:to>
      <xdr:col>19</xdr:col>
      <xdr:colOff>177800</xdr:colOff>
      <xdr:row>78</xdr:row>
      <xdr:rowOff>134214</xdr:rowOff>
    </xdr:to>
    <xdr:cxnSp macro="">
      <xdr:nvCxnSpPr>
        <xdr:cNvPr id="170" name="直線コネクタ 169"/>
        <xdr:cNvCxnSpPr/>
      </xdr:nvCxnSpPr>
      <xdr:spPr>
        <a:xfrm>
          <a:off x="2908300" y="13467172"/>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65954</xdr:rowOff>
    </xdr:from>
    <xdr:to>
      <xdr:col>15</xdr:col>
      <xdr:colOff>50800</xdr:colOff>
      <xdr:row>78</xdr:row>
      <xdr:rowOff>94072</xdr:rowOff>
    </xdr:to>
    <xdr:cxnSp macro="">
      <xdr:nvCxnSpPr>
        <xdr:cNvPr id="173" name="直線コネクタ 172"/>
        <xdr:cNvCxnSpPr/>
      </xdr:nvCxnSpPr>
      <xdr:spPr>
        <a:xfrm>
          <a:off x="2019300" y="1343905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55026</xdr:rowOff>
    </xdr:from>
    <xdr:to>
      <xdr:col>10</xdr:col>
      <xdr:colOff>114300</xdr:colOff>
      <xdr:row>78</xdr:row>
      <xdr:rowOff>65954</xdr:rowOff>
    </xdr:to>
    <xdr:cxnSp macro="">
      <xdr:nvCxnSpPr>
        <xdr:cNvPr id="176" name="直線コネクタ 175"/>
        <xdr:cNvCxnSpPr/>
      </xdr:nvCxnSpPr>
      <xdr:spPr>
        <a:xfrm>
          <a:off x="1130300" y="1342812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xdr:rowOff>
    </xdr:from>
    <xdr:to>
      <xdr:col>24</xdr:col>
      <xdr:colOff>114300</xdr:colOff>
      <xdr:row>78</xdr:row>
      <xdr:rowOff>101735</xdr:rowOff>
    </xdr:to>
    <xdr:sp macro="" textlink="">
      <xdr:nvSpPr>
        <xdr:cNvPr id="186" name="楕円 185"/>
        <xdr:cNvSpPr/>
      </xdr:nvSpPr>
      <xdr:spPr>
        <a:xfrm>
          <a:off x="4584700" y="13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86512</xdr:rowOff>
    </xdr:from>
    <xdr:ext cx="469744" cy="259045"/>
    <xdr:sp macro="" textlink="">
      <xdr:nvSpPr>
        <xdr:cNvPr id="187" name="維持補修費該当値テキスト"/>
        <xdr:cNvSpPr txBox="1"/>
      </xdr:nvSpPr>
      <xdr:spPr>
        <a:xfrm>
          <a:off x="4686300" y="1328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83414</xdr:rowOff>
    </xdr:from>
    <xdr:to>
      <xdr:col>20</xdr:col>
      <xdr:colOff>38100</xdr:colOff>
      <xdr:row>79</xdr:row>
      <xdr:rowOff>13564</xdr:rowOff>
    </xdr:to>
    <xdr:sp macro="" textlink="">
      <xdr:nvSpPr>
        <xdr:cNvPr id="188" name="楕円 187"/>
        <xdr:cNvSpPr/>
      </xdr:nvSpPr>
      <xdr:spPr>
        <a:xfrm>
          <a:off x="3746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4691</xdr:rowOff>
    </xdr:from>
    <xdr:ext cx="378565" cy="259045"/>
    <xdr:sp macro="" textlink="">
      <xdr:nvSpPr>
        <xdr:cNvPr id="189" name="テキスト ボックス 188"/>
        <xdr:cNvSpPr txBox="1"/>
      </xdr:nvSpPr>
      <xdr:spPr>
        <a:xfrm>
          <a:off x="3608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43272</xdr:rowOff>
    </xdr:from>
    <xdr:to>
      <xdr:col>15</xdr:col>
      <xdr:colOff>101600</xdr:colOff>
      <xdr:row>78</xdr:row>
      <xdr:rowOff>144872</xdr:rowOff>
    </xdr:to>
    <xdr:sp macro="" textlink="">
      <xdr:nvSpPr>
        <xdr:cNvPr id="190" name="楕円 189"/>
        <xdr:cNvSpPr/>
      </xdr:nvSpPr>
      <xdr:spPr>
        <a:xfrm>
          <a:off x="2857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135999</xdr:rowOff>
    </xdr:from>
    <xdr:ext cx="469744" cy="259045"/>
    <xdr:sp macro="" textlink="">
      <xdr:nvSpPr>
        <xdr:cNvPr id="191" name="テキスト ボックス 190"/>
        <xdr:cNvSpPr txBox="1"/>
      </xdr:nvSpPr>
      <xdr:spPr>
        <a:xfrm>
          <a:off x="2673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15154</xdr:rowOff>
    </xdr:from>
    <xdr:to>
      <xdr:col>10</xdr:col>
      <xdr:colOff>165100</xdr:colOff>
      <xdr:row>78</xdr:row>
      <xdr:rowOff>116754</xdr:rowOff>
    </xdr:to>
    <xdr:sp macro="" textlink="">
      <xdr:nvSpPr>
        <xdr:cNvPr id="192" name="楕円 191"/>
        <xdr:cNvSpPr/>
      </xdr:nvSpPr>
      <xdr:spPr>
        <a:xfrm>
          <a:off x="1968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107881</xdr:rowOff>
    </xdr:from>
    <xdr:ext cx="469744" cy="259045"/>
    <xdr:sp macro="" textlink="">
      <xdr:nvSpPr>
        <xdr:cNvPr id="193" name="テキスト ボックス 192"/>
        <xdr:cNvSpPr txBox="1"/>
      </xdr:nvSpPr>
      <xdr:spPr>
        <a:xfrm>
          <a:off x="1784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4226</xdr:rowOff>
    </xdr:from>
    <xdr:to>
      <xdr:col>6</xdr:col>
      <xdr:colOff>38100</xdr:colOff>
      <xdr:row>78</xdr:row>
      <xdr:rowOff>105826</xdr:rowOff>
    </xdr:to>
    <xdr:sp macro="" textlink="">
      <xdr:nvSpPr>
        <xdr:cNvPr id="194" name="楕円 193"/>
        <xdr:cNvSpPr/>
      </xdr:nvSpPr>
      <xdr:spPr>
        <a:xfrm>
          <a:off x="1079500" y="133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96953</xdr:rowOff>
    </xdr:from>
    <xdr:ext cx="469744" cy="259045"/>
    <xdr:sp macro="" textlink="">
      <xdr:nvSpPr>
        <xdr:cNvPr id="195" name="テキスト ボックス 194"/>
        <xdr:cNvSpPr txBox="1"/>
      </xdr:nvSpPr>
      <xdr:spPr>
        <a:xfrm>
          <a:off x="895428" y="1347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30175</xdr:rowOff>
    </xdr:from>
    <xdr:to>
      <xdr:col>24</xdr:col>
      <xdr:colOff>63500</xdr:colOff>
      <xdr:row>94</xdr:row>
      <xdr:rowOff>116993</xdr:rowOff>
    </xdr:to>
    <xdr:cxnSp macro="">
      <xdr:nvCxnSpPr>
        <xdr:cNvPr id="225" name="直線コネクタ 224"/>
        <xdr:cNvCxnSpPr/>
      </xdr:nvCxnSpPr>
      <xdr:spPr>
        <a:xfrm flipV="1">
          <a:off x="3797300" y="16146475"/>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116993</xdr:rowOff>
    </xdr:from>
    <xdr:to>
      <xdr:col>19</xdr:col>
      <xdr:colOff>177800</xdr:colOff>
      <xdr:row>95</xdr:row>
      <xdr:rowOff>49645</xdr:rowOff>
    </xdr:to>
    <xdr:cxnSp macro="">
      <xdr:nvCxnSpPr>
        <xdr:cNvPr id="228" name="直線コネクタ 227"/>
        <xdr:cNvCxnSpPr/>
      </xdr:nvCxnSpPr>
      <xdr:spPr>
        <a:xfrm flipV="1">
          <a:off x="2908300" y="16233293"/>
          <a:ext cx="889000" cy="1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49124</xdr:rowOff>
    </xdr:from>
    <xdr:to>
      <xdr:col>15</xdr:col>
      <xdr:colOff>50800</xdr:colOff>
      <xdr:row>95</xdr:row>
      <xdr:rowOff>49645</xdr:rowOff>
    </xdr:to>
    <xdr:cxnSp macro="">
      <xdr:nvCxnSpPr>
        <xdr:cNvPr id="231" name="直線コネクタ 230"/>
        <xdr:cNvCxnSpPr/>
      </xdr:nvCxnSpPr>
      <xdr:spPr>
        <a:xfrm>
          <a:off x="2019300" y="1633687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49124</xdr:rowOff>
    </xdr:from>
    <xdr:to>
      <xdr:col>10</xdr:col>
      <xdr:colOff>114300</xdr:colOff>
      <xdr:row>95</xdr:row>
      <xdr:rowOff>73495</xdr:rowOff>
    </xdr:to>
    <xdr:cxnSp macro="">
      <xdr:nvCxnSpPr>
        <xdr:cNvPr id="234" name="直線コネクタ 233"/>
        <xdr:cNvCxnSpPr/>
      </xdr:nvCxnSpPr>
      <xdr:spPr>
        <a:xfrm flipV="1">
          <a:off x="1130300" y="16336874"/>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150825</xdr:rowOff>
    </xdr:from>
    <xdr:to>
      <xdr:col>24</xdr:col>
      <xdr:colOff>114300</xdr:colOff>
      <xdr:row>94</xdr:row>
      <xdr:rowOff>80975</xdr:rowOff>
    </xdr:to>
    <xdr:sp macro="" textlink="">
      <xdr:nvSpPr>
        <xdr:cNvPr id="244" name="楕円 243"/>
        <xdr:cNvSpPr/>
      </xdr:nvSpPr>
      <xdr:spPr>
        <a:xfrm>
          <a:off x="4584700" y="160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2252</xdr:rowOff>
    </xdr:from>
    <xdr:ext cx="534377" cy="259045"/>
    <xdr:sp macro="" textlink="">
      <xdr:nvSpPr>
        <xdr:cNvPr id="245" name="扶助費該当値テキスト"/>
        <xdr:cNvSpPr txBox="1"/>
      </xdr:nvSpPr>
      <xdr:spPr>
        <a:xfrm>
          <a:off x="4686300" y="159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66193</xdr:rowOff>
    </xdr:from>
    <xdr:to>
      <xdr:col>20</xdr:col>
      <xdr:colOff>38100</xdr:colOff>
      <xdr:row>94</xdr:row>
      <xdr:rowOff>167793</xdr:rowOff>
    </xdr:to>
    <xdr:sp macro="" textlink="">
      <xdr:nvSpPr>
        <xdr:cNvPr id="246" name="楕円 245"/>
        <xdr:cNvSpPr/>
      </xdr:nvSpPr>
      <xdr:spPr>
        <a:xfrm>
          <a:off x="3746500" y="161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12870</xdr:rowOff>
    </xdr:from>
    <xdr:ext cx="534377" cy="259045"/>
    <xdr:sp macro="" textlink="">
      <xdr:nvSpPr>
        <xdr:cNvPr id="247" name="テキスト ボックス 246"/>
        <xdr:cNvSpPr txBox="1"/>
      </xdr:nvSpPr>
      <xdr:spPr>
        <a:xfrm>
          <a:off x="3530111" y="159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170295</xdr:rowOff>
    </xdr:from>
    <xdr:to>
      <xdr:col>15</xdr:col>
      <xdr:colOff>101600</xdr:colOff>
      <xdr:row>95</xdr:row>
      <xdr:rowOff>100445</xdr:rowOff>
    </xdr:to>
    <xdr:sp macro="" textlink="">
      <xdr:nvSpPr>
        <xdr:cNvPr id="248" name="楕円 247"/>
        <xdr:cNvSpPr/>
      </xdr:nvSpPr>
      <xdr:spPr>
        <a:xfrm>
          <a:off x="2857500" y="162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116972</xdr:rowOff>
    </xdr:from>
    <xdr:ext cx="534377" cy="259045"/>
    <xdr:sp macro="" textlink="">
      <xdr:nvSpPr>
        <xdr:cNvPr id="249" name="テキスト ボックス 248"/>
        <xdr:cNvSpPr txBox="1"/>
      </xdr:nvSpPr>
      <xdr:spPr>
        <a:xfrm>
          <a:off x="2641111" y="160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169774</xdr:rowOff>
    </xdr:from>
    <xdr:to>
      <xdr:col>10</xdr:col>
      <xdr:colOff>165100</xdr:colOff>
      <xdr:row>95</xdr:row>
      <xdr:rowOff>99924</xdr:rowOff>
    </xdr:to>
    <xdr:sp macro="" textlink="">
      <xdr:nvSpPr>
        <xdr:cNvPr id="250" name="楕円 249"/>
        <xdr:cNvSpPr/>
      </xdr:nvSpPr>
      <xdr:spPr>
        <a:xfrm>
          <a:off x="1968500" y="162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116451</xdr:rowOff>
    </xdr:from>
    <xdr:ext cx="534377" cy="259045"/>
    <xdr:sp macro="" textlink="">
      <xdr:nvSpPr>
        <xdr:cNvPr id="251" name="テキスト ボックス 250"/>
        <xdr:cNvSpPr txBox="1"/>
      </xdr:nvSpPr>
      <xdr:spPr>
        <a:xfrm>
          <a:off x="1752111" y="16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22695</xdr:rowOff>
    </xdr:from>
    <xdr:to>
      <xdr:col>6</xdr:col>
      <xdr:colOff>38100</xdr:colOff>
      <xdr:row>95</xdr:row>
      <xdr:rowOff>124295</xdr:rowOff>
    </xdr:to>
    <xdr:sp macro="" textlink="">
      <xdr:nvSpPr>
        <xdr:cNvPr id="252" name="楕円 251"/>
        <xdr:cNvSpPr/>
      </xdr:nvSpPr>
      <xdr:spPr>
        <a:xfrm>
          <a:off x="1079500" y="163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140822</xdr:rowOff>
    </xdr:from>
    <xdr:ext cx="534377" cy="259045"/>
    <xdr:sp macro="" textlink="">
      <xdr:nvSpPr>
        <xdr:cNvPr id="253" name="テキスト ボックス 252"/>
        <xdr:cNvSpPr txBox="1"/>
      </xdr:nvSpPr>
      <xdr:spPr>
        <a:xfrm>
          <a:off x="863111" y="160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156921</xdr:rowOff>
    </xdr:from>
    <xdr:to>
      <xdr:col>55</xdr:col>
      <xdr:colOff>0</xdr:colOff>
      <xdr:row>38</xdr:row>
      <xdr:rowOff>102758</xdr:rowOff>
    </xdr:to>
    <xdr:cxnSp macro="">
      <xdr:nvCxnSpPr>
        <xdr:cNvPr id="283" name="直線コネクタ 282"/>
        <xdr:cNvCxnSpPr/>
      </xdr:nvCxnSpPr>
      <xdr:spPr>
        <a:xfrm flipV="1">
          <a:off x="9639300" y="6157671"/>
          <a:ext cx="838200" cy="4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102758</xdr:rowOff>
    </xdr:from>
    <xdr:to>
      <xdr:col>50</xdr:col>
      <xdr:colOff>114300</xdr:colOff>
      <xdr:row>38</xdr:row>
      <xdr:rowOff>147084</xdr:rowOff>
    </xdr:to>
    <xdr:cxnSp macro="">
      <xdr:nvCxnSpPr>
        <xdr:cNvPr id="286" name="直線コネクタ 285"/>
        <xdr:cNvCxnSpPr/>
      </xdr:nvCxnSpPr>
      <xdr:spPr>
        <a:xfrm flipV="1">
          <a:off x="8750300" y="661785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143628</xdr:rowOff>
    </xdr:from>
    <xdr:to>
      <xdr:col>45</xdr:col>
      <xdr:colOff>177800</xdr:colOff>
      <xdr:row>38</xdr:row>
      <xdr:rowOff>147084</xdr:rowOff>
    </xdr:to>
    <xdr:cxnSp macro="">
      <xdr:nvCxnSpPr>
        <xdr:cNvPr id="289" name="直線コネクタ 288"/>
        <xdr:cNvCxnSpPr/>
      </xdr:nvCxnSpPr>
      <xdr:spPr>
        <a:xfrm>
          <a:off x="7861300" y="6658728"/>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143167</xdr:rowOff>
    </xdr:from>
    <xdr:to>
      <xdr:col>41</xdr:col>
      <xdr:colOff>50800</xdr:colOff>
      <xdr:row>38</xdr:row>
      <xdr:rowOff>143628</xdr:rowOff>
    </xdr:to>
    <xdr:cxnSp macro="">
      <xdr:nvCxnSpPr>
        <xdr:cNvPr id="292" name="直線コネクタ 291"/>
        <xdr:cNvCxnSpPr/>
      </xdr:nvCxnSpPr>
      <xdr:spPr>
        <a:xfrm>
          <a:off x="6972300" y="6658267"/>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106121</xdr:rowOff>
    </xdr:from>
    <xdr:to>
      <xdr:col>55</xdr:col>
      <xdr:colOff>50800</xdr:colOff>
      <xdr:row>36</xdr:row>
      <xdr:rowOff>36271</xdr:rowOff>
    </xdr:to>
    <xdr:sp macro="" textlink="">
      <xdr:nvSpPr>
        <xdr:cNvPr id="302" name="楕円 301"/>
        <xdr:cNvSpPr/>
      </xdr:nvSpPr>
      <xdr:spPr>
        <a:xfrm>
          <a:off x="104267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84548</xdr:rowOff>
    </xdr:from>
    <xdr:ext cx="599010" cy="259045"/>
    <xdr:sp macro="" textlink="">
      <xdr:nvSpPr>
        <xdr:cNvPr id="303" name="補助費等該当値テキスト"/>
        <xdr:cNvSpPr txBox="1"/>
      </xdr:nvSpPr>
      <xdr:spPr>
        <a:xfrm>
          <a:off x="10528300" y="608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51958</xdr:rowOff>
    </xdr:from>
    <xdr:to>
      <xdr:col>50</xdr:col>
      <xdr:colOff>165100</xdr:colOff>
      <xdr:row>38</xdr:row>
      <xdr:rowOff>153558</xdr:rowOff>
    </xdr:to>
    <xdr:sp macro="" textlink="">
      <xdr:nvSpPr>
        <xdr:cNvPr id="304" name="楕円 303"/>
        <xdr:cNvSpPr/>
      </xdr:nvSpPr>
      <xdr:spPr>
        <a:xfrm>
          <a:off x="9588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144685</xdr:rowOff>
    </xdr:from>
    <xdr:ext cx="599010" cy="259045"/>
    <xdr:sp macro="" textlink="">
      <xdr:nvSpPr>
        <xdr:cNvPr id="305" name="テキスト ボックス 304"/>
        <xdr:cNvSpPr txBox="1"/>
      </xdr:nvSpPr>
      <xdr:spPr>
        <a:xfrm>
          <a:off x="9339795" y="66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96284</xdr:rowOff>
    </xdr:from>
    <xdr:to>
      <xdr:col>46</xdr:col>
      <xdr:colOff>38100</xdr:colOff>
      <xdr:row>39</xdr:row>
      <xdr:rowOff>26434</xdr:rowOff>
    </xdr:to>
    <xdr:sp macro="" textlink="">
      <xdr:nvSpPr>
        <xdr:cNvPr id="306" name="楕円 305"/>
        <xdr:cNvSpPr/>
      </xdr:nvSpPr>
      <xdr:spPr>
        <a:xfrm>
          <a:off x="8699500" y="66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17561</xdr:rowOff>
    </xdr:from>
    <xdr:ext cx="599010" cy="259045"/>
    <xdr:sp macro="" textlink="">
      <xdr:nvSpPr>
        <xdr:cNvPr id="307" name="テキスト ボックス 306"/>
        <xdr:cNvSpPr txBox="1"/>
      </xdr:nvSpPr>
      <xdr:spPr>
        <a:xfrm>
          <a:off x="8450795" y="67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92828</xdr:rowOff>
    </xdr:from>
    <xdr:to>
      <xdr:col>41</xdr:col>
      <xdr:colOff>101600</xdr:colOff>
      <xdr:row>39</xdr:row>
      <xdr:rowOff>22978</xdr:rowOff>
    </xdr:to>
    <xdr:sp macro="" textlink="">
      <xdr:nvSpPr>
        <xdr:cNvPr id="308" name="楕円 307"/>
        <xdr:cNvSpPr/>
      </xdr:nvSpPr>
      <xdr:spPr>
        <a:xfrm>
          <a:off x="7810500" y="66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14105</xdr:rowOff>
    </xdr:from>
    <xdr:ext cx="599010" cy="259045"/>
    <xdr:sp macro="" textlink="">
      <xdr:nvSpPr>
        <xdr:cNvPr id="309" name="テキスト ボックス 308"/>
        <xdr:cNvSpPr txBox="1"/>
      </xdr:nvSpPr>
      <xdr:spPr>
        <a:xfrm>
          <a:off x="7561795" y="670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92367</xdr:rowOff>
    </xdr:from>
    <xdr:to>
      <xdr:col>36</xdr:col>
      <xdr:colOff>165100</xdr:colOff>
      <xdr:row>39</xdr:row>
      <xdr:rowOff>22517</xdr:rowOff>
    </xdr:to>
    <xdr:sp macro="" textlink="">
      <xdr:nvSpPr>
        <xdr:cNvPr id="310" name="楕円 309"/>
        <xdr:cNvSpPr/>
      </xdr:nvSpPr>
      <xdr:spPr>
        <a:xfrm>
          <a:off x="6921500" y="66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13644</xdr:rowOff>
    </xdr:from>
    <xdr:ext cx="599010" cy="259045"/>
    <xdr:sp macro="" textlink="">
      <xdr:nvSpPr>
        <xdr:cNvPr id="311" name="テキスト ボックス 310"/>
        <xdr:cNvSpPr txBox="1"/>
      </xdr:nvSpPr>
      <xdr:spPr>
        <a:xfrm>
          <a:off x="6672795" y="670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94844</xdr:rowOff>
    </xdr:from>
    <xdr:to>
      <xdr:col>55</xdr:col>
      <xdr:colOff>0</xdr:colOff>
      <xdr:row>58</xdr:row>
      <xdr:rowOff>3665</xdr:rowOff>
    </xdr:to>
    <xdr:cxnSp macro="">
      <xdr:nvCxnSpPr>
        <xdr:cNvPr id="342" name="直線コネクタ 341"/>
        <xdr:cNvCxnSpPr/>
      </xdr:nvCxnSpPr>
      <xdr:spPr>
        <a:xfrm flipV="1">
          <a:off x="9639300" y="9867494"/>
          <a:ext cx="838200" cy="8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77467</xdr:rowOff>
    </xdr:from>
    <xdr:to>
      <xdr:col>50</xdr:col>
      <xdr:colOff>114300</xdr:colOff>
      <xdr:row>58</xdr:row>
      <xdr:rowOff>3665</xdr:rowOff>
    </xdr:to>
    <xdr:cxnSp macro="">
      <xdr:nvCxnSpPr>
        <xdr:cNvPr id="345" name="直線コネクタ 344"/>
        <xdr:cNvCxnSpPr/>
      </xdr:nvCxnSpPr>
      <xdr:spPr>
        <a:xfrm>
          <a:off x="8750300" y="9678667"/>
          <a:ext cx="889000" cy="2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77467</xdr:rowOff>
    </xdr:from>
    <xdr:to>
      <xdr:col>45</xdr:col>
      <xdr:colOff>177800</xdr:colOff>
      <xdr:row>58</xdr:row>
      <xdr:rowOff>13224</xdr:rowOff>
    </xdr:to>
    <xdr:cxnSp macro="">
      <xdr:nvCxnSpPr>
        <xdr:cNvPr id="348" name="直線コネクタ 347"/>
        <xdr:cNvCxnSpPr/>
      </xdr:nvCxnSpPr>
      <xdr:spPr>
        <a:xfrm flipV="1">
          <a:off x="7861300" y="9678667"/>
          <a:ext cx="889000" cy="2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13224</xdr:rowOff>
    </xdr:from>
    <xdr:to>
      <xdr:col>41</xdr:col>
      <xdr:colOff>50800</xdr:colOff>
      <xdr:row>58</xdr:row>
      <xdr:rowOff>46781</xdr:rowOff>
    </xdr:to>
    <xdr:cxnSp macro="">
      <xdr:nvCxnSpPr>
        <xdr:cNvPr id="351" name="直線コネクタ 350"/>
        <xdr:cNvCxnSpPr/>
      </xdr:nvCxnSpPr>
      <xdr:spPr>
        <a:xfrm flipV="1">
          <a:off x="6972300" y="9957324"/>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44044</xdr:rowOff>
    </xdr:from>
    <xdr:to>
      <xdr:col>55</xdr:col>
      <xdr:colOff>50800</xdr:colOff>
      <xdr:row>57</xdr:row>
      <xdr:rowOff>145644</xdr:rowOff>
    </xdr:to>
    <xdr:sp macro="" textlink="">
      <xdr:nvSpPr>
        <xdr:cNvPr id="361" name="楕円 360"/>
        <xdr:cNvSpPr/>
      </xdr:nvSpPr>
      <xdr:spPr>
        <a:xfrm>
          <a:off x="10426700" y="98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66921</xdr:rowOff>
    </xdr:from>
    <xdr:ext cx="599010" cy="259045"/>
    <xdr:sp macro="" textlink="">
      <xdr:nvSpPr>
        <xdr:cNvPr id="362" name="普通建設事業費該当値テキスト"/>
        <xdr:cNvSpPr txBox="1"/>
      </xdr:nvSpPr>
      <xdr:spPr>
        <a:xfrm>
          <a:off x="10528300" y="96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124315</xdr:rowOff>
    </xdr:from>
    <xdr:to>
      <xdr:col>50</xdr:col>
      <xdr:colOff>165100</xdr:colOff>
      <xdr:row>58</xdr:row>
      <xdr:rowOff>54465</xdr:rowOff>
    </xdr:to>
    <xdr:sp macro="" textlink="">
      <xdr:nvSpPr>
        <xdr:cNvPr id="363" name="楕円 362"/>
        <xdr:cNvSpPr/>
      </xdr:nvSpPr>
      <xdr:spPr>
        <a:xfrm>
          <a:off x="9588500" y="98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45592</xdr:rowOff>
    </xdr:from>
    <xdr:ext cx="599010" cy="259045"/>
    <xdr:sp macro="" textlink="">
      <xdr:nvSpPr>
        <xdr:cNvPr id="364" name="テキスト ボックス 363"/>
        <xdr:cNvSpPr txBox="1"/>
      </xdr:nvSpPr>
      <xdr:spPr>
        <a:xfrm>
          <a:off x="9339795" y="99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26667</xdr:rowOff>
    </xdr:from>
    <xdr:to>
      <xdr:col>46</xdr:col>
      <xdr:colOff>38100</xdr:colOff>
      <xdr:row>56</xdr:row>
      <xdr:rowOff>128267</xdr:rowOff>
    </xdr:to>
    <xdr:sp macro="" textlink="">
      <xdr:nvSpPr>
        <xdr:cNvPr id="365" name="楕円 364"/>
        <xdr:cNvSpPr/>
      </xdr:nvSpPr>
      <xdr:spPr>
        <a:xfrm>
          <a:off x="8699500" y="96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144794</xdr:rowOff>
    </xdr:from>
    <xdr:ext cx="599010" cy="259045"/>
    <xdr:sp macro="" textlink="">
      <xdr:nvSpPr>
        <xdr:cNvPr id="366" name="テキスト ボックス 365"/>
        <xdr:cNvSpPr txBox="1"/>
      </xdr:nvSpPr>
      <xdr:spPr>
        <a:xfrm>
          <a:off x="8450795" y="940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133874</xdr:rowOff>
    </xdr:from>
    <xdr:to>
      <xdr:col>41</xdr:col>
      <xdr:colOff>101600</xdr:colOff>
      <xdr:row>58</xdr:row>
      <xdr:rowOff>64024</xdr:rowOff>
    </xdr:to>
    <xdr:sp macro="" textlink="">
      <xdr:nvSpPr>
        <xdr:cNvPr id="367" name="楕円 366"/>
        <xdr:cNvSpPr/>
      </xdr:nvSpPr>
      <xdr:spPr>
        <a:xfrm>
          <a:off x="7810500" y="99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55151</xdr:rowOff>
    </xdr:from>
    <xdr:ext cx="599010" cy="259045"/>
    <xdr:sp macro="" textlink="">
      <xdr:nvSpPr>
        <xdr:cNvPr id="368" name="テキスト ボックス 367"/>
        <xdr:cNvSpPr txBox="1"/>
      </xdr:nvSpPr>
      <xdr:spPr>
        <a:xfrm>
          <a:off x="7561795" y="99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167431</xdr:rowOff>
    </xdr:from>
    <xdr:to>
      <xdr:col>36</xdr:col>
      <xdr:colOff>165100</xdr:colOff>
      <xdr:row>58</xdr:row>
      <xdr:rowOff>97581</xdr:rowOff>
    </xdr:to>
    <xdr:sp macro="" textlink="">
      <xdr:nvSpPr>
        <xdr:cNvPr id="369" name="楕円 368"/>
        <xdr:cNvSpPr/>
      </xdr:nvSpPr>
      <xdr:spPr>
        <a:xfrm>
          <a:off x="6921500" y="99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88708</xdr:rowOff>
    </xdr:from>
    <xdr:ext cx="599010" cy="259045"/>
    <xdr:sp macro="" textlink="">
      <xdr:nvSpPr>
        <xdr:cNvPr id="370" name="テキスト ボックス 369"/>
        <xdr:cNvSpPr txBox="1"/>
      </xdr:nvSpPr>
      <xdr:spPr>
        <a:xfrm>
          <a:off x="6672795" y="100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57804</xdr:rowOff>
    </xdr:from>
    <xdr:to>
      <xdr:col>55</xdr:col>
      <xdr:colOff>0</xdr:colOff>
      <xdr:row>76</xdr:row>
      <xdr:rowOff>104187</xdr:rowOff>
    </xdr:to>
    <xdr:cxnSp macro="">
      <xdr:nvCxnSpPr>
        <xdr:cNvPr id="395" name="直線コネクタ 394"/>
        <xdr:cNvCxnSpPr/>
      </xdr:nvCxnSpPr>
      <xdr:spPr>
        <a:xfrm flipV="1">
          <a:off x="9639300" y="13088004"/>
          <a:ext cx="8382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2323</xdr:rowOff>
    </xdr:from>
    <xdr:to>
      <xdr:col>50</xdr:col>
      <xdr:colOff>114300</xdr:colOff>
      <xdr:row>76</xdr:row>
      <xdr:rowOff>104187</xdr:rowOff>
    </xdr:to>
    <xdr:cxnSp macro="">
      <xdr:nvCxnSpPr>
        <xdr:cNvPr id="398" name="直線コネクタ 397"/>
        <xdr:cNvCxnSpPr/>
      </xdr:nvCxnSpPr>
      <xdr:spPr>
        <a:xfrm>
          <a:off x="8750300" y="12175273"/>
          <a:ext cx="889000" cy="9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2323</xdr:rowOff>
    </xdr:from>
    <xdr:to>
      <xdr:col>45</xdr:col>
      <xdr:colOff>177800</xdr:colOff>
      <xdr:row>77</xdr:row>
      <xdr:rowOff>113029</xdr:rowOff>
    </xdr:to>
    <xdr:cxnSp macro="">
      <xdr:nvCxnSpPr>
        <xdr:cNvPr id="401" name="直線コネクタ 400"/>
        <xdr:cNvCxnSpPr/>
      </xdr:nvCxnSpPr>
      <xdr:spPr>
        <a:xfrm flipV="1">
          <a:off x="7861300" y="12175273"/>
          <a:ext cx="889000" cy="11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166532</xdr:rowOff>
    </xdr:from>
    <xdr:to>
      <xdr:col>41</xdr:col>
      <xdr:colOff>50800</xdr:colOff>
      <xdr:row>77</xdr:row>
      <xdr:rowOff>113029</xdr:rowOff>
    </xdr:to>
    <xdr:cxnSp macro="">
      <xdr:nvCxnSpPr>
        <xdr:cNvPr id="404" name="直線コネクタ 403"/>
        <xdr:cNvCxnSpPr/>
      </xdr:nvCxnSpPr>
      <xdr:spPr>
        <a:xfrm>
          <a:off x="6972300" y="13196732"/>
          <a:ext cx="889000" cy="11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7004</xdr:rowOff>
    </xdr:from>
    <xdr:to>
      <xdr:col>55</xdr:col>
      <xdr:colOff>50800</xdr:colOff>
      <xdr:row>76</xdr:row>
      <xdr:rowOff>108604</xdr:rowOff>
    </xdr:to>
    <xdr:sp macro="" textlink="">
      <xdr:nvSpPr>
        <xdr:cNvPr id="414" name="楕円 413"/>
        <xdr:cNvSpPr/>
      </xdr:nvSpPr>
      <xdr:spPr>
        <a:xfrm>
          <a:off x="10426700" y="13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29881</xdr:rowOff>
    </xdr:from>
    <xdr:ext cx="534377" cy="259045"/>
    <xdr:sp macro="" textlink="">
      <xdr:nvSpPr>
        <xdr:cNvPr id="415" name="普通建設事業費 （ うち新規整備　）該当値テキスト"/>
        <xdr:cNvSpPr txBox="1"/>
      </xdr:nvSpPr>
      <xdr:spPr>
        <a:xfrm>
          <a:off x="10528300"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53387</xdr:rowOff>
    </xdr:from>
    <xdr:to>
      <xdr:col>50</xdr:col>
      <xdr:colOff>165100</xdr:colOff>
      <xdr:row>76</xdr:row>
      <xdr:rowOff>154987</xdr:rowOff>
    </xdr:to>
    <xdr:sp macro="" textlink="">
      <xdr:nvSpPr>
        <xdr:cNvPr id="416" name="楕円 415"/>
        <xdr:cNvSpPr/>
      </xdr:nvSpPr>
      <xdr:spPr>
        <a:xfrm>
          <a:off x="9588500" y="130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xdr:rowOff>
    </xdr:from>
    <xdr:ext cx="534377" cy="259045"/>
    <xdr:sp macro="" textlink="">
      <xdr:nvSpPr>
        <xdr:cNvPr id="417" name="テキスト ボックス 416"/>
        <xdr:cNvSpPr txBox="1"/>
      </xdr:nvSpPr>
      <xdr:spPr>
        <a:xfrm>
          <a:off x="9372111" y="128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122973</xdr:rowOff>
    </xdr:from>
    <xdr:to>
      <xdr:col>46</xdr:col>
      <xdr:colOff>38100</xdr:colOff>
      <xdr:row>71</xdr:row>
      <xdr:rowOff>53123</xdr:rowOff>
    </xdr:to>
    <xdr:sp macro="" textlink="">
      <xdr:nvSpPr>
        <xdr:cNvPr id="418" name="楕円 417"/>
        <xdr:cNvSpPr/>
      </xdr:nvSpPr>
      <xdr:spPr>
        <a:xfrm>
          <a:off x="8699500" y="12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69650</xdr:rowOff>
    </xdr:from>
    <xdr:ext cx="599010" cy="259045"/>
    <xdr:sp macro="" textlink="">
      <xdr:nvSpPr>
        <xdr:cNvPr id="419" name="テキスト ボックス 418"/>
        <xdr:cNvSpPr txBox="1"/>
      </xdr:nvSpPr>
      <xdr:spPr>
        <a:xfrm>
          <a:off x="8450795" y="118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62229</xdr:rowOff>
    </xdr:from>
    <xdr:to>
      <xdr:col>41</xdr:col>
      <xdr:colOff>101600</xdr:colOff>
      <xdr:row>77</xdr:row>
      <xdr:rowOff>163829</xdr:rowOff>
    </xdr:to>
    <xdr:sp macro="" textlink="">
      <xdr:nvSpPr>
        <xdr:cNvPr id="420" name="楕円 419"/>
        <xdr:cNvSpPr/>
      </xdr:nvSpPr>
      <xdr:spPr>
        <a:xfrm>
          <a:off x="7810500" y="132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154956</xdr:rowOff>
    </xdr:from>
    <xdr:ext cx="534377" cy="259045"/>
    <xdr:sp macro="" textlink="">
      <xdr:nvSpPr>
        <xdr:cNvPr id="421" name="テキスト ボックス 420"/>
        <xdr:cNvSpPr txBox="1"/>
      </xdr:nvSpPr>
      <xdr:spPr>
        <a:xfrm>
          <a:off x="7594111" y="133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115732</xdr:rowOff>
    </xdr:from>
    <xdr:to>
      <xdr:col>36</xdr:col>
      <xdr:colOff>165100</xdr:colOff>
      <xdr:row>77</xdr:row>
      <xdr:rowOff>45882</xdr:rowOff>
    </xdr:to>
    <xdr:sp macro="" textlink="">
      <xdr:nvSpPr>
        <xdr:cNvPr id="422" name="楕円 421"/>
        <xdr:cNvSpPr/>
      </xdr:nvSpPr>
      <xdr:spPr>
        <a:xfrm>
          <a:off x="6921500" y="131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37009</xdr:rowOff>
    </xdr:from>
    <xdr:ext cx="534377" cy="259045"/>
    <xdr:sp macro="" textlink="">
      <xdr:nvSpPr>
        <xdr:cNvPr id="423" name="テキスト ボックス 422"/>
        <xdr:cNvSpPr txBox="1"/>
      </xdr:nvSpPr>
      <xdr:spPr>
        <a:xfrm>
          <a:off x="6705111" y="132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453</xdr:rowOff>
    </xdr:from>
    <xdr:to>
      <xdr:col>55</xdr:col>
      <xdr:colOff>0</xdr:colOff>
      <xdr:row>98</xdr:row>
      <xdr:rowOff>85539</xdr:rowOff>
    </xdr:to>
    <xdr:cxnSp macro="">
      <xdr:nvCxnSpPr>
        <xdr:cNvPr id="452" name="直線コネクタ 451"/>
        <xdr:cNvCxnSpPr/>
      </xdr:nvCxnSpPr>
      <xdr:spPr>
        <a:xfrm flipV="1">
          <a:off x="9639300" y="16802553"/>
          <a:ext cx="8382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85539</xdr:rowOff>
    </xdr:from>
    <xdr:to>
      <xdr:col>50</xdr:col>
      <xdr:colOff>114300</xdr:colOff>
      <xdr:row>98</xdr:row>
      <xdr:rowOff>136578</xdr:rowOff>
    </xdr:to>
    <xdr:cxnSp macro="">
      <xdr:nvCxnSpPr>
        <xdr:cNvPr id="455" name="直線コネクタ 454"/>
        <xdr:cNvCxnSpPr/>
      </xdr:nvCxnSpPr>
      <xdr:spPr>
        <a:xfrm flipV="1">
          <a:off x="8750300" y="16887639"/>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48413</xdr:rowOff>
    </xdr:from>
    <xdr:to>
      <xdr:col>45</xdr:col>
      <xdr:colOff>177800</xdr:colOff>
      <xdr:row>98</xdr:row>
      <xdr:rowOff>136578</xdr:rowOff>
    </xdr:to>
    <xdr:cxnSp macro="">
      <xdr:nvCxnSpPr>
        <xdr:cNvPr id="458" name="直線コネクタ 457"/>
        <xdr:cNvCxnSpPr/>
      </xdr:nvCxnSpPr>
      <xdr:spPr>
        <a:xfrm>
          <a:off x="7861300" y="16850513"/>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48413</xdr:rowOff>
    </xdr:from>
    <xdr:to>
      <xdr:col>41</xdr:col>
      <xdr:colOff>50800</xdr:colOff>
      <xdr:row>98</xdr:row>
      <xdr:rowOff>91025</xdr:rowOff>
    </xdr:to>
    <xdr:cxnSp macro="">
      <xdr:nvCxnSpPr>
        <xdr:cNvPr id="461" name="直線コネクタ 460"/>
        <xdr:cNvCxnSpPr/>
      </xdr:nvCxnSpPr>
      <xdr:spPr>
        <a:xfrm flipV="1">
          <a:off x="6972300" y="16850513"/>
          <a:ext cx="8890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121103</xdr:rowOff>
    </xdr:from>
    <xdr:to>
      <xdr:col>55</xdr:col>
      <xdr:colOff>50800</xdr:colOff>
      <xdr:row>98</xdr:row>
      <xdr:rowOff>51253</xdr:rowOff>
    </xdr:to>
    <xdr:sp macro="" textlink="">
      <xdr:nvSpPr>
        <xdr:cNvPr id="471" name="楕円 470"/>
        <xdr:cNvSpPr/>
      </xdr:nvSpPr>
      <xdr:spPr>
        <a:xfrm>
          <a:off x="10426700" y="167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99530</xdr:rowOff>
    </xdr:from>
    <xdr:ext cx="599010" cy="259045"/>
    <xdr:sp macro="" textlink="">
      <xdr:nvSpPr>
        <xdr:cNvPr id="472" name="普通建設事業費 （ うち更新整備　）該当値テキスト"/>
        <xdr:cNvSpPr txBox="1"/>
      </xdr:nvSpPr>
      <xdr:spPr>
        <a:xfrm>
          <a:off x="10528300" y="167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34739</xdr:rowOff>
    </xdr:from>
    <xdr:to>
      <xdr:col>50</xdr:col>
      <xdr:colOff>165100</xdr:colOff>
      <xdr:row>98</xdr:row>
      <xdr:rowOff>136339</xdr:rowOff>
    </xdr:to>
    <xdr:sp macro="" textlink="">
      <xdr:nvSpPr>
        <xdr:cNvPr id="473" name="楕円 472"/>
        <xdr:cNvSpPr/>
      </xdr:nvSpPr>
      <xdr:spPr>
        <a:xfrm>
          <a:off x="9588500" y="168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127466</xdr:rowOff>
    </xdr:from>
    <xdr:ext cx="534377" cy="259045"/>
    <xdr:sp macro="" textlink="">
      <xdr:nvSpPr>
        <xdr:cNvPr id="474" name="テキスト ボックス 473"/>
        <xdr:cNvSpPr txBox="1"/>
      </xdr:nvSpPr>
      <xdr:spPr>
        <a:xfrm>
          <a:off x="9372111" y="169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85778</xdr:rowOff>
    </xdr:from>
    <xdr:to>
      <xdr:col>46</xdr:col>
      <xdr:colOff>38100</xdr:colOff>
      <xdr:row>99</xdr:row>
      <xdr:rowOff>15928</xdr:rowOff>
    </xdr:to>
    <xdr:sp macro="" textlink="">
      <xdr:nvSpPr>
        <xdr:cNvPr id="475" name="楕円 474"/>
        <xdr:cNvSpPr/>
      </xdr:nvSpPr>
      <xdr:spPr>
        <a:xfrm>
          <a:off x="8699500" y="168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7055</xdr:rowOff>
    </xdr:from>
    <xdr:ext cx="534377" cy="259045"/>
    <xdr:sp macro="" textlink="">
      <xdr:nvSpPr>
        <xdr:cNvPr id="476" name="テキスト ボックス 475"/>
        <xdr:cNvSpPr txBox="1"/>
      </xdr:nvSpPr>
      <xdr:spPr>
        <a:xfrm>
          <a:off x="8483111" y="169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169063</xdr:rowOff>
    </xdr:from>
    <xdr:to>
      <xdr:col>41</xdr:col>
      <xdr:colOff>101600</xdr:colOff>
      <xdr:row>98</xdr:row>
      <xdr:rowOff>99213</xdr:rowOff>
    </xdr:to>
    <xdr:sp macro="" textlink="">
      <xdr:nvSpPr>
        <xdr:cNvPr id="477" name="楕円 476"/>
        <xdr:cNvSpPr/>
      </xdr:nvSpPr>
      <xdr:spPr>
        <a:xfrm>
          <a:off x="7810500" y="167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90340</xdr:rowOff>
    </xdr:from>
    <xdr:ext cx="534377" cy="259045"/>
    <xdr:sp macro="" textlink="">
      <xdr:nvSpPr>
        <xdr:cNvPr id="478" name="テキスト ボックス 477"/>
        <xdr:cNvSpPr txBox="1"/>
      </xdr:nvSpPr>
      <xdr:spPr>
        <a:xfrm>
          <a:off x="7594111" y="168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40225</xdr:rowOff>
    </xdr:from>
    <xdr:to>
      <xdr:col>36</xdr:col>
      <xdr:colOff>165100</xdr:colOff>
      <xdr:row>98</xdr:row>
      <xdr:rowOff>141825</xdr:rowOff>
    </xdr:to>
    <xdr:sp macro="" textlink="">
      <xdr:nvSpPr>
        <xdr:cNvPr id="479" name="楕円 478"/>
        <xdr:cNvSpPr/>
      </xdr:nvSpPr>
      <xdr:spPr>
        <a:xfrm>
          <a:off x="6921500" y="16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132952</xdr:rowOff>
    </xdr:from>
    <xdr:ext cx="534377" cy="259045"/>
    <xdr:sp macro="" textlink="">
      <xdr:nvSpPr>
        <xdr:cNvPr id="480" name="テキスト ボックス 479"/>
        <xdr:cNvSpPr txBox="1"/>
      </xdr:nvSpPr>
      <xdr:spPr>
        <a:xfrm>
          <a:off x="6705111" y="16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12690</xdr:rowOff>
    </xdr:from>
    <xdr:to>
      <xdr:col>85</xdr:col>
      <xdr:colOff>127000</xdr:colOff>
      <xdr:row>38</xdr:row>
      <xdr:rowOff>14908</xdr:rowOff>
    </xdr:to>
    <xdr:cxnSp macro="">
      <xdr:nvCxnSpPr>
        <xdr:cNvPr id="505" name="直線コネクタ 504"/>
        <xdr:cNvCxnSpPr/>
      </xdr:nvCxnSpPr>
      <xdr:spPr>
        <a:xfrm>
          <a:off x="15481300" y="6527790"/>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104507</xdr:rowOff>
    </xdr:from>
    <xdr:to>
      <xdr:col>81</xdr:col>
      <xdr:colOff>50800</xdr:colOff>
      <xdr:row>38</xdr:row>
      <xdr:rowOff>12690</xdr:rowOff>
    </xdr:to>
    <xdr:cxnSp macro="">
      <xdr:nvCxnSpPr>
        <xdr:cNvPr id="508" name="直線コネクタ 507"/>
        <xdr:cNvCxnSpPr/>
      </xdr:nvCxnSpPr>
      <xdr:spPr>
        <a:xfrm>
          <a:off x="14592300" y="6448157"/>
          <a:ext cx="889000" cy="7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104507</xdr:rowOff>
    </xdr:from>
    <xdr:to>
      <xdr:col>76</xdr:col>
      <xdr:colOff>114300</xdr:colOff>
      <xdr:row>38</xdr:row>
      <xdr:rowOff>21103</xdr:rowOff>
    </xdr:to>
    <xdr:cxnSp macro="">
      <xdr:nvCxnSpPr>
        <xdr:cNvPr id="511" name="直線コネクタ 510"/>
        <xdr:cNvCxnSpPr/>
      </xdr:nvCxnSpPr>
      <xdr:spPr>
        <a:xfrm flipV="1">
          <a:off x="13703300" y="6448157"/>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21103</xdr:rowOff>
    </xdr:from>
    <xdr:to>
      <xdr:col>71</xdr:col>
      <xdr:colOff>177800</xdr:colOff>
      <xdr:row>38</xdr:row>
      <xdr:rowOff>23463</xdr:rowOff>
    </xdr:to>
    <xdr:cxnSp macro="">
      <xdr:nvCxnSpPr>
        <xdr:cNvPr id="514" name="直線コネクタ 513"/>
        <xdr:cNvCxnSpPr/>
      </xdr:nvCxnSpPr>
      <xdr:spPr>
        <a:xfrm flipV="1">
          <a:off x="12814300" y="6536203"/>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135557</xdr:rowOff>
    </xdr:from>
    <xdr:to>
      <xdr:col>85</xdr:col>
      <xdr:colOff>177800</xdr:colOff>
      <xdr:row>38</xdr:row>
      <xdr:rowOff>65708</xdr:rowOff>
    </xdr:to>
    <xdr:sp macro="" textlink="">
      <xdr:nvSpPr>
        <xdr:cNvPr id="524" name="楕円 523"/>
        <xdr:cNvSpPr/>
      </xdr:nvSpPr>
      <xdr:spPr>
        <a:xfrm>
          <a:off x="16268700" y="64792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50484</xdr:rowOff>
    </xdr:from>
    <xdr:ext cx="469744" cy="259045"/>
    <xdr:sp macro="" textlink="">
      <xdr:nvSpPr>
        <xdr:cNvPr id="525" name="災害復旧事業費該当値テキスト"/>
        <xdr:cNvSpPr txBox="1"/>
      </xdr:nvSpPr>
      <xdr:spPr>
        <a:xfrm>
          <a:off x="16370300" y="63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133340</xdr:rowOff>
    </xdr:from>
    <xdr:to>
      <xdr:col>81</xdr:col>
      <xdr:colOff>101600</xdr:colOff>
      <xdr:row>38</xdr:row>
      <xdr:rowOff>63490</xdr:rowOff>
    </xdr:to>
    <xdr:sp macro="" textlink="">
      <xdr:nvSpPr>
        <xdr:cNvPr id="526" name="楕円 525"/>
        <xdr:cNvSpPr/>
      </xdr:nvSpPr>
      <xdr:spPr>
        <a:xfrm>
          <a:off x="15430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54617</xdr:rowOff>
    </xdr:from>
    <xdr:ext cx="469744" cy="259045"/>
    <xdr:sp macro="" textlink="">
      <xdr:nvSpPr>
        <xdr:cNvPr id="527" name="テキスト ボックス 526"/>
        <xdr:cNvSpPr txBox="1"/>
      </xdr:nvSpPr>
      <xdr:spPr>
        <a:xfrm>
          <a:off x="15246428" y="6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53707</xdr:rowOff>
    </xdr:from>
    <xdr:to>
      <xdr:col>76</xdr:col>
      <xdr:colOff>165100</xdr:colOff>
      <xdr:row>37</xdr:row>
      <xdr:rowOff>155307</xdr:rowOff>
    </xdr:to>
    <xdr:sp macro="" textlink="">
      <xdr:nvSpPr>
        <xdr:cNvPr id="528" name="楕円 527"/>
        <xdr:cNvSpPr/>
      </xdr:nvSpPr>
      <xdr:spPr>
        <a:xfrm>
          <a:off x="14541500" y="63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384</xdr:rowOff>
    </xdr:from>
    <xdr:ext cx="534377" cy="259045"/>
    <xdr:sp macro="" textlink="">
      <xdr:nvSpPr>
        <xdr:cNvPr id="529" name="テキスト ボックス 528"/>
        <xdr:cNvSpPr txBox="1"/>
      </xdr:nvSpPr>
      <xdr:spPr>
        <a:xfrm>
          <a:off x="14325111" y="61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141752</xdr:rowOff>
    </xdr:from>
    <xdr:to>
      <xdr:col>72</xdr:col>
      <xdr:colOff>38100</xdr:colOff>
      <xdr:row>38</xdr:row>
      <xdr:rowOff>71903</xdr:rowOff>
    </xdr:to>
    <xdr:sp macro="" textlink="">
      <xdr:nvSpPr>
        <xdr:cNvPr id="530" name="楕円 529"/>
        <xdr:cNvSpPr/>
      </xdr:nvSpPr>
      <xdr:spPr>
        <a:xfrm>
          <a:off x="13652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63030</xdr:rowOff>
    </xdr:from>
    <xdr:ext cx="378565" cy="259045"/>
    <xdr:sp macro="" textlink="">
      <xdr:nvSpPr>
        <xdr:cNvPr id="531" name="テキスト ボックス 530"/>
        <xdr:cNvSpPr txBox="1"/>
      </xdr:nvSpPr>
      <xdr:spPr>
        <a:xfrm>
          <a:off x="13514017" y="657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144113</xdr:rowOff>
    </xdr:from>
    <xdr:to>
      <xdr:col>67</xdr:col>
      <xdr:colOff>101600</xdr:colOff>
      <xdr:row>38</xdr:row>
      <xdr:rowOff>74262</xdr:rowOff>
    </xdr:to>
    <xdr:sp macro="" textlink="">
      <xdr:nvSpPr>
        <xdr:cNvPr id="532" name="楕円 531"/>
        <xdr:cNvSpPr/>
      </xdr:nvSpPr>
      <xdr:spPr>
        <a:xfrm>
          <a:off x="12763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65390</xdr:rowOff>
    </xdr:from>
    <xdr:ext cx="378565" cy="259045"/>
    <xdr:sp macro="" textlink="">
      <xdr:nvSpPr>
        <xdr:cNvPr id="533" name="テキスト ボックス 532"/>
        <xdr:cNvSpPr txBox="1"/>
      </xdr:nvSpPr>
      <xdr:spPr>
        <a:xfrm>
          <a:off x="12625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27532</xdr:rowOff>
    </xdr:from>
    <xdr:to>
      <xdr:col>85</xdr:col>
      <xdr:colOff>127000</xdr:colOff>
      <xdr:row>72</xdr:row>
      <xdr:rowOff>30183</xdr:rowOff>
    </xdr:to>
    <xdr:cxnSp macro="">
      <xdr:nvCxnSpPr>
        <xdr:cNvPr id="613" name="直線コネクタ 612"/>
        <xdr:cNvCxnSpPr/>
      </xdr:nvCxnSpPr>
      <xdr:spPr>
        <a:xfrm>
          <a:off x="15481300" y="12371932"/>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27532</xdr:rowOff>
    </xdr:from>
    <xdr:to>
      <xdr:col>81</xdr:col>
      <xdr:colOff>50800</xdr:colOff>
      <xdr:row>72</xdr:row>
      <xdr:rowOff>53346</xdr:rowOff>
    </xdr:to>
    <xdr:cxnSp macro="">
      <xdr:nvCxnSpPr>
        <xdr:cNvPr id="616" name="直線コネクタ 615"/>
        <xdr:cNvCxnSpPr/>
      </xdr:nvCxnSpPr>
      <xdr:spPr>
        <a:xfrm flipV="1">
          <a:off x="14592300" y="12371932"/>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49249</xdr:rowOff>
    </xdr:from>
    <xdr:to>
      <xdr:col>76</xdr:col>
      <xdr:colOff>114300</xdr:colOff>
      <xdr:row>72</xdr:row>
      <xdr:rowOff>53346</xdr:rowOff>
    </xdr:to>
    <xdr:cxnSp macro="">
      <xdr:nvCxnSpPr>
        <xdr:cNvPr id="619" name="直線コネクタ 618"/>
        <xdr:cNvCxnSpPr/>
      </xdr:nvCxnSpPr>
      <xdr:spPr>
        <a:xfrm>
          <a:off x="13703300" y="12393649"/>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49249</xdr:rowOff>
    </xdr:from>
    <xdr:to>
      <xdr:col>71</xdr:col>
      <xdr:colOff>177800</xdr:colOff>
      <xdr:row>72</xdr:row>
      <xdr:rowOff>58547</xdr:rowOff>
    </xdr:to>
    <xdr:cxnSp macro="">
      <xdr:nvCxnSpPr>
        <xdr:cNvPr id="622" name="直線コネクタ 621"/>
        <xdr:cNvCxnSpPr/>
      </xdr:nvCxnSpPr>
      <xdr:spPr>
        <a:xfrm flipV="1">
          <a:off x="12814300" y="12393649"/>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150833</xdr:rowOff>
    </xdr:from>
    <xdr:to>
      <xdr:col>85</xdr:col>
      <xdr:colOff>177800</xdr:colOff>
      <xdr:row>72</xdr:row>
      <xdr:rowOff>80983</xdr:rowOff>
    </xdr:to>
    <xdr:sp macro="" textlink="">
      <xdr:nvSpPr>
        <xdr:cNvPr id="632" name="楕円 631"/>
        <xdr:cNvSpPr/>
      </xdr:nvSpPr>
      <xdr:spPr>
        <a:xfrm>
          <a:off x="16268700" y="123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2260</xdr:rowOff>
    </xdr:from>
    <xdr:ext cx="599010" cy="259045"/>
    <xdr:sp macro="" textlink="">
      <xdr:nvSpPr>
        <xdr:cNvPr id="633" name="公債費該当値テキスト"/>
        <xdr:cNvSpPr txBox="1"/>
      </xdr:nvSpPr>
      <xdr:spPr>
        <a:xfrm>
          <a:off x="16370300" y="1217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148182</xdr:rowOff>
    </xdr:from>
    <xdr:to>
      <xdr:col>81</xdr:col>
      <xdr:colOff>101600</xdr:colOff>
      <xdr:row>72</xdr:row>
      <xdr:rowOff>78332</xdr:rowOff>
    </xdr:to>
    <xdr:sp macro="" textlink="">
      <xdr:nvSpPr>
        <xdr:cNvPr id="634" name="楕円 633"/>
        <xdr:cNvSpPr/>
      </xdr:nvSpPr>
      <xdr:spPr>
        <a:xfrm>
          <a:off x="15430500" y="123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94859</xdr:rowOff>
    </xdr:from>
    <xdr:ext cx="599010" cy="259045"/>
    <xdr:sp macro="" textlink="">
      <xdr:nvSpPr>
        <xdr:cNvPr id="635" name="テキスト ボックス 634"/>
        <xdr:cNvSpPr txBox="1"/>
      </xdr:nvSpPr>
      <xdr:spPr>
        <a:xfrm>
          <a:off x="15181795" y="1209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2546</xdr:rowOff>
    </xdr:from>
    <xdr:to>
      <xdr:col>76</xdr:col>
      <xdr:colOff>165100</xdr:colOff>
      <xdr:row>72</xdr:row>
      <xdr:rowOff>104146</xdr:rowOff>
    </xdr:to>
    <xdr:sp macro="" textlink="">
      <xdr:nvSpPr>
        <xdr:cNvPr id="636" name="楕円 635"/>
        <xdr:cNvSpPr/>
      </xdr:nvSpPr>
      <xdr:spPr>
        <a:xfrm>
          <a:off x="14541500" y="123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120673</xdr:rowOff>
    </xdr:from>
    <xdr:ext cx="599010" cy="259045"/>
    <xdr:sp macro="" textlink="">
      <xdr:nvSpPr>
        <xdr:cNvPr id="637" name="テキスト ボックス 636"/>
        <xdr:cNvSpPr txBox="1"/>
      </xdr:nvSpPr>
      <xdr:spPr>
        <a:xfrm>
          <a:off x="14292795" y="1212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169899</xdr:rowOff>
    </xdr:from>
    <xdr:to>
      <xdr:col>72</xdr:col>
      <xdr:colOff>38100</xdr:colOff>
      <xdr:row>72</xdr:row>
      <xdr:rowOff>100049</xdr:rowOff>
    </xdr:to>
    <xdr:sp macro="" textlink="">
      <xdr:nvSpPr>
        <xdr:cNvPr id="638" name="楕円 637"/>
        <xdr:cNvSpPr/>
      </xdr:nvSpPr>
      <xdr:spPr>
        <a:xfrm>
          <a:off x="13652500" y="123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116576</xdr:rowOff>
    </xdr:from>
    <xdr:ext cx="599010" cy="259045"/>
    <xdr:sp macro="" textlink="">
      <xdr:nvSpPr>
        <xdr:cNvPr id="639" name="テキスト ボックス 638"/>
        <xdr:cNvSpPr txBox="1"/>
      </xdr:nvSpPr>
      <xdr:spPr>
        <a:xfrm>
          <a:off x="13403795" y="121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7747</xdr:rowOff>
    </xdr:from>
    <xdr:to>
      <xdr:col>67</xdr:col>
      <xdr:colOff>101600</xdr:colOff>
      <xdr:row>72</xdr:row>
      <xdr:rowOff>109347</xdr:rowOff>
    </xdr:to>
    <xdr:sp macro="" textlink="">
      <xdr:nvSpPr>
        <xdr:cNvPr id="640" name="楕円 639"/>
        <xdr:cNvSpPr/>
      </xdr:nvSpPr>
      <xdr:spPr>
        <a:xfrm>
          <a:off x="12763500" y="123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125874</xdr:rowOff>
    </xdr:from>
    <xdr:ext cx="599010" cy="259045"/>
    <xdr:sp macro="" textlink="">
      <xdr:nvSpPr>
        <xdr:cNvPr id="641" name="テキスト ボックス 640"/>
        <xdr:cNvSpPr txBox="1"/>
      </xdr:nvSpPr>
      <xdr:spPr>
        <a:xfrm>
          <a:off x="12514795" y="121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146027</xdr:rowOff>
    </xdr:from>
    <xdr:to>
      <xdr:col>85</xdr:col>
      <xdr:colOff>127000</xdr:colOff>
      <xdr:row>99</xdr:row>
      <xdr:rowOff>25236</xdr:rowOff>
    </xdr:to>
    <xdr:cxnSp macro="">
      <xdr:nvCxnSpPr>
        <xdr:cNvPr id="670" name="直線コネクタ 669"/>
        <xdr:cNvCxnSpPr/>
      </xdr:nvCxnSpPr>
      <xdr:spPr>
        <a:xfrm flipV="1">
          <a:off x="15481300" y="16948127"/>
          <a:ext cx="8382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161931</xdr:rowOff>
    </xdr:from>
    <xdr:to>
      <xdr:col>81</xdr:col>
      <xdr:colOff>50800</xdr:colOff>
      <xdr:row>99</xdr:row>
      <xdr:rowOff>25236</xdr:rowOff>
    </xdr:to>
    <xdr:cxnSp macro="">
      <xdr:nvCxnSpPr>
        <xdr:cNvPr id="673" name="直線コネクタ 672"/>
        <xdr:cNvCxnSpPr/>
      </xdr:nvCxnSpPr>
      <xdr:spPr>
        <a:xfrm>
          <a:off x="14592300" y="16964031"/>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129835</xdr:rowOff>
    </xdr:from>
    <xdr:to>
      <xdr:col>76</xdr:col>
      <xdr:colOff>114300</xdr:colOff>
      <xdr:row>98</xdr:row>
      <xdr:rowOff>161931</xdr:rowOff>
    </xdr:to>
    <xdr:cxnSp macro="">
      <xdr:nvCxnSpPr>
        <xdr:cNvPr id="676" name="直線コネクタ 675"/>
        <xdr:cNvCxnSpPr/>
      </xdr:nvCxnSpPr>
      <xdr:spPr>
        <a:xfrm>
          <a:off x="13703300" y="16931935"/>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122213</xdr:rowOff>
    </xdr:from>
    <xdr:to>
      <xdr:col>71</xdr:col>
      <xdr:colOff>177800</xdr:colOff>
      <xdr:row>98</xdr:row>
      <xdr:rowOff>129835</xdr:rowOff>
    </xdr:to>
    <xdr:cxnSp macro="">
      <xdr:nvCxnSpPr>
        <xdr:cNvPr id="679" name="直線コネクタ 678"/>
        <xdr:cNvCxnSpPr/>
      </xdr:nvCxnSpPr>
      <xdr:spPr>
        <a:xfrm>
          <a:off x="12814300" y="1692431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95227</xdr:rowOff>
    </xdr:from>
    <xdr:to>
      <xdr:col>85</xdr:col>
      <xdr:colOff>177800</xdr:colOff>
      <xdr:row>99</xdr:row>
      <xdr:rowOff>25377</xdr:rowOff>
    </xdr:to>
    <xdr:sp macro="" textlink="">
      <xdr:nvSpPr>
        <xdr:cNvPr id="689" name="楕円 688"/>
        <xdr:cNvSpPr/>
      </xdr:nvSpPr>
      <xdr:spPr>
        <a:xfrm>
          <a:off x="16268700" y="168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145886</xdr:rowOff>
    </xdr:from>
    <xdr:to>
      <xdr:col>81</xdr:col>
      <xdr:colOff>101600</xdr:colOff>
      <xdr:row>99</xdr:row>
      <xdr:rowOff>76036</xdr:rowOff>
    </xdr:to>
    <xdr:sp macro="" textlink="">
      <xdr:nvSpPr>
        <xdr:cNvPr id="691" name="楕円 690"/>
        <xdr:cNvSpPr/>
      </xdr:nvSpPr>
      <xdr:spPr>
        <a:xfrm>
          <a:off x="15430500" y="169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67163</xdr:rowOff>
    </xdr:from>
    <xdr:ext cx="534377" cy="259045"/>
    <xdr:sp macro="" textlink="">
      <xdr:nvSpPr>
        <xdr:cNvPr id="692" name="テキスト ボックス 691"/>
        <xdr:cNvSpPr txBox="1"/>
      </xdr:nvSpPr>
      <xdr:spPr>
        <a:xfrm>
          <a:off x="15214111" y="1704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111131</xdr:rowOff>
    </xdr:from>
    <xdr:to>
      <xdr:col>76</xdr:col>
      <xdr:colOff>165100</xdr:colOff>
      <xdr:row>99</xdr:row>
      <xdr:rowOff>41281</xdr:rowOff>
    </xdr:to>
    <xdr:sp macro="" textlink="">
      <xdr:nvSpPr>
        <xdr:cNvPr id="693" name="楕円 692"/>
        <xdr:cNvSpPr/>
      </xdr:nvSpPr>
      <xdr:spPr>
        <a:xfrm>
          <a:off x="14541500" y="169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32408</xdr:rowOff>
    </xdr:from>
    <xdr:ext cx="534377" cy="259045"/>
    <xdr:sp macro="" textlink="">
      <xdr:nvSpPr>
        <xdr:cNvPr id="694" name="テキスト ボックス 693"/>
        <xdr:cNvSpPr txBox="1"/>
      </xdr:nvSpPr>
      <xdr:spPr>
        <a:xfrm>
          <a:off x="14325111" y="1700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79035</xdr:rowOff>
    </xdr:from>
    <xdr:to>
      <xdr:col>72</xdr:col>
      <xdr:colOff>38100</xdr:colOff>
      <xdr:row>99</xdr:row>
      <xdr:rowOff>9185</xdr:rowOff>
    </xdr:to>
    <xdr:sp macro="" textlink="">
      <xdr:nvSpPr>
        <xdr:cNvPr id="695" name="楕円 694"/>
        <xdr:cNvSpPr/>
      </xdr:nvSpPr>
      <xdr:spPr>
        <a:xfrm>
          <a:off x="13652500" y="168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25712</xdr:rowOff>
    </xdr:from>
    <xdr:ext cx="534377" cy="259045"/>
    <xdr:sp macro="" textlink="">
      <xdr:nvSpPr>
        <xdr:cNvPr id="696" name="テキスト ボックス 695"/>
        <xdr:cNvSpPr txBox="1"/>
      </xdr:nvSpPr>
      <xdr:spPr>
        <a:xfrm>
          <a:off x="13436111" y="1665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71413</xdr:rowOff>
    </xdr:from>
    <xdr:to>
      <xdr:col>67</xdr:col>
      <xdr:colOff>101600</xdr:colOff>
      <xdr:row>99</xdr:row>
      <xdr:rowOff>1563</xdr:rowOff>
    </xdr:to>
    <xdr:sp macro="" textlink="">
      <xdr:nvSpPr>
        <xdr:cNvPr id="697" name="楕円 696"/>
        <xdr:cNvSpPr/>
      </xdr:nvSpPr>
      <xdr:spPr>
        <a:xfrm>
          <a:off x="12763500" y="168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18090</xdr:rowOff>
    </xdr:from>
    <xdr:ext cx="534377" cy="259045"/>
    <xdr:sp macro="" textlink="">
      <xdr:nvSpPr>
        <xdr:cNvPr id="698" name="テキスト ボックス 697"/>
        <xdr:cNvSpPr txBox="1"/>
      </xdr:nvSpPr>
      <xdr:spPr>
        <a:xfrm>
          <a:off x="12547111" y="166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19627</xdr:rowOff>
    </xdr:from>
    <xdr:to>
      <xdr:col>116</xdr:col>
      <xdr:colOff>63500</xdr:colOff>
      <xdr:row>59</xdr:row>
      <xdr:rowOff>23819</xdr:rowOff>
    </xdr:to>
    <xdr:cxnSp macro="">
      <xdr:nvCxnSpPr>
        <xdr:cNvPr id="786" name="直線コネクタ 785"/>
        <xdr:cNvCxnSpPr/>
      </xdr:nvCxnSpPr>
      <xdr:spPr>
        <a:xfrm>
          <a:off x="21323300" y="10135177"/>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19627</xdr:rowOff>
    </xdr:from>
    <xdr:to>
      <xdr:col>111</xdr:col>
      <xdr:colOff>177800</xdr:colOff>
      <xdr:row>59</xdr:row>
      <xdr:rowOff>20771</xdr:rowOff>
    </xdr:to>
    <xdr:cxnSp macro="">
      <xdr:nvCxnSpPr>
        <xdr:cNvPr id="789" name="直線コネクタ 788"/>
        <xdr:cNvCxnSpPr/>
      </xdr:nvCxnSpPr>
      <xdr:spPr>
        <a:xfrm flipV="1">
          <a:off x="20434300" y="101351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17666</xdr:rowOff>
    </xdr:from>
    <xdr:to>
      <xdr:col>107</xdr:col>
      <xdr:colOff>50800</xdr:colOff>
      <xdr:row>59</xdr:row>
      <xdr:rowOff>20771</xdr:rowOff>
    </xdr:to>
    <xdr:cxnSp macro="">
      <xdr:nvCxnSpPr>
        <xdr:cNvPr id="792" name="直線コネクタ 791"/>
        <xdr:cNvCxnSpPr/>
      </xdr:nvCxnSpPr>
      <xdr:spPr>
        <a:xfrm>
          <a:off x="19545300" y="10133216"/>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17666</xdr:rowOff>
    </xdr:from>
    <xdr:to>
      <xdr:col>102</xdr:col>
      <xdr:colOff>114300</xdr:colOff>
      <xdr:row>59</xdr:row>
      <xdr:rowOff>26638</xdr:rowOff>
    </xdr:to>
    <xdr:cxnSp macro="">
      <xdr:nvCxnSpPr>
        <xdr:cNvPr id="795" name="直線コネクタ 794"/>
        <xdr:cNvCxnSpPr/>
      </xdr:nvCxnSpPr>
      <xdr:spPr>
        <a:xfrm flipV="1">
          <a:off x="18656300" y="10133216"/>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144469</xdr:rowOff>
    </xdr:from>
    <xdr:to>
      <xdr:col>116</xdr:col>
      <xdr:colOff>114300</xdr:colOff>
      <xdr:row>59</xdr:row>
      <xdr:rowOff>74619</xdr:rowOff>
    </xdr:to>
    <xdr:sp macro="" textlink="">
      <xdr:nvSpPr>
        <xdr:cNvPr id="805" name="楕円 804"/>
        <xdr:cNvSpPr/>
      </xdr:nvSpPr>
      <xdr:spPr>
        <a:xfrm>
          <a:off x="221107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59396</xdr:rowOff>
    </xdr:from>
    <xdr:ext cx="469744" cy="259045"/>
    <xdr:sp macro="" textlink="">
      <xdr:nvSpPr>
        <xdr:cNvPr id="806" name="貸付金該当値テキスト"/>
        <xdr:cNvSpPr txBox="1"/>
      </xdr:nvSpPr>
      <xdr:spPr>
        <a:xfrm>
          <a:off x="22212300" y="1000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140277</xdr:rowOff>
    </xdr:from>
    <xdr:to>
      <xdr:col>112</xdr:col>
      <xdr:colOff>38100</xdr:colOff>
      <xdr:row>59</xdr:row>
      <xdr:rowOff>70427</xdr:rowOff>
    </xdr:to>
    <xdr:sp macro="" textlink="">
      <xdr:nvSpPr>
        <xdr:cNvPr id="807" name="楕円 806"/>
        <xdr:cNvSpPr/>
      </xdr:nvSpPr>
      <xdr:spPr>
        <a:xfrm>
          <a:off x="21272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61554</xdr:rowOff>
    </xdr:from>
    <xdr:ext cx="469744" cy="259045"/>
    <xdr:sp macro="" textlink="">
      <xdr:nvSpPr>
        <xdr:cNvPr id="808" name="テキスト ボックス 807"/>
        <xdr:cNvSpPr txBox="1"/>
      </xdr:nvSpPr>
      <xdr:spPr>
        <a:xfrm>
          <a:off x="21088428" y="101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141421</xdr:rowOff>
    </xdr:from>
    <xdr:to>
      <xdr:col>107</xdr:col>
      <xdr:colOff>101600</xdr:colOff>
      <xdr:row>59</xdr:row>
      <xdr:rowOff>71571</xdr:rowOff>
    </xdr:to>
    <xdr:sp macro="" textlink="">
      <xdr:nvSpPr>
        <xdr:cNvPr id="809" name="楕円 808"/>
        <xdr:cNvSpPr/>
      </xdr:nvSpPr>
      <xdr:spPr>
        <a:xfrm>
          <a:off x="20383500" y="100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62698</xdr:rowOff>
    </xdr:from>
    <xdr:ext cx="469744" cy="259045"/>
    <xdr:sp macro="" textlink="">
      <xdr:nvSpPr>
        <xdr:cNvPr id="810" name="テキスト ボックス 809"/>
        <xdr:cNvSpPr txBox="1"/>
      </xdr:nvSpPr>
      <xdr:spPr>
        <a:xfrm>
          <a:off x="20199428" y="101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138316</xdr:rowOff>
    </xdr:from>
    <xdr:to>
      <xdr:col>102</xdr:col>
      <xdr:colOff>165100</xdr:colOff>
      <xdr:row>59</xdr:row>
      <xdr:rowOff>68466</xdr:rowOff>
    </xdr:to>
    <xdr:sp macro="" textlink="">
      <xdr:nvSpPr>
        <xdr:cNvPr id="811" name="楕円 810"/>
        <xdr:cNvSpPr/>
      </xdr:nvSpPr>
      <xdr:spPr>
        <a:xfrm>
          <a:off x="19494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59593</xdr:rowOff>
    </xdr:from>
    <xdr:ext cx="469744" cy="259045"/>
    <xdr:sp macro="" textlink="">
      <xdr:nvSpPr>
        <xdr:cNvPr id="812" name="テキスト ボックス 811"/>
        <xdr:cNvSpPr txBox="1"/>
      </xdr:nvSpPr>
      <xdr:spPr>
        <a:xfrm>
          <a:off x="19310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147288</xdr:rowOff>
    </xdr:from>
    <xdr:to>
      <xdr:col>98</xdr:col>
      <xdr:colOff>38100</xdr:colOff>
      <xdr:row>59</xdr:row>
      <xdr:rowOff>77438</xdr:rowOff>
    </xdr:to>
    <xdr:sp macro="" textlink="">
      <xdr:nvSpPr>
        <xdr:cNvPr id="813" name="楕円 812"/>
        <xdr:cNvSpPr/>
      </xdr:nvSpPr>
      <xdr:spPr>
        <a:xfrm>
          <a:off x="186055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68565</xdr:rowOff>
    </xdr:from>
    <xdr:ext cx="378565" cy="259045"/>
    <xdr:sp macro="" textlink="">
      <xdr:nvSpPr>
        <xdr:cNvPr id="814" name="テキスト ボックス 813"/>
        <xdr:cNvSpPr txBox="1"/>
      </xdr:nvSpPr>
      <xdr:spPr>
        <a:xfrm>
          <a:off x="18467017" y="1018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92011</xdr:rowOff>
    </xdr:from>
    <xdr:to>
      <xdr:col>116</xdr:col>
      <xdr:colOff>63500</xdr:colOff>
      <xdr:row>74</xdr:row>
      <xdr:rowOff>2578</xdr:rowOff>
    </xdr:to>
    <xdr:cxnSp macro="">
      <xdr:nvCxnSpPr>
        <xdr:cNvPr id="844" name="直線コネクタ 843"/>
        <xdr:cNvCxnSpPr/>
      </xdr:nvCxnSpPr>
      <xdr:spPr>
        <a:xfrm flipV="1">
          <a:off x="21323300" y="12607861"/>
          <a:ext cx="8382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2578</xdr:rowOff>
    </xdr:from>
    <xdr:to>
      <xdr:col>111</xdr:col>
      <xdr:colOff>177800</xdr:colOff>
      <xdr:row>74</xdr:row>
      <xdr:rowOff>71704</xdr:rowOff>
    </xdr:to>
    <xdr:cxnSp macro="">
      <xdr:nvCxnSpPr>
        <xdr:cNvPr id="847" name="直線コネクタ 846"/>
        <xdr:cNvCxnSpPr/>
      </xdr:nvCxnSpPr>
      <xdr:spPr>
        <a:xfrm flipV="1">
          <a:off x="20434300" y="12689878"/>
          <a:ext cx="889000" cy="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29032</xdr:rowOff>
    </xdr:from>
    <xdr:to>
      <xdr:col>107</xdr:col>
      <xdr:colOff>50800</xdr:colOff>
      <xdr:row>74</xdr:row>
      <xdr:rowOff>71704</xdr:rowOff>
    </xdr:to>
    <xdr:cxnSp macro="">
      <xdr:nvCxnSpPr>
        <xdr:cNvPr id="850" name="直線コネクタ 849"/>
        <xdr:cNvCxnSpPr/>
      </xdr:nvCxnSpPr>
      <xdr:spPr>
        <a:xfrm>
          <a:off x="19545300" y="1271633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29032</xdr:rowOff>
    </xdr:from>
    <xdr:to>
      <xdr:col>102</xdr:col>
      <xdr:colOff>114300</xdr:colOff>
      <xdr:row>75</xdr:row>
      <xdr:rowOff>2159</xdr:rowOff>
    </xdr:to>
    <xdr:cxnSp macro="">
      <xdr:nvCxnSpPr>
        <xdr:cNvPr id="853" name="直線コネクタ 852"/>
        <xdr:cNvCxnSpPr/>
      </xdr:nvCxnSpPr>
      <xdr:spPr>
        <a:xfrm flipV="1">
          <a:off x="18656300" y="12716332"/>
          <a:ext cx="889000" cy="1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41211</xdr:rowOff>
    </xdr:from>
    <xdr:to>
      <xdr:col>116</xdr:col>
      <xdr:colOff>114300</xdr:colOff>
      <xdr:row>73</xdr:row>
      <xdr:rowOff>142811</xdr:rowOff>
    </xdr:to>
    <xdr:sp macro="" textlink="">
      <xdr:nvSpPr>
        <xdr:cNvPr id="863" name="楕円 862"/>
        <xdr:cNvSpPr/>
      </xdr:nvSpPr>
      <xdr:spPr>
        <a:xfrm>
          <a:off x="22110700" y="125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64088</xdr:rowOff>
    </xdr:from>
    <xdr:ext cx="599010" cy="259045"/>
    <xdr:sp macro="" textlink="">
      <xdr:nvSpPr>
        <xdr:cNvPr id="864" name="繰出金該当値テキスト"/>
        <xdr:cNvSpPr txBox="1"/>
      </xdr:nvSpPr>
      <xdr:spPr>
        <a:xfrm>
          <a:off x="22212300" y="1240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123228</xdr:rowOff>
    </xdr:from>
    <xdr:to>
      <xdr:col>112</xdr:col>
      <xdr:colOff>38100</xdr:colOff>
      <xdr:row>74</xdr:row>
      <xdr:rowOff>53378</xdr:rowOff>
    </xdr:to>
    <xdr:sp macro="" textlink="">
      <xdr:nvSpPr>
        <xdr:cNvPr id="865" name="楕円 864"/>
        <xdr:cNvSpPr/>
      </xdr:nvSpPr>
      <xdr:spPr>
        <a:xfrm>
          <a:off x="21272500" y="126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69905</xdr:rowOff>
    </xdr:from>
    <xdr:ext cx="599010" cy="259045"/>
    <xdr:sp macro="" textlink="">
      <xdr:nvSpPr>
        <xdr:cNvPr id="866" name="テキスト ボックス 865"/>
        <xdr:cNvSpPr txBox="1"/>
      </xdr:nvSpPr>
      <xdr:spPr>
        <a:xfrm>
          <a:off x="21023795" y="124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20904</xdr:rowOff>
    </xdr:from>
    <xdr:to>
      <xdr:col>107</xdr:col>
      <xdr:colOff>101600</xdr:colOff>
      <xdr:row>74</xdr:row>
      <xdr:rowOff>122504</xdr:rowOff>
    </xdr:to>
    <xdr:sp macro="" textlink="">
      <xdr:nvSpPr>
        <xdr:cNvPr id="867" name="楕円 866"/>
        <xdr:cNvSpPr/>
      </xdr:nvSpPr>
      <xdr:spPr>
        <a:xfrm>
          <a:off x="20383500" y="12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139031</xdr:rowOff>
    </xdr:from>
    <xdr:ext cx="534377" cy="259045"/>
    <xdr:sp macro="" textlink="">
      <xdr:nvSpPr>
        <xdr:cNvPr id="868" name="テキスト ボックス 867"/>
        <xdr:cNvSpPr txBox="1"/>
      </xdr:nvSpPr>
      <xdr:spPr>
        <a:xfrm>
          <a:off x="20167111" y="124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149682</xdr:rowOff>
    </xdr:from>
    <xdr:to>
      <xdr:col>102</xdr:col>
      <xdr:colOff>165100</xdr:colOff>
      <xdr:row>74</xdr:row>
      <xdr:rowOff>79832</xdr:rowOff>
    </xdr:to>
    <xdr:sp macro="" textlink="">
      <xdr:nvSpPr>
        <xdr:cNvPr id="869" name="楕円 868"/>
        <xdr:cNvSpPr/>
      </xdr:nvSpPr>
      <xdr:spPr>
        <a:xfrm>
          <a:off x="19494500" y="126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96359</xdr:rowOff>
    </xdr:from>
    <xdr:ext cx="534377" cy="259045"/>
    <xdr:sp macro="" textlink="">
      <xdr:nvSpPr>
        <xdr:cNvPr id="870" name="テキスト ボックス 869"/>
        <xdr:cNvSpPr txBox="1"/>
      </xdr:nvSpPr>
      <xdr:spPr>
        <a:xfrm>
          <a:off x="19278111" y="12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122809</xdr:rowOff>
    </xdr:from>
    <xdr:to>
      <xdr:col>98</xdr:col>
      <xdr:colOff>38100</xdr:colOff>
      <xdr:row>75</xdr:row>
      <xdr:rowOff>52959</xdr:rowOff>
    </xdr:to>
    <xdr:sp macro="" textlink="">
      <xdr:nvSpPr>
        <xdr:cNvPr id="871" name="楕円 870"/>
        <xdr:cNvSpPr/>
      </xdr:nvSpPr>
      <xdr:spPr>
        <a:xfrm>
          <a:off x="18605500" y="128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69486</xdr:rowOff>
    </xdr:from>
    <xdr:ext cx="534377" cy="259045"/>
    <xdr:sp macro="" textlink="">
      <xdr:nvSpPr>
        <xdr:cNvPr id="872" name="テキスト ボックス 871"/>
        <xdr:cNvSpPr txBox="1"/>
      </xdr:nvSpPr>
      <xdr:spPr>
        <a:xfrm>
          <a:off x="18389111" y="125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人件費・扶助費・公債費・</a:t>
          </a:r>
          <a:r>
            <a:rPr kumimoji="1" lang="ja-JP" altLang="en-US" sz="1100">
              <a:solidFill>
                <a:sysClr val="windowText" lastClr="000000"/>
              </a:solidFill>
              <a:effectLst/>
              <a:latin typeface="+mn-lt"/>
              <a:ea typeface="+mn-ea"/>
              <a:cs typeface="+mn-cs"/>
            </a:rPr>
            <a:t>普通建設事業費・</a:t>
          </a:r>
          <a:r>
            <a:rPr kumimoji="1" lang="ja-JP" altLang="ja-JP" sz="1100">
              <a:solidFill>
                <a:sysClr val="windowText" lastClr="000000"/>
              </a:solidFill>
              <a:effectLst/>
              <a:latin typeface="+mn-lt"/>
              <a:ea typeface="+mn-ea"/>
              <a:cs typeface="+mn-cs"/>
            </a:rPr>
            <a:t>繰出金の住民一人当たりのコストが類似団体平均より高くなっている。主な要因は，人件費については，本町が離島であるため人口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人あたりの職員数が類似団体平均より多</a:t>
          </a:r>
          <a:r>
            <a:rPr kumimoji="1" lang="ja-JP" altLang="en-US" sz="1100">
              <a:solidFill>
                <a:sysClr val="windowText" lastClr="000000"/>
              </a:solidFill>
              <a:effectLst/>
              <a:latin typeface="+mn-lt"/>
              <a:ea typeface="+mn-ea"/>
              <a:cs typeface="+mn-cs"/>
            </a:rPr>
            <a:t>いことと，令和２年度から開始された会計年度任用職員制度が影響している</a:t>
          </a:r>
          <a:r>
            <a:rPr kumimoji="1" lang="ja-JP" altLang="ja-JP" sz="1100">
              <a:solidFill>
                <a:sysClr val="windowText" lastClr="000000"/>
              </a:solidFill>
              <a:effectLst/>
              <a:latin typeface="+mn-lt"/>
              <a:ea typeface="+mn-ea"/>
              <a:cs typeface="+mn-cs"/>
            </a:rPr>
            <a:t>，扶助費について高齢者人口の割合が高くなっていることや町独自の子ども医療費助成制度の導入及び障害福祉の充実，</a:t>
          </a:r>
          <a:r>
            <a:rPr kumimoji="1" lang="ja-JP" altLang="en-US" sz="1100">
              <a:solidFill>
                <a:sysClr val="windowText" lastClr="000000"/>
              </a:solidFill>
              <a:effectLst/>
              <a:latin typeface="+mn-lt"/>
              <a:ea typeface="+mn-ea"/>
              <a:cs typeface="+mn-cs"/>
            </a:rPr>
            <a:t>普通建設事業費については，防災拠点施設の建設を行ったこと，</a:t>
          </a:r>
          <a:r>
            <a:rPr kumimoji="1" lang="ja-JP" altLang="ja-JP" sz="1100">
              <a:solidFill>
                <a:sysClr val="windowText" lastClr="000000"/>
              </a:solidFill>
              <a:effectLst/>
              <a:latin typeface="+mn-lt"/>
              <a:ea typeface="+mn-ea"/>
              <a:cs typeface="+mn-cs"/>
            </a:rPr>
            <a:t>公債費については，新庁舎建設事業や有線テレビデジタル化事業等のために発行した地方債の元利償還金の増加，繰出金については，</a:t>
          </a:r>
          <a:r>
            <a:rPr kumimoji="1" lang="ja-JP" altLang="en-US" sz="1100">
              <a:solidFill>
                <a:sysClr val="windowText" lastClr="000000"/>
              </a:solidFill>
              <a:effectLst/>
              <a:latin typeface="+mn-lt"/>
              <a:ea typeface="+mn-ea"/>
              <a:cs typeface="+mn-cs"/>
            </a:rPr>
            <a:t>後期高齢者医療</a:t>
          </a:r>
          <a:r>
            <a:rPr kumimoji="1" lang="ja-JP" altLang="ja-JP" sz="1100">
              <a:solidFill>
                <a:sysClr val="windowText" lastClr="000000"/>
              </a:solidFill>
              <a:effectLst/>
              <a:latin typeface="+mn-lt"/>
              <a:ea typeface="+mn-ea"/>
              <a:cs typeface="+mn-cs"/>
            </a:rPr>
            <a:t>特別会計，介護保険医療会計，農業集落排水事業，及び公共下水道事業特別会計等の特別会計繰出金の増である。その他の費目については類似団体平均</a:t>
          </a:r>
          <a:r>
            <a:rPr kumimoji="1" lang="ja-JP" altLang="en-US" sz="1100">
              <a:solidFill>
                <a:sysClr val="windowText" lastClr="000000"/>
              </a:solidFill>
              <a:effectLst/>
              <a:latin typeface="+mn-lt"/>
              <a:ea typeface="+mn-ea"/>
              <a:cs typeface="+mn-cs"/>
            </a:rPr>
            <a:t>とほぼ同額であり</a:t>
          </a:r>
          <a:r>
            <a:rPr kumimoji="1" lang="ja-JP" altLang="ja-JP" sz="1100">
              <a:solidFill>
                <a:sysClr val="windowText" lastClr="000000"/>
              </a:solidFill>
              <a:effectLst/>
              <a:latin typeface="+mn-lt"/>
              <a:ea typeface="+mn-ea"/>
              <a:cs typeface="+mn-cs"/>
            </a:rPr>
            <a:t>，維持補修費は類似団体平均よりも大幅に低くなっている。今後，公債費は，償還が進んでいくため徐々に減少していく見込である。その他の経費については、第８次行財政改革大綱に基づき公有財産の有効活用化や民間委託の推進に取り組み，財政健全化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6,427
6,318
40.39
7,879,384
7,802,998
58,852
3,986,332
9,584,017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162052</xdr:rowOff>
    </xdr:from>
    <xdr:to>
      <xdr:col>24</xdr:col>
      <xdr:colOff>63500</xdr:colOff>
      <xdr:row>34</xdr:row>
      <xdr:rowOff>168656</xdr:rowOff>
    </xdr:to>
    <xdr:cxnSp macro="">
      <xdr:nvCxnSpPr>
        <xdr:cNvPr id="61" name="直線コネクタ 60"/>
        <xdr:cNvCxnSpPr/>
      </xdr:nvCxnSpPr>
      <xdr:spPr>
        <a:xfrm>
          <a:off x="3797300" y="5991352"/>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143256</xdr:rowOff>
    </xdr:from>
    <xdr:to>
      <xdr:col>19</xdr:col>
      <xdr:colOff>177800</xdr:colOff>
      <xdr:row>34</xdr:row>
      <xdr:rowOff>162052</xdr:rowOff>
    </xdr:to>
    <xdr:cxnSp macro="">
      <xdr:nvCxnSpPr>
        <xdr:cNvPr id="64" name="直線コネクタ 63"/>
        <xdr:cNvCxnSpPr/>
      </xdr:nvCxnSpPr>
      <xdr:spPr>
        <a:xfrm>
          <a:off x="2908300" y="5972556"/>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142875</xdr:rowOff>
    </xdr:from>
    <xdr:to>
      <xdr:col>15</xdr:col>
      <xdr:colOff>50800</xdr:colOff>
      <xdr:row>34</xdr:row>
      <xdr:rowOff>143256</xdr:rowOff>
    </xdr:to>
    <xdr:cxnSp macro="">
      <xdr:nvCxnSpPr>
        <xdr:cNvPr id="67" name="直線コネクタ 66"/>
        <xdr:cNvCxnSpPr/>
      </xdr:nvCxnSpPr>
      <xdr:spPr>
        <a:xfrm>
          <a:off x="2019300" y="59721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142875</xdr:rowOff>
    </xdr:from>
    <xdr:to>
      <xdr:col>10</xdr:col>
      <xdr:colOff>114300</xdr:colOff>
      <xdr:row>34</xdr:row>
      <xdr:rowOff>157480</xdr:rowOff>
    </xdr:to>
    <xdr:cxnSp macro="">
      <xdr:nvCxnSpPr>
        <xdr:cNvPr id="70" name="直線コネクタ 69"/>
        <xdr:cNvCxnSpPr/>
      </xdr:nvCxnSpPr>
      <xdr:spPr>
        <a:xfrm flipV="1">
          <a:off x="1130300" y="597217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117856</xdr:rowOff>
    </xdr:from>
    <xdr:to>
      <xdr:col>24</xdr:col>
      <xdr:colOff>114300</xdr:colOff>
      <xdr:row>35</xdr:row>
      <xdr:rowOff>48006</xdr:rowOff>
    </xdr:to>
    <xdr:sp macro="" textlink="">
      <xdr:nvSpPr>
        <xdr:cNvPr id="80" name="楕円 79"/>
        <xdr:cNvSpPr/>
      </xdr:nvSpPr>
      <xdr:spPr>
        <a:xfrm>
          <a:off x="4584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140733</xdr:rowOff>
    </xdr:from>
    <xdr:ext cx="534377" cy="259045"/>
    <xdr:sp macro="" textlink="">
      <xdr:nvSpPr>
        <xdr:cNvPr id="81" name="議会費該当値テキスト"/>
        <xdr:cNvSpPr txBox="1"/>
      </xdr:nvSpPr>
      <xdr:spPr>
        <a:xfrm>
          <a:off x="4686300"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111252</xdr:rowOff>
    </xdr:from>
    <xdr:to>
      <xdr:col>20</xdr:col>
      <xdr:colOff>38100</xdr:colOff>
      <xdr:row>35</xdr:row>
      <xdr:rowOff>41402</xdr:rowOff>
    </xdr:to>
    <xdr:sp macro="" textlink="">
      <xdr:nvSpPr>
        <xdr:cNvPr id="82" name="楕円 81"/>
        <xdr:cNvSpPr/>
      </xdr:nvSpPr>
      <xdr:spPr>
        <a:xfrm>
          <a:off x="3746500" y="59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57929</xdr:rowOff>
    </xdr:from>
    <xdr:ext cx="534377" cy="259045"/>
    <xdr:sp macro="" textlink="">
      <xdr:nvSpPr>
        <xdr:cNvPr id="83" name="テキスト ボックス 82"/>
        <xdr:cNvSpPr txBox="1"/>
      </xdr:nvSpPr>
      <xdr:spPr>
        <a:xfrm>
          <a:off x="3530111" y="57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92456</xdr:rowOff>
    </xdr:from>
    <xdr:to>
      <xdr:col>15</xdr:col>
      <xdr:colOff>101600</xdr:colOff>
      <xdr:row>35</xdr:row>
      <xdr:rowOff>22606</xdr:rowOff>
    </xdr:to>
    <xdr:sp macro="" textlink="">
      <xdr:nvSpPr>
        <xdr:cNvPr id="84" name="楕円 83"/>
        <xdr:cNvSpPr/>
      </xdr:nvSpPr>
      <xdr:spPr>
        <a:xfrm>
          <a:off x="2857500" y="59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39133</xdr:rowOff>
    </xdr:from>
    <xdr:ext cx="534377" cy="259045"/>
    <xdr:sp macro="" textlink="">
      <xdr:nvSpPr>
        <xdr:cNvPr id="85" name="テキスト ボックス 84"/>
        <xdr:cNvSpPr txBox="1"/>
      </xdr:nvSpPr>
      <xdr:spPr>
        <a:xfrm>
          <a:off x="2641111" y="5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92075</xdr:rowOff>
    </xdr:from>
    <xdr:to>
      <xdr:col>10</xdr:col>
      <xdr:colOff>165100</xdr:colOff>
      <xdr:row>35</xdr:row>
      <xdr:rowOff>22225</xdr:rowOff>
    </xdr:to>
    <xdr:sp macro="" textlink="">
      <xdr:nvSpPr>
        <xdr:cNvPr id="86" name="楕円 85"/>
        <xdr:cNvSpPr/>
      </xdr:nvSpPr>
      <xdr:spPr>
        <a:xfrm>
          <a:off x="1968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38752</xdr:rowOff>
    </xdr:from>
    <xdr:ext cx="534377" cy="259045"/>
    <xdr:sp macro="" textlink="">
      <xdr:nvSpPr>
        <xdr:cNvPr id="87" name="テキスト ボックス 86"/>
        <xdr:cNvSpPr txBox="1"/>
      </xdr:nvSpPr>
      <xdr:spPr>
        <a:xfrm>
          <a:off x="1752111" y="56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106680</xdr:rowOff>
    </xdr:from>
    <xdr:to>
      <xdr:col>6</xdr:col>
      <xdr:colOff>38100</xdr:colOff>
      <xdr:row>35</xdr:row>
      <xdr:rowOff>36830</xdr:rowOff>
    </xdr:to>
    <xdr:sp macro="" textlink="">
      <xdr:nvSpPr>
        <xdr:cNvPr id="88" name="楕円 87"/>
        <xdr:cNvSpPr/>
      </xdr:nvSpPr>
      <xdr:spPr>
        <a:xfrm>
          <a:off x="1079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53357</xdr:rowOff>
    </xdr:from>
    <xdr:ext cx="534377" cy="259045"/>
    <xdr:sp macro="" textlink="">
      <xdr:nvSpPr>
        <xdr:cNvPr id="89" name="テキスト ボックス 88"/>
        <xdr:cNvSpPr txBox="1"/>
      </xdr:nvSpPr>
      <xdr:spPr>
        <a:xfrm>
          <a:off x="863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153896</xdr:rowOff>
    </xdr:from>
    <xdr:to>
      <xdr:col>24</xdr:col>
      <xdr:colOff>63500</xdr:colOff>
      <xdr:row>58</xdr:row>
      <xdr:rowOff>103953</xdr:rowOff>
    </xdr:to>
    <xdr:cxnSp macro="">
      <xdr:nvCxnSpPr>
        <xdr:cNvPr id="118" name="直線コネクタ 117"/>
        <xdr:cNvCxnSpPr/>
      </xdr:nvCxnSpPr>
      <xdr:spPr>
        <a:xfrm flipV="1">
          <a:off x="3797300" y="9926546"/>
          <a:ext cx="838200" cy="1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141932</xdr:rowOff>
    </xdr:from>
    <xdr:to>
      <xdr:col>19</xdr:col>
      <xdr:colOff>177800</xdr:colOff>
      <xdr:row>58</xdr:row>
      <xdr:rowOff>103953</xdr:rowOff>
    </xdr:to>
    <xdr:cxnSp macro="">
      <xdr:nvCxnSpPr>
        <xdr:cNvPr id="121" name="直線コネクタ 120"/>
        <xdr:cNvCxnSpPr/>
      </xdr:nvCxnSpPr>
      <xdr:spPr>
        <a:xfrm>
          <a:off x="2908300" y="9914582"/>
          <a:ext cx="889000" cy="1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141932</xdr:rowOff>
    </xdr:from>
    <xdr:to>
      <xdr:col>15</xdr:col>
      <xdr:colOff>50800</xdr:colOff>
      <xdr:row>58</xdr:row>
      <xdr:rowOff>66973</xdr:rowOff>
    </xdr:to>
    <xdr:cxnSp macro="">
      <xdr:nvCxnSpPr>
        <xdr:cNvPr id="124" name="直線コネクタ 123"/>
        <xdr:cNvCxnSpPr/>
      </xdr:nvCxnSpPr>
      <xdr:spPr>
        <a:xfrm flipV="1">
          <a:off x="2019300" y="9914582"/>
          <a:ext cx="889000" cy="9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66973</xdr:rowOff>
    </xdr:from>
    <xdr:to>
      <xdr:col>10</xdr:col>
      <xdr:colOff>114300</xdr:colOff>
      <xdr:row>58</xdr:row>
      <xdr:rowOff>77213</xdr:rowOff>
    </xdr:to>
    <xdr:cxnSp macro="">
      <xdr:nvCxnSpPr>
        <xdr:cNvPr id="127" name="直線コネクタ 126"/>
        <xdr:cNvCxnSpPr/>
      </xdr:nvCxnSpPr>
      <xdr:spPr>
        <a:xfrm flipV="1">
          <a:off x="1130300" y="10011073"/>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103096</xdr:rowOff>
    </xdr:from>
    <xdr:to>
      <xdr:col>24</xdr:col>
      <xdr:colOff>114300</xdr:colOff>
      <xdr:row>58</xdr:row>
      <xdr:rowOff>33246</xdr:rowOff>
    </xdr:to>
    <xdr:sp macro="" textlink="">
      <xdr:nvSpPr>
        <xdr:cNvPr id="137" name="楕円 136"/>
        <xdr:cNvSpPr/>
      </xdr:nvSpPr>
      <xdr:spPr>
        <a:xfrm>
          <a:off x="4584700" y="9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53153</xdr:rowOff>
    </xdr:from>
    <xdr:to>
      <xdr:col>20</xdr:col>
      <xdr:colOff>38100</xdr:colOff>
      <xdr:row>58</xdr:row>
      <xdr:rowOff>154753</xdr:rowOff>
    </xdr:to>
    <xdr:sp macro="" textlink="">
      <xdr:nvSpPr>
        <xdr:cNvPr id="139" name="楕円 138"/>
        <xdr:cNvSpPr/>
      </xdr:nvSpPr>
      <xdr:spPr>
        <a:xfrm>
          <a:off x="3746500" y="99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145880</xdr:rowOff>
    </xdr:from>
    <xdr:ext cx="599010" cy="259045"/>
    <xdr:sp macro="" textlink="">
      <xdr:nvSpPr>
        <xdr:cNvPr id="140" name="テキスト ボックス 139"/>
        <xdr:cNvSpPr txBox="1"/>
      </xdr:nvSpPr>
      <xdr:spPr>
        <a:xfrm>
          <a:off x="3497795" y="1008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91132</xdr:rowOff>
    </xdr:from>
    <xdr:to>
      <xdr:col>15</xdr:col>
      <xdr:colOff>101600</xdr:colOff>
      <xdr:row>58</xdr:row>
      <xdr:rowOff>21282</xdr:rowOff>
    </xdr:to>
    <xdr:sp macro="" textlink="">
      <xdr:nvSpPr>
        <xdr:cNvPr id="141" name="楕円 140"/>
        <xdr:cNvSpPr/>
      </xdr:nvSpPr>
      <xdr:spPr>
        <a:xfrm>
          <a:off x="2857500" y="98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37809</xdr:rowOff>
    </xdr:from>
    <xdr:ext cx="599010" cy="259045"/>
    <xdr:sp macro="" textlink="">
      <xdr:nvSpPr>
        <xdr:cNvPr id="142" name="テキスト ボックス 141"/>
        <xdr:cNvSpPr txBox="1"/>
      </xdr:nvSpPr>
      <xdr:spPr>
        <a:xfrm>
          <a:off x="2608795" y="963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16173</xdr:rowOff>
    </xdr:from>
    <xdr:to>
      <xdr:col>10</xdr:col>
      <xdr:colOff>165100</xdr:colOff>
      <xdr:row>58</xdr:row>
      <xdr:rowOff>117773</xdr:rowOff>
    </xdr:to>
    <xdr:sp macro="" textlink="">
      <xdr:nvSpPr>
        <xdr:cNvPr id="143" name="楕円 142"/>
        <xdr:cNvSpPr/>
      </xdr:nvSpPr>
      <xdr:spPr>
        <a:xfrm>
          <a:off x="1968500" y="99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134300</xdr:rowOff>
    </xdr:from>
    <xdr:ext cx="599010" cy="259045"/>
    <xdr:sp macro="" textlink="">
      <xdr:nvSpPr>
        <xdr:cNvPr id="144" name="テキスト ボックス 143"/>
        <xdr:cNvSpPr txBox="1"/>
      </xdr:nvSpPr>
      <xdr:spPr>
        <a:xfrm>
          <a:off x="1719795" y="973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26413</xdr:rowOff>
    </xdr:from>
    <xdr:to>
      <xdr:col>6</xdr:col>
      <xdr:colOff>38100</xdr:colOff>
      <xdr:row>58</xdr:row>
      <xdr:rowOff>128013</xdr:rowOff>
    </xdr:to>
    <xdr:sp macro="" textlink="">
      <xdr:nvSpPr>
        <xdr:cNvPr id="145" name="楕円 144"/>
        <xdr:cNvSpPr/>
      </xdr:nvSpPr>
      <xdr:spPr>
        <a:xfrm>
          <a:off x="1079500" y="99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144540</xdr:rowOff>
    </xdr:from>
    <xdr:ext cx="599010" cy="259045"/>
    <xdr:sp macro="" textlink="">
      <xdr:nvSpPr>
        <xdr:cNvPr id="146" name="テキスト ボックス 145"/>
        <xdr:cNvSpPr txBox="1"/>
      </xdr:nvSpPr>
      <xdr:spPr>
        <a:xfrm>
          <a:off x="830795" y="974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126505</xdr:rowOff>
    </xdr:from>
    <xdr:to>
      <xdr:col>24</xdr:col>
      <xdr:colOff>63500</xdr:colOff>
      <xdr:row>75</xdr:row>
      <xdr:rowOff>136838</xdr:rowOff>
    </xdr:to>
    <xdr:cxnSp macro="">
      <xdr:nvCxnSpPr>
        <xdr:cNvPr id="174" name="直線コネクタ 173"/>
        <xdr:cNvCxnSpPr/>
      </xdr:nvCxnSpPr>
      <xdr:spPr>
        <a:xfrm flipV="1">
          <a:off x="3797300" y="12985255"/>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136838</xdr:rowOff>
    </xdr:from>
    <xdr:to>
      <xdr:col>19</xdr:col>
      <xdr:colOff>177800</xdr:colOff>
      <xdr:row>76</xdr:row>
      <xdr:rowOff>99054</xdr:rowOff>
    </xdr:to>
    <xdr:cxnSp macro="">
      <xdr:nvCxnSpPr>
        <xdr:cNvPr id="177" name="直線コネクタ 176"/>
        <xdr:cNvCxnSpPr/>
      </xdr:nvCxnSpPr>
      <xdr:spPr>
        <a:xfrm flipV="1">
          <a:off x="2908300" y="12995588"/>
          <a:ext cx="8890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49600</xdr:rowOff>
    </xdr:from>
    <xdr:to>
      <xdr:col>15</xdr:col>
      <xdr:colOff>50800</xdr:colOff>
      <xdr:row>76</xdr:row>
      <xdr:rowOff>99054</xdr:rowOff>
    </xdr:to>
    <xdr:cxnSp macro="">
      <xdr:nvCxnSpPr>
        <xdr:cNvPr id="180" name="直線コネクタ 179"/>
        <xdr:cNvCxnSpPr/>
      </xdr:nvCxnSpPr>
      <xdr:spPr>
        <a:xfrm>
          <a:off x="2019300" y="1307980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49600</xdr:rowOff>
    </xdr:from>
    <xdr:to>
      <xdr:col>10</xdr:col>
      <xdr:colOff>114300</xdr:colOff>
      <xdr:row>76</xdr:row>
      <xdr:rowOff>111189</xdr:rowOff>
    </xdr:to>
    <xdr:cxnSp macro="">
      <xdr:nvCxnSpPr>
        <xdr:cNvPr id="183" name="直線コネクタ 182"/>
        <xdr:cNvCxnSpPr/>
      </xdr:nvCxnSpPr>
      <xdr:spPr>
        <a:xfrm flipV="1">
          <a:off x="1130300" y="13079800"/>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75705</xdr:rowOff>
    </xdr:from>
    <xdr:to>
      <xdr:col>24</xdr:col>
      <xdr:colOff>114300</xdr:colOff>
      <xdr:row>76</xdr:row>
      <xdr:rowOff>5855</xdr:rowOff>
    </xdr:to>
    <xdr:sp macro="" textlink="">
      <xdr:nvSpPr>
        <xdr:cNvPr id="193" name="楕円 192"/>
        <xdr:cNvSpPr/>
      </xdr:nvSpPr>
      <xdr:spPr>
        <a:xfrm>
          <a:off x="4584700" y="129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98582</xdr:rowOff>
    </xdr:from>
    <xdr:ext cx="599010" cy="259045"/>
    <xdr:sp macro="" textlink="">
      <xdr:nvSpPr>
        <xdr:cNvPr id="194" name="民生費該当値テキスト"/>
        <xdr:cNvSpPr txBox="1"/>
      </xdr:nvSpPr>
      <xdr:spPr>
        <a:xfrm>
          <a:off x="4686300" y="1278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86038</xdr:rowOff>
    </xdr:from>
    <xdr:to>
      <xdr:col>20</xdr:col>
      <xdr:colOff>38100</xdr:colOff>
      <xdr:row>76</xdr:row>
      <xdr:rowOff>16188</xdr:rowOff>
    </xdr:to>
    <xdr:sp macro="" textlink="">
      <xdr:nvSpPr>
        <xdr:cNvPr id="195" name="楕円 194"/>
        <xdr:cNvSpPr/>
      </xdr:nvSpPr>
      <xdr:spPr>
        <a:xfrm>
          <a:off x="3746500" y="129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32715</xdr:rowOff>
    </xdr:from>
    <xdr:ext cx="599010" cy="259045"/>
    <xdr:sp macro="" textlink="">
      <xdr:nvSpPr>
        <xdr:cNvPr id="196" name="テキスト ボックス 195"/>
        <xdr:cNvSpPr txBox="1"/>
      </xdr:nvSpPr>
      <xdr:spPr>
        <a:xfrm>
          <a:off x="3497795" y="127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48254</xdr:rowOff>
    </xdr:from>
    <xdr:to>
      <xdr:col>15</xdr:col>
      <xdr:colOff>101600</xdr:colOff>
      <xdr:row>76</xdr:row>
      <xdr:rowOff>149854</xdr:rowOff>
    </xdr:to>
    <xdr:sp macro="" textlink="">
      <xdr:nvSpPr>
        <xdr:cNvPr id="197" name="楕円 196"/>
        <xdr:cNvSpPr/>
      </xdr:nvSpPr>
      <xdr:spPr>
        <a:xfrm>
          <a:off x="2857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140981</xdr:rowOff>
    </xdr:from>
    <xdr:ext cx="599010" cy="259045"/>
    <xdr:sp macro="" textlink="">
      <xdr:nvSpPr>
        <xdr:cNvPr id="198" name="テキスト ボックス 197"/>
        <xdr:cNvSpPr txBox="1"/>
      </xdr:nvSpPr>
      <xdr:spPr>
        <a:xfrm>
          <a:off x="2608795" y="131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170250</xdr:rowOff>
    </xdr:from>
    <xdr:to>
      <xdr:col>10</xdr:col>
      <xdr:colOff>165100</xdr:colOff>
      <xdr:row>76</xdr:row>
      <xdr:rowOff>100400</xdr:rowOff>
    </xdr:to>
    <xdr:sp macro="" textlink="">
      <xdr:nvSpPr>
        <xdr:cNvPr id="199" name="楕円 198"/>
        <xdr:cNvSpPr/>
      </xdr:nvSpPr>
      <xdr:spPr>
        <a:xfrm>
          <a:off x="1968500" y="130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116926</xdr:rowOff>
    </xdr:from>
    <xdr:ext cx="599010" cy="259045"/>
    <xdr:sp macro="" textlink="">
      <xdr:nvSpPr>
        <xdr:cNvPr id="200" name="テキスト ボックス 199"/>
        <xdr:cNvSpPr txBox="1"/>
      </xdr:nvSpPr>
      <xdr:spPr>
        <a:xfrm>
          <a:off x="1719795" y="128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60389</xdr:rowOff>
    </xdr:from>
    <xdr:to>
      <xdr:col>6</xdr:col>
      <xdr:colOff>38100</xdr:colOff>
      <xdr:row>76</xdr:row>
      <xdr:rowOff>161989</xdr:rowOff>
    </xdr:to>
    <xdr:sp macro="" textlink="">
      <xdr:nvSpPr>
        <xdr:cNvPr id="201" name="楕円 200"/>
        <xdr:cNvSpPr/>
      </xdr:nvSpPr>
      <xdr:spPr>
        <a:xfrm>
          <a:off x="10795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153116</xdr:rowOff>
    </xdr:from>
    <xdr:ext cx="599010" cy="259045"/>
    <xdr:sp macro="" textlink="">
      <xdr:nvSpPr>
        <xdr:cNvPr id="202" name="テキスト ボックス 201"/>
        <xdr:cNvSpPr txBox="1"/>
      </xdr:nvSpPr>
      <xdr:spPr>
        <a:xfrm>
          <a:off x="830795"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39852</xdr:rowOff>
    </xdr:from>
    <xdr:to>
      <xdr:col>24</xdr:col>
      <xdr:colOff>63500</xdr:colOff>
      <xdr:row>97</xdr:row>
      <xdr:rowOff>118563</xdr:rowOff>
    </xdr:to>
    <xdr:cxnSp macro="">
      <xdr:nvCxnSpPr>
        <xdr:cNvPr id="229" name="直線コネクタ 228"/>
        <xdr:cNvCxnSpPr/>
      </xdr:nvCxnSpPr>
      <xdr:spPr>
        <a:xfrm flipV="1">
          <a:off x="3797300" y="16670502"/>
          <a:ext cx="838200" cy="7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112136</xdr:rowOff>
    </xdr:from>
    <xdr:to>
      <xdr:col>19</xdr:col>
      <xdr:colOff>177800</xdr:colOff>
      <xdr:row>97</xdr:row>
      <xdr:rowOff>118563</xdr:rowOff>
    </xdr:to>
    <xdr:cxnSp macro="">
      <xdr:nvCxnSpPr>
        <xdr:cNvPr id="232" name="直線コネクタ 231"/>
        <xdr:cNvCxnSpPr/>
      </xdr:nvCxnSpPr>
      <xdr:spPr>
        <a:xfrm>
          <a:off x="2908300" y="16742786"/>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109117</xdr:rowOff>
    </xdr:from>
    <xdr:to>
      <xdr:col>15</xdr:col>
      <xdr:colOff>50800</xdr:colOff>
      <xdr:row>97</xdr:row>
      <xdr:rowOff>112136</xdr:rowOff>
    </xdr:to>
    <xdr:cxnSp macro="">
      <xdr:nvCxnSpPr>
        <xdr:cNvPr id="235" name="直線コネクタ 234"/>
        <xdr:cNvCxnSpPr/>
      </xdr:nvCxnSpPr>
      <xdr:spPr>
        <a:xfrm>
          <a:off x="2019300" y="16739767"/>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99938</xdr:rowOff>
    </xdr:from>
    <xdr:to>
      <xdr:col>10</xdr:col>
      <xdr:colOff>114300</xdr:colOff>
      <xdr:row>97</xdr:row>
      <xdr:rowOff>109117</xdr:rowOff>
    </xdr:to>
    <xdr:cxnSp macro="">
      <xdr:nvCxnSpPr>
        <xdr:cNvPr id="238" name="直線コネクタ 237"/>
        <xdr:cNvCxnSpPr/>
      </xdr:nvCxnSpPr>
      <xdr:spPr>
        <a:xfrm>
          <a:off x="1130300" y="16730588"/>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160502</xdr:rowOff>
    </xdr:from>
    <xdr:to>
      <xdr:col>24</xdr:col>
      <xdr:colOff>114300</xdr:colOff>
      <xdr:row>97</xdr:row>
      <xdr:rowOff>90652</xdr:rowOff>
    </xdr:to>
    <xdr:sp macro="" textlink="">
      <xdr:nvSpPr>
        <xdr:cNvPr id="248" name="楕円 247"/>
        <xdr:cNvSpPr/>
      </xdr:nvSpPr>
      <xdr:spPr>
        <a:xfrm>
          <a:off x="45847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138929</xdr:rowOff>
    </xdr:from>
    <xdr:ext cx="534377" cy="259045"/>
    <xdr:sp macro="" textlink="">
      <xdr:nvSpPr>
        <xdr:cNvPr id="249" name="衛生費該当値テキスト"/>
        <xdr:cNvSpPr txBox="1"/>
      </xdr:nvSpPr>
      <xdr:spPr>
        <a:xfrm>
          <a:off x="4686300" y="165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67763</xdr:rowOff>
    </xdr:from>
    <xdr:to>
      <xdr:col>20</xdr:col>
      <xdr:colOff>38100</xdr:colOff>
      <xdr:row>97</xdr:row>
      <xdr:rowOff>169363</xdr:rowOff>
    </xdr:to>
    <xdr:sp macro="" textlink="">
      <xdr:nvSpPr>
        <xdr:cNvPr id="250" name="楕円 249"/>
        <xdr:cNvSpPr/>
      </xdr:nvSpPr>
      <xdr:spPr>
        <a:xfrm>
          <a:off x="3746500" y="16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160490</xdr:rowOff>
    </xdr:from>
    <xdr:ext cx="534377" cy="259045"/>
    <xdr:sp macro="" textlink="">
      <xdr:nvSpPr>
        <xdr:cNvPr id="251" name="テキスト ボックス 250"/>
        <xdr:cNvSpPr txBox="1"/>
      </xdr:nvSpPr>
      <xdr:spPr>
        <a:xfrm>
          <a:off x="3530111" y="167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61336</xdr:rowOff>
    </xdr:from>
    <xdr:to>
      <xdr:col>15</xdr:col>
      <xdr:colOff>101600</xdr:colOff>
      <xdr:row>97</xdr:row>
      <xdr:rowOff>162936</xdr:rowOff>
    </xdr:to>
    <xdr:sp macro="" textlink="">
      <xdr:nvSpPr>
        <xdr:cNvPr id="252" name="楕円 251"/>
        <xdr:cNvSpPr/>
      </xdr:nvSpPr>
      <xdr:spPr>
        <a:xfrm>
          <a:off x="2857500" y="16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154063</xdr:rowOff>
    </xdr:from>
    <xdr:ext cx="534377" cy="259045"/>
    <xdr:sp macro="" textlink="">
      <xdr:nvSpPr>
        <xdr:cNvPr id="253" name="テキスト ボックス 252"/>
        <xdr:cNvSpPr txBox="1"/>
      </xdr:nvSpPr>
      <xdr:spPr>
        <a:xfrm>
          <a:off x="2641111"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58317</xdr:rowOff>
    </xdr:from>
    <xdr:to>
      <xdr:col>10</xdr:col>
      <xdr:colOff>165100</xdr:colOff>
      <xdr:row>97</xdr:row>
      <xdr:rowOff>159917</xdr:rowOff>
    </xdr:to>
    <xdr:sp macro="" textlink="">
      <xdr:nvSpPr>
        <xdr:cNvPr id="254" name="楕円 253"/>
        <xdr:cNvSpPr/>
      </xdr:nvSpPr>
      <xdr:spPr>
        <a:xfrm>
          <a:off x="1968500" y="166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151044</xdr:rowOff>
    </xdr:from>
    <xdr:ext cx="534377" cy="259045"/>
    <xdr:sp macro="" textlink="">
      <xdr:nvSpPr>
        <xdr:cNvPr id="255" name="テキスト ボックス 254"/>
        <xdr:cNvSpPr txBox="1"/>
      </xdr:nvSpPr>
      <xdr:spPr>
        <a:xfrm>
          <a:off x="1752111" y="167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49138</xdr:rowOff>
    </xdr:from>
    <xdr:to>
      <xdr:col>6</xdr:col>
      <xdr:colOff>38100</xdr:colOff>
      <xdr:row>97</xdr:row>
      <xdr:rowOff>150738</xdr:rowOff>
    </xdr:to>
    <xdr:sp macro="" textlink="">
      <xdr:nvSpPr>
        <xdr:cNvPr id="256" name="楕円 255"/>
        <xdr:cNvSpPr/>
      </xdr:nvSpPr>
      <xdr:spPr>
        <a:xfrm>
          <a:off x="1079500" y="166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141865</xdr:rowOff>
    </xdr:from>
    <xdr:ext cx="534377" cy="259045"/>
    <xdr:sp macro="" textlink="">
      <xdr:nvSpPr>
        <xdr:cNvPr id="257" name="テキスト ボックス 256"/>
        <xdr:cNvSpPr txBox="1"/>
      </xdr:nvSpPr>
      <xdr:spPr>
        <a:xfrm>
          <a:off x="863111" y="167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34087</xdr:rowOff>
    </xdr:from>
    <xdr:to>
      <xdr:col>55</xdr:col>
      <xdr:colOff>0</xdr:colOff>
      <xdr:row>32</xdr:row>
      <xdr:rowOff>67919</xdr:rowOff>
    </xdr:to>
    <xdr:cxnSp macro="">
      <xdr:nvCxnSpPr>
        <xdr:cNvPr id="284" name="直線コネクタ 283"/>
        <xdr:cNvCxnSpPr/>
      </xdr:nvCxnSpPr>
      <xdr:spPr>
        <a:xfrm>
          <a:off x="9639300" y="5349037"/>
          <a:ext cx="8382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34087</xdr:rowOff>
    </xdr:from>
    <xdr:to>
      <xdr:col>50</xdr:col>
      <xdr:colOff>114300</xdr:colOff>
      <xdr:row>31</xdr:row>
      <xdr:rowOff>52375</xdr:rowOff>
    </xdr:to>
    <xdr:cxnSp macro="">
      <xdr:nvCxnSpPr>
        <xdr:cNvPr id="287" name="直線コネクタ 286"/>
        <xdr:cNvCxnSpPr/>
      </xdr:nvCxnSpPr>
      <xdr:spPr>
        <a:xfrm flipV="1">
          <a:off x="8750300" y="53490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52375</xdr:rowOff>
    </xdr:from>
    <xdr:to>
      <xdr:col>45</xdr:col>
      <xdr:colOff>177800</xdr:colOff>
      <xdr:row>33</xdr:row>
      <xdr:rowOff>70206</xdr:rowOff>
    </xdr:to>
    <xdr:cxnSp macro="">
      <xdr:nvCxnSpPr>
        <xdr:cNvPr id="290" name="直線コネクタ 289"/>
        <xdr:cNvCxnSpPr/>
      </xdr:nvCxnSpPr>
      <xdr:spPr>
        <a:xfrm flipV="1">
          <a:off x="7861300" y="5367325"/>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70206</xdr:rowOff>
    </xdr:from>
    <xdr:to>
      <xdr:col>41</xdr:col>
      <xdr:colOff>50800</xdr:colOff>
      <xdr:row>33</xdr:row>
      <xdr:rowOff>103124</xdr:rowOff>
    </xdr:to>
    <xdr:cxnSp macro="">
      <xdr:nvCxnSpPr>
        <xdr:cNvPr id="293" name="直線コネクタ 292"/>
        <xdr:cNvCxnSpPr/>
      </xdr:nvCxnSpPr>
      <xdr:spPr>
        <a:xfrm flipV="1">
          <a:off x="6972300" y="572805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17119</xdr:rowOff>
    </xdr:from>
    <xdr:to>
      <xdr:col>55</xdr:col>
      <xdr:colOff>50800</xdr:colOff>
      <xdr:row>32</xdr:row>
      <xdr:rowOff>118719</xdr:rowOff>
    </xdr:to>
    <xdr:sp macro="" textlink="">
      <xdr:nvSpPr>
        <xdr:cNvPr id="303" name="楕円 302"/>
        <xdr:cNvSpPr/>
      </xdr:nvSpPr>
      <xdr:spPr>
        <a:xfrm>
          <a:off x="104267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39996</xdr:rowOff>
    </xdr:from>
    <xdr:ext cx="469744" cy="259045"/>
    <xdr:sp macro="" textlink="">
      <xdr:nvSpPr>
        <xdr:cNvPr id="304" name="労働費該当値テキスト"/>
        <xdr:cNvSpPr txBox="1"/>
      </xdr:nvSpPr>
      <xdr:spPr>
        <a:xfrm>
          <a:off x="10528300" y="53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154737</xdr:rowOff>
    </xdr:from>
    <xdr:to>
      <xdr:col>50</xdr:col>
      <xdr:colOff>165100</xdr:colOff>
      <xdr:row>31</xdr:row>
      <xdr:rowOff>84887</xdr:rowOff>
    </xdr:to>
    <xdr:sp macro="" textlink="">
      <xdr:nvSpPr>
        <xdr:cNvPr id="305" name="楕円 304"/>
        <xdr:cNvSpPr/>
      </xdr:nvSpPr>
      <xdr:spPr>
        <a:xfrm>
          <a:off x="9588500" y="52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101414</xdr:rowOff>
    </xdr:from>
    <xdr:ext cx="469744" cy="259045"/>
    <xdr:sp macro="" textlink="">
      <xdr:nvSpPr>
        <xdr:cNvPr id="306" name="テキスト ボックス 305"/>
        <xdr:cNvSpPr txBox="1"/>
      </xdr:nvSpPr>
      <xdr:spPr>
        <a:xfrm>
          <a:off x="9404428" y="507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1575</xdr:rowOff>
    </xdr:from>
    <xdr:to>
      <xdr:col>46</xdr:col>
      <xdr:colOff>38100</xdr:colOff>
      <xdr:row>31</xdr:row>
      <xdr:rowOff>103175</xdr:rowOff>
    </xdr:to>
    <xdr:sp macro="" textlink="">
      <xdr:nvSpPr>
        <xdr:cNvPr id="307" name="楕円 306"/>
        <xdr:cNvSpPr/>
      </xdr:nvSpPr>
      <xdr:spPr>
        <a:xfrm>
          <a:off x="8699500" y="5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119702</xdr:rowOff>
    </xdr:from>
    <xdr:ext cx="469744" cy="259045"/>
    <xdr:sp macro="" textlink="">
      <xdr:nvSpPr>
        <xdr:cNvPr id="308" name="テキスト ボックス 307"/>
        <xdr:cNvSpPr txBox="1"/>
      </xdr:nvSpPr>
      <xdr:spPr>
        <a:xfrm>
          <a:off x="8515428" y="50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19406</xdr:rowOff>
    </xdr:from>
    <xdr:to>
      <xdr:col>41</xdr:col>
      <xdr:colOff>101600</xdr:colOff>
      <xdr:row>33</xdr:row>
      <xdr:rowOff>121006</xdr:rowOff>
    </xdr:to>
    <xdr:sp macro="" textlink="">
      <xdr:nvSpPr>
        <xdr:cNvPr id="309" name="楕円 308"/>
        <xdr:cNvSpPr/>
      </xdr:nvSpPr>
      <xdr:spPr>
        <a:xfrm>
          <a:off x="7810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137533</xdr:rowOff>
    </xdr:from>
    <xdr:ext cx="469744" cy="259045"/>
    <xdr:sp macro="" textlink="">
      <xdr:nvSpPr>
        <xdr:cNvPr id="310" name="テキスト ボックス 309"/>
        <xdr:cNvSpPr txBox="1"/>
      </xdr:nvSpPr>
      <xdr:spPr>
        <a:xfrm>
          <a:off x="7626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52324</xdr:rowOff>
    </xdr:from>
    <xdr:to>
      <xdr:col>36</xdr:col>
      <xdr:colOff>165100</xdr:colOff>
      <xdr:row>33</xdr:row>
      <xdr:rowOff>153924</xdr:rowOff>
    </xdr:to>
    <xdr:sp macro="" textlink="">
      <xdr:nvSpPr>
        <xdr:cNvPr id="311" name="楕円 310"/>
        <xdr:cNvSpPr/>
      </xdr:nvSpPr>
      <xdr:spPr>
        <a:xfrm>
          <a:off x="6921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170451</xdr:rowOff>
    </xdr:from>
    <xdr:ext cx="469744" cy="259045"/>
    <xdr:sp macro="" textlink="">
      <xdr:nvSpPr>
        <xdr:cNvPr id="312" name="テキスト ボックス 311"/>
        <xdr:cNvSpPr txBox="1"/>
      </xdr:nvSpPr>
      <xdr:spPr>
        <a:xfrm>
          <a:off x="6737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106356</xdr:rowOff>
    </xdr:from>
    <xdr:to>
      <xdr:col>55</xdr:col>
      <xdr:colOff>0</xdr:colOff>
      <xdr:row>54</xdr:row>
      <xdr:rowOff>132769</xdr:rowOff>
    </xdr:to>
    <xdr:cxnSp macro="">
      <xdr:nvCxnSpPr>
        <xdr:cNvPr id="339" name="直線コネクタ 338"/>
        <xdr:cNvCxnSpPr/>
      </xdr:nvCxnSpPr>
      <xdr:spPr>
        <a:xfrm flipV="1">
          <a:off x="9639300" y="9364656"/>
          <a:ext cx="838200" cy="2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30694</xdr:rowOff>
    </xdr:from>
    <xdr:to>
      <xdr:col>50</xdr:col>
      <xdr:colOff>114300</xdr:colOff>
      <xdr:row>54</xdr:row>
      <xdr:rowOff>132769</xdr:rowOff>
    </xdr:to>
    <xdr:cxnSp macro="">
      <xdr:nvCxnSpPr>
        <xdr:cNvPr id="342" name="直線コネクタ 341"/>
        <xdr:cNvCxnSpPr/>
      </xdr:nvCxnSpPr>
      <xdr:spPr>
        <a:xfrm>
          <a:off x="8750300" y="9288994"/>
          <a:ext cx="889000" cy="10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30694</xdr:rowOff>
    </xdr:from>
    <xdr:to>
      <xdr:col>45</xdr:col>
      <xdr:colOff>177800</xdr:colOff>
      <xdr:row>54</xdr:row>
      <xdr:rowOff>116264</xdr:rowOff>
    </xdr:to>
    <xdr:cxnSp macro="">
      <xdr:nvCxnSpPr>
        <xdr:cNvPr id="345" name="直線コネクタ 344"/>
        <xdr:cNvCxnSpPr/>
      </xdr:nvCxnSpPr>
      <xdr:spPr>
        <a:xfrm flipV="1">
          <a:off x="7861300" y="9288994"/>
          <a:ext cx="889000" cy="8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116264</xdr:rowOff>
    </xdr:from>
    <xdr:to>
      <xdr:col>41</xdr:col>
      <xdr:colOff>50800</xdr:colOff>
      <xdr:row>55</xdr:row>
      <xdr:rowOff>67659</xdr:rowOff>
    </xdr:to>
    <xdr:cxnSp macro="">
      <xdr:nvCxnSpPr>
        <xdr:cNvPr id="348" name="直線コネクタ 347"/>
        <xdr:cNvCxnSpPr/>
      </xdr:nvCxnSpPr>
      <xdr:spPr>
        <a:xfrm flipV="1">
          <a:off x="6972300" y="9374564"/>
          <a:ext cx="889000" cy="1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55556</xdr:rowOff>
    </xdr:from>
    <xdr:to>
      <xdr:col>55</xdr:col>
      <xdr:colOff>50800</xdr:colOff>
      <xdr:row>54</xdr:row>
      <xdr:rowOff>157156</xdr:rowOff>
    </xdr:to>
    <xdr:sp macro="" textlink="">
      <xdr:nvSpPr>
        <xdr:cNvPr id="358" name="楕円 357"/>
        <xdr:cNvSpPr/>
      </xdr:nvSpPr>
      <xdr:spPr>
        <a:xfrm>
          <a:off x="10426700" y="93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78433</xdr:rowOff>
    </xdr:from>
    <xdr:ext cx="599010" cy="259045"/>
    <xdr:sp macro="" textlink="">
      <xdr:nvSpPr>
        <xdr:cNvPr id="359" name="農林水産業費該当値テキスト"/>
        <xdr:cNvSpPr txBox="1"/>
      </xdr:nvSpPr>
      <xdr:spPr>
        <a:xfrm>
          <a:off x="10528300" y="91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81969</xdr:rowOff>
    </xdr:from>
    <xdr:to>
      <xdr:col>50</xdr:col>
      <xdr:colOff>165100</xdr:colOff>
      <xdr:row>55</xdr:row>
      <xdr:rowOff>12119</xdr:rowOff>
    </xdr:to>
    <xdr:sp macro="" textlink="">
      <xdr:nvSpPr>
        <xdr:cNvPr id="360" name="楕円 359"/>
        <xdr:cNvSpPr/>
      </xdr:nvSpPr>
      <xdr:spPr>
        <a:xfrm>
          <a:off x="9588500" y="9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28646</xdr:rowOff>
    </xdr:from>
    <xdr:ext cx="599010" cy="259045"/>
    <xdr:sp macro="" textlink="">
      <xdr:nvSpPr>
        <xdr:cNvPr id="361" name="テキスト ボックス 360"/>
        <xdr:cNvSpPr txBox="1"/>
      </xdr:nvSpPr>
      <xdr:spPr>
        <a:xfrm>
          <a:off x="9339795" y="91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151344</xdr:rowOff>
    </xdr:from>
    <xdr:to>
      <xdr:col>46</xdr:col>
      <xdr:colOff>38100</xdr:colOff>
      <xdr:row>54</xdr:row>
      <xdr:rowOff>81494</xdr:rowOff>
    </xdr:to>
    <xdr:sp macro="" textlink="">
      <xdr:nvSpPr>
        <xdr:cNvPr id="362" name="楕円 361"/>
        <xdr:cNvSpPr/>
      </xdr:nvSpPr>
      <xdr:spPr>
        <a:xfrm>
          <a:off x="8699500" y="92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98021</xdr:rowOff>
    </xdr:from>
    <xdr:ext cx="599010" cy="259045"/>
    <xdr:sp macro="" textlink="">
      <xdr:nvSpPr>
        <xdr:cNvPr id="363" name="テキスト ボックス 362"/>
        <xdr:cNvSpPr txBox="1"/>
      </xdr:nvSpPr>
      <xdr:spPr>
        <a:xfrm>
          <a:off x="8450795" y="901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65464</xdr:rowOff>
    </xdr:from>
    <xdr:to>
      <xdr:col>41</xdr:col>
      <xdr:colOff>101600</xdr:colOff>
      <xdr:row>54</xdr:row>
      <xdr:rowOff>167064</xdr:rowOff>
    </xdr:to>
    <xdr:sp macro="" textlink="">
      <xdr:nvSpPr>
        <xdr:cNvPr id="364" name="楕円 363"/>
        <xdr:cNvSpPr/>
      </xdr:nvSpPr>
      <xdr:spPr>
        <a:xfrm>
          <a:off x="7810500" y="93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12141</xdr:rowOff>
    </xdr:from>
    <xdr:ext cx="599010" cy="259045"/>
    <xdr:sp macro="" textlink="">
      <xdr:nvSpPr>
        <xdr:cNvPr id="365" name="テキスト ボックス 364"/>
        <xdr:cNvSpPr txBox="1"/>
      </xdr:nvSpPr>
      <xdr:spPr>
        <a:xfrm>
          <a:off x="7561795" y="90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16859</xdr:rowOff>
    </xdr:from>
    <xdr:to>
      <xdr:col>36</xdr:col>
      <xdr:colOff>165100</xdr:colOff>
      <xdr:row>55</xdr:row>
      <xdr:rowOff>118459</xdr:rowOff>
    </xdr:to>
    <xdr:sp macro="" textlink="">
      <xdr:nvSpPr>
        <xdr:cNvPr id="366" name="楕円 365"/>
        <xdr:cNvSpPr/>
      </xdr:nvSpPr>
      <xdr:spPr>
        <a:xfrm>
          <a:off x="6921500" y="94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134986</xdr:rowOff>
    </xdr:from>
    <xdr:ext cx="599010" cy="259045"/>
    <xdr:sp macro="" textlink="">
      <xdr:nvSpPr>
        <xdr:cNvPr id="367" name="テキスト ボックス 366"/>
        <xdr:cNvSpPr txBox="1"/>
      </xdr:nvSpPr>
      <xdr:spPr>
        <a:xfrm>
          <a:off x="6672795" y="92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155939</xdr:rowOff>
    </xdr:from>
    <xdr:to>
      <xdr:col>55</xdr:col>
      <xdr:colOff>0</xdr:colOff>
      <xdr:row>78</xdr:row>
      <xdr:rowOff>53271</xdr:rowOff>
    </xdr:to>
    <xdr:cxnSp macro="">
      <xdr:nvCxnSpPr>
        <xdr:cNvPr id="394" name="直線コネクタ 393"/>
        <xdr:cNvCxnSpPr/>
      </xdr:nvCxnSpPr>
      <xdr:spPr>
        <a:xfrm flipV="1">
          <a:off x="9639300" y="13357589"/>
          <a:ext cx="838200" cy="6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53271</xdr:rowOff>
    </xdr:from>
    <xdr:to>
      <xdr:col>50</xdr:col>
      <xdr:colOff>114300</xdr:colOff>
      <xdr:row>78</xdr:row>
      <xdr:rowOff>80218</xdr:rowOff>
    </xdr:to>
    <xdr:cxnSp macro="">
      <xdr:nvCxnSpPr>
        <xdr:cNvPr id="397" name="直線コネクタ 396"/>
        <xdr:cNvCxnSpPr/>
      </xdr:nvCxnSpPr>
      <xdr:spPr>
        <a:xfrm flipV="1">
          <a:off x="8750300" y="13426371"/>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76460</xdr:rowOff>
    </xdr:from>
    <xdr:to>
      <xdr:col>45</xdr:col>
      <xdr:colOff>177800</xdr:colOff>
      <xdr:row>78</xdr:row>
      <xdr:rowOff>80218</xdr:rowOff>
    </xdr:to>
    <xdr:cxnSp macro="">
      <xdr:nvCxnSpPr>
        <xdr:cNvPr id="400" name="直線コネクタ 399"/>
        <xdr:cNvCxnSpPr/>
      </xdr:nvCxnSpPr>
      <xdr:spPr>
        <a:xfrm>
          <a:off x="7861300" y="13449560"/>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24577</xdr:rowOff>
    </xdr:from>
    <xdr:to>
      <xdr:col>41</xdr:col>
      <xdr:colOff>50800</xdr:colOff>
      <xdr:row>78</xdr:row>
      <xdr:rowOff>76460</xdr:rowOff>
    </xdr:to>
    <xdr:cxnSp macro="">
      <xdr:nvCxnSpPr>
        <xdr:cNvPr id="403" name="直線コネクタ 402"/>
        <xdr:cNvCxnSpPr/>
      </xdr:nvCxnSpPr>
      <xdr:spPr>
        <a:xfrm>
          <a:off x="6972300" y="13397677"/>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105139</xdr:rowOff>
    </xdr:from>
    <xdr:to>
      <xdr:col>55</xdr:col>
      <xdr:colOff>50800</xdr:colOff>
      <xdr:row>78</xdr:row>
      <xdr:rowOff>35289</xdr:rowOff>
    </xdr:to>
    <xdr:sp macro="" textlink="">
      <xdr:nvSpPr>
        <xdr:cNvPr id="413" name="楕円 412"/>
        <xdr:cNvSpPr/>
      </xdr:nvSpPr>
      <xdr:spPr>
        <a:xfrm>
          <a:off x="10426700" y="133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83566</xdr:rowOff>
    </xdr:from>
    <xdr:ext cx="534377" cy="259045"/>
    <xdr:sp macro="" textlink="">
      <xdr:nvSpPr>
        <xdr:cNvPr id="414" name="商工費該当値テキスト"/>
        <xdr:cNvSpPr txBox="1"/>
      </xdr:nvSpPr>
      <xdr:spPr>
        <a:xfrm>
          <a:off x="10528300" y="132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2471</xdr:rowOff>
    </xdr:from>
    <xdr:to>
      <xdr:col>50</xdr:col>
      <xdr:colOff>165100</xdr:colOff>
      <xdr:row>78</xdr:row>
      <xdr:rowOff>104071</xdr:rowOff>
    </xdr:to>
    <xdr:sp macro="" textlink="">
      <xdr:nvSpPr>
        <xdr:cNvPr id="415" name="楕円 414"/>
        <xdr:cNvSpPr/>
      </xdr:nvSpPr>
      <xdr:spPr>
        <a:xfrm>
          <a:off x="9588500" y="133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95198</xdr:rowOff>
    </xdr:from>
    <xdr:ext cx="469744" cy="259045"/>
    <xdr:sp macro="" textlink="">
      <xdr:nvSpPr>
        <xdr:cNvPr id="416" name="テキスト ボックス 415"/>
        <xdr:cNvSpPr txBox="1"/>
      </xdr:nvSpPr>
      <xdr:spPr>
        <a:xfrm>
          <a:off x="9404428" y="1346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29418</xdr:rowOff>
    </xdr:from>
    <xdr:to>
      <xdr:col>46</xdr:col>
      <xdr:colOff>38100</xdr:colOff>
      <xdr:row>78</xdr:row>
      <xdr:rowOff>131018</xdr:rowOff>
    </xdr:to>
    <xdr:sp macro="" textlink="">
      <xdr:nvSpPr>
        <xdr:cNvPr id="417" name="楕円 416"/>
        <xdr:cNvSpPr/>
      </xdr:nvSpPr>
      <xdr:spPr>
        <a:xfrm>
          <a:off x="8699500" y="134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122145</xdr:rowOff>
    </xdr:from>
    <xdr:ext cx="469744" cy="259045"/>
    <xdr:sp macro="" textlink="">
      <xdr:nvSpPr>
        <xdr:cNvPr id="418" name="テキスト ボックス 417"/>
        <xdr:cNvSpPr txBox="1"/>
      </xdr:nvSpPr>
      <xdr:spPr>
        <a:xfrm>
          <a:off x="8515428" y="1349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25660</xdr:rowOff>
    </xdr:from>
    <xdr:to>
      <xdr:col>41</xdr:col>
      <xdr:colOff>101600</xdr:colOff>
      <xdr:row>78</xdr:row>
      <xdr:rowOff>127260</xdr:rowOff>
    </xdr:to>
    <xdr:sp macro="" textlink="">
      <xdr:nvSpPr>
        <xdr:cNvPr id="419" name="楕円 418"/>
        <xdr:cNvSpPr/>
      </xdr:nvSpPr>
      <xdr:spPr>
        <a:xfrm>
          <a:off x="7810500" y="13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118387</xdr:rowOff>
    </xdr:from>
    <xdr:ext cx="469744" cy="259045"/>
    <xdr:sp macro="" textlink="">
      <xdr:nvSpPr>
        <xdr:cNvPr id="420" name="テキスト ボックス 419"/>
        <xdr:cNvSpPr txBox="1"/>
      </xdr:nvSpPr>
      <xdr:spPr>
        <a:xfrm>
          <a:off x="7626428" y="13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145227</xdr:rowOff>
    </xdr:from>
    <xdr:to>
      <xdr:col>36</xdr:col>
      <xdr:colOff>165100</xdr:colOff>
      <xdr:row>78</xdr:row>
      <xdr:rowOff>75377</xdr:rowOff>
    </xdr:to>
    <xdr:sp macro="" textlink="">
      <xdr:nvSpPr>
        <xdr:cNvPr id="421" name="楕円 420"/>
        <xdr:cNvSpPr/>
      </xdr:nvSpPr>
      <xdr:spPr>
        <a:xfrm>
          <a:off x="6921500" y="133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66504</xdr:rowOff>
    </xdr:from>
    <xdr:ext cx="534377" cy="259045"/>
    <xdr:sp macro="" textlink="">
      <xdr:nvSpPr>
        <xdr:cNvPr id="422" name="テキスト ボックス 421"/>
        <xdr:cNvSpPr txBox="1"/>
      </xdr:nvSpPr>
      <xdr:spPr>
        <a:xfrm>
          <a:off x="6705111" y="134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107220</xdr:rowOff>
    </xdr:from>
    <xdr:to>
      <xdr:col>55</xdr:col>
      <xdr:colOff>0</xdr:colOff>
      <xdr:row>96</xdr:row>
      <xdr:rowOff>26763</xdr:rowOff>
    </xdr:to>
    <xdr:cxnSp macro="">
      <xdr:nvCxnSpPr>
        <xdr:cNvPr id="449" name="直線コネクタ 448"/>
        <xdr:cNvCxnSpPr/>
      </xdr:nvCxnSpPr>
      <xdr:spPr>
        <a:xfrm flipV="1">
          <a:off x="9639300" y="16394970"/>
          <a:ext cx="838200" cy="9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26763</xdr:rowOff>
    </xdr:from>
    <xdr:to>
      <xdr:col>50</xdr:col>
      <xdr:colOff>114300</xdr:colOff>
      <xdr:row>96</xdr:row>
      <xdr:rowOff>89700</xdr:rowOff>
    </xdr:to>
    <xdr:cxnSp macro="">
      <xdr:nvCxnSpPr>
        <xdr:cNvPr id="452" name="直線コネクタ 451"/>
        <xdr:cNvCxnSpPr/>
      </xdr:nvCxnSpPr>
      <xdr:spPr>
        <a:xfrm flipV="1">
          <a:off x="8750300" y="16485963"/>
          <a:ext cx="889000" cy="6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53029</xdr:rowOff>
    </xdr:from>
    <xdr:to>
      <xdr:col>45</xdr:col>
      <xdr:colOff>177800</xdr:colOff>
      <xdr:row>96</xdr:row>
      <xdr:rowOff>89700</xdr:rowOff>
    </xdr:to>
    <xdr:cxnSp macro="">
      <xdr:nvCxnSpPr>
        <xdr:cNvPr id="455" name="直線コネクタ 454"/>
        <xdr:cNvCxnSpPr/>
      </xdr:nvCxnSpPr>
      <xdr:spPr>
        <a:xfrm>
          <a:off x="7861300" y="16512229"/>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18478</xdr:rowOff>
    </xdr:from>
    <xdr:to>
      <xdr:col>41</xdr:col>
      <xdr:colOff>50800</xdr:colOff>
      <xdr:row>96</xdr:row>
      <xdr:rowOff>53029</xdr:rowOff>
    </xdr:to>
    <xdr:cxnSp macro="">
      <xdr:nvCxnSpPr>
        <xdr:cNvPr id="458" name="直線コネクタ 457"/>
        <xdr:cNvCxnSpPr/>
      </xdr:nvCxnSpPr>
      <xdr:spPr>
        <a:xfrm>
          <a:off x="6972300" y="16477678"/>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56420</xdr:rowOff>
    </xdr:from>
    <xdr:to>
      <xdr:col>55</xdr:col>
      <xdr:colOff>50800</xdr:colOff>
      <xdr:row>95</xdr:row>
      <xdr:rowOff>158020</xdr:rowOff>
    </xdr:to>
    <xdr:sp macro="" textlink="">
      <xdr:nvSpPr>
        <xdr:cNvPr id="468" name="楕円 467"/>
        <xdr:cNvSpPr/>
      </xdr:nvSpPr>
      <xdr:spPr>
        <a:xfrm>
          <a:off x="10426700" y="163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79297</xdr:rowOff>
    </xdr:from>
    <xdr:ext cx="599010" cy="259045"/>
    <xdr:sp macro="" textlink="">
      <xdr:nvSpPr>
        <xdr:cNvPr id="469" name="土木費該当値テキスト"/>
        <xdr:cNvSpPr txBox="1"/>
      </xdr:nvSpPr>
      <xdr:spPr>
        <a:xfrm>
          <a:off x="10528300" y="161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147413</xdr:rowOff>
    </xdr:from>
    <xdr:to>
      <xdr:col>50</xdr:col>
      <xdr:colOff>165100</xdr:colOff>
      <xdr:row>96</xdr:row>
      <xdr:rowOff>77563</xdr:rowOff>
    </xdr:to>
    <xdr:sp macro="" textlink="">
      <xdr:nvSpPr>
        <xdr:cNvPr id="470" name="楕円 469"/>
        <xdr:cNvSpPr/>
      </xdr:nvSpPr>
      <xdr:spPr>
        <a:xfrm>
          <a:off x="9588500" y="16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94090</xdr:rowOff>
    </xdr:from>
    <xdr:ext cx="534377" cy="259045"/>
    <xdr:sp macro="" textlink="">
      <xdr:nvSpPr>
        <xdr:cNvPr id="471" name="テキスト ボックス 470"/>
        <xdr:cNvSpPr txBox="1"/>
      </xdr:nvSpPr>
      <xdr:spPr>
        <a:xfrm>
          <a:off x="9372111" y="162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38900</xdr:rowOff>
    </xdr:from>
    <xdr:to>
      <xdr:col>46</xdr:col>
      <xdr:colOff>38100</xdr:colOff>
      <xdr:row>96</xdr:row>
      <xdr:rowOff>140500</xdr:rowOff>
    </xdr:to>
    <xdr:sp macro="" textlink="">
      <xdr:nvSpPr>
        <xdr:cNvPr id="472" name="楕円 471"/>
        <xdr:cNvSpPr/>
      </xdr:nvSpPr>
      <xdr:spPr>
        <a:xfrm>
          <a:off x="8699500" y="16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131627</xdr:rowOff>
    </xdr:from>
    <xdr:ext cx="534377" cy="259045"/>
    <xdr:sp macro="" textlink="">
      <xdr:nvSpPr>
        <xdr:cNvPr id="473" name="テキスト ボックス 472"/>
        <xdr:cNvSpPr txBox="1"/>
      </xdr:nvSpPr>
      <xdr:spPr>
        <a:xfrm>
          <a:off x="8483111" y="165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2229</xdr:rowOff>
    </xdr:from>
    <xdr:to>
      <xdr:col>41</xdr:col>
      <xdr:colOff>101600</xdr:colOff>
      <xdr:row>96</xdr:row>
      <xdr:rowOff>103829</xdr:rowOff>
    </xdr:to>
    <xdr:sp macro="" textlink="">
      <xdr:nvSpPr>
        <xdr:cNvPr id="474" name="楕円 473"/>
        <xdr:cNvSpPr/>
      </xdr:nvSpPr>
      <xdr:spPr>
        <a:xfrm>
          <a:off x="7810500" y="16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94956</xdr:rowOff>
    </xdr:from>
    <xdr:ext cx="534377" cy="259045"/>
    <xdr:sp macro="" textlink="">
      <xdr:nvSpPr>
        <xdr:cNvPr id="475" name="テキスト ボックス 474"/>
        <xdr:cNvSpPr txBox="1"/>
      </xdr:nvSpPr>
      <xdr:spPr>
        <a:xfrm>
          <a:off x="7594111" y="165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139128</xdr:rowOff>
    </xdr:from>
    <xdr:to>
      <xdr:col>36</xdr:col>
      <xdr:colOff>165100</xdr:colOff>
      <xdr:row>96</xdr:row>
      <xdr:rowOff>69278</xdr:rowOff>
    </xdr:to>
    <xdr:sp macro="" textlink="">
      <xdr:nvSpPr>
        <xdr:cNvPr id="476" name="楕円 475"/>
        <xdr:cNvSpPr/>
      </xdr:nvSpPr>
      <xdr:spPr>
        <a:xfrm>
          <a:off x="6921500" y="164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85805</xdr:rowOff>
    </xdr:from>
    <xdr:ext cx="599010" cy="259045"/>
    <xdr:sp macro="" textlink="">
      <xdr:nvSpPr>
        <xdr:cNvPr id="477" name="テキスト ボックス 476"/>
        <xdr:cNvSpPr txBox="1"/>
      </xdr:nvSpPr>
      <xdr:spPr>
        <a:xfrm>
          <a:off x="6672795" y="1620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91740</xdr:rowOff>
    </xdr:from>
    <xdr:to>
      <xdr:col>85</xdr:col>
      <xdr:colOff>127000</xdr:colOff>
      <xdr:row>38</xdr:row>
      <xdr:rowOff>16325</xdr:rowOff>
    </xdr:to>
    <xdr:cxnSp macro="">
      <xdr:nvCxnSpPr>
        <xdr:cNvPr id="504" name="直線コネクタ 503"/>
        <xdr:cNvCxnSpPr/>
      </xdr:nvCxnSpPr>
      <xdr:spPr>
        <a:xfrm flipV="1">
          <a:off x="15481300" y="6435390"/>
          <a:ext cx="838200" cy="9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16325</xdr:rowOff>
    </xdr:from>
    <xdr:to>
      <xdr:col>81</xdr:col>
      <xdr:colOff>50800</xdr:colOff>
      <xdr:row>38</xdr:row>
      <xdr:rowOff>25089</xdr:rowOff>
    </xdr:to>
    <xdr:cxnSp macro="">
      <xdr:nvCxnSpPr>
        <xdr:cNvPr id="507" name="直線コネクタ 506"/>
        <xdr:cNvCxnSpPr/>
      </xdr:nvCxnSpPr>
      <xdr:spPr>
        <a:xfrm flipV="1">
          <a:off x="14592300" y="653142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25089</xdr:rowOff>
    </xdr:from>
    <xdr:to>
      <xdr:col>76</xdr:col>
      <xdr:colOff>114300</xdr:colOff>
      <xdr:row>38</xdr:row>
      <xdr:rowOff>48553</xdr:rowOff>
    </xdr:to>
    <xdr:cxnSp macro="">
      <xdr:nvCxnSpPr>
        <xdr:cNvPr id="510" name="直線コネクタ 509"/>
        <xdr:cNvCxnSpPr/>
      </xdr:nvCxnSpPr>
      <xdr:spPr>
        <a:xfrm flipV="1">
          <a:off x="13703300" y="6540189"/>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46665</xdr:rowOff>
    </xdr:from>
    <xdr:to>
      <xdr:col>71</xdr:col>
      <xdr:colOff>177800</xdr:colOff>
      <xdr:row>38</xdr:row>
      <xdr:rowOff>48553</xdr:rowOff>
    </xdr:to>
    <xdr:cxnSp macro="">
      <xdr:nvCxnSpPr>
        <xdr:cNvPr id="513" name="直線コネクタ 512"/>
        <xdr:cNvCxnSpPr/>
      </xdr:nvCxnSpPr>
      <xdr:spPr>
        <a:xfrm>
          <a:off x="12814300" y="6561765"/>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40940</xdr:rowOff>
    </xdr:from>
    <xdr:to>
      <xdr:col>85</xdr:col>
      <xdr:colOff>177800</xdr:colOff>
      <xdr:row>37</xdr:row>
      <xdr:rowOff>142540</xdr:rowOff>
    </xdr:to>
    <xdr:sp macro="" textlink="">
      <xdr:nvSpPr>
        <xdr:cNvPr id="523" name="楕円 522"/>
        <xdr:cNvSpPr/>
      </xdr:nvSpPr>
      <xdr:spPr>
        <a:xfrm>
          <a:off x="16268700" y="638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171423</xdr:rowOff>
    </xdr:from>
    <xdr:ext cx="534377" cy="259045"/>
    <xdr:sp macro="" textlink="">
      <xdr:nvSpPr>
        <xdr:cNvPr id="524" name="消防費該当値テキスト"/>
        <xdr:cNvSpPr txBox="1"/>
      </xdr:nvSpPr>
      <xdr:spPr>
        <a:xfrm>
          <a:off x="16370300" y="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136975</xdr:rowOff>
    </xdr:from>
    <xdr:to>
      <xdr:col>81</xdr:col>
      <xdr:colOff>101600</xdr:colOff>
      <xdr:row>38</xdr:row>
      <xdr:rowOff>67125</xdr:rowOff>
    </xdr:to>
    <xdr:sp macro="" textlink="">
      <xdr:nvSpPr>
        <xdr:cNvPr id="525" name="楕円 524"/>
        <xdr:cNvSpPr/>
      </xdr:nvSpPr>
      <xdr:spPr>
        <a:xfrm>
          <a:off x="15430500" y="64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58252</xdr:rowOff>
    </xdr:from>
    <xdr:ext cx="534377" cy="259045"/>
    <xdr:sp macro="" textlink="">
      <xdr:nvSpPr>
        <xdr:cNvPr id="526" name="テキスト ボックス 525"/>
        <xdr:cNvSpPr txBox="1"/>
      </xdr:nvSpPr>
      <xdr:spPr>
        <a:xfrm>
          <a:off x="15214111" y="65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145739</xdr:rowOff>
    </xdr:from>
    <xdr:to>
      <xdr:col>76</xdr:col>
      <xdr:colOff>165100</xdr:colOff>
      <xdr:row>38</xdr:row>
      <xdr:rowOff>75889</xdr:rowOff>
    </xdr:to>
    <xdr:sp macro="" textlink="">
      <xdr:nvSpPr>
        <xdr:cNvPr id="527" name="楕円 526"/>
        <xdr:cNvSpPr/>
      </xdr:nvSpPr>
      <xdr:spPr>
        <a:xfrm>
          <a:off x="14541500" y="6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67016</xdr:rowOff>
    </xdr:from>
    <xdr:ext cx="534377" cy="259045"/>
    <xdr:sp macro="" textlink="">
      <xdr:nvSpPr>
        <xdr:cNvPr id="528" name="テキスト ボックス 527"/>
        <xdr:cNvSpPr txBox="1"/>
      </xdr:nvSpPr>
      <xdr:spPr>
        <a:xfrm>
          <a:off x="14325111" y="65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169203</xdr:rowOff>
    </xdr:from>
    <xdr:to>
      <xdr:col>72</xdr:col>
      <xdr:colOff>38100</xdr:colOff>
      <xdr:row>38</xdr:row>
      <xdr:rowOff>99353</xdr:rowOff>
    </xdr:to>
    <xdr:sp macro="" textlink="">
      <xdr:nvSpPr>
        <xdr:cNvPr id="529" name="楕円 528"/>
        <xdr:cNvSpPr/>
      </xdr:nvSpPr>
      <xdr:spPr>
        <a:xfrm>
          <a:off x="13652500" y="65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90480</xdr:rowOff>
    </xdr:from>
    <xdr:ext cx="534377" cy="259045"/>
    <xdr:sp macro="" textlink="">
      <xdr:nvSpPr>
        <xdr:cNvPr id="530" name="テキスト ボックス 529"/>
        <xdr:cNvSpPr txBox="1"/>
      </xdr:nvSpPr>
      <xdr:spPr>
        <a:xfrm>
          <a:off x="13436111" y="66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167315</xdr:rowOff>
    </xdr:from>
    <xdr:to>
      <xdr:col>67</xdr:col>
      <xdr:colOff>101600</xdr:colOff>
      <xdr:row>38</xdr:row>
      <xdr:rowOff>97465</xdr:rowOff>
    </xdr:to>
    <xdr:sp macro="" textlink="">
      <xdr:nvSpPr>
        <xdr:cNvPr id="531" name="楕円 530"/>
        <xdr:cNvSpPr/>
      </xdr:nvSpPr>
      <xdr:spPr>
        <a:xfrm>
          <a:off x="12763500" y="65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88592</xdr:rowOff>
    </xdr:from>
    <xdr:ext cx="534377" cy="259045"/>
    <xdr:sp macro="" textlink="">
      <xdr:nvSpPr>
        <xdr:cNvPr id="532" name="テキスト ボックス 531"/>
        <xdr:cNvSpPr txBox="1"/>
      </xdr:nvSpPr>
      <xdr:spPr>
        <a:xfrm>
          <a:off x="12547111" y="66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66877</xdr:rowOff>
    </xdr:from>
    <xdr:to>
      <xdr:col>85</xdr:col>
      <xdr:colOff>127000</xdr:colOff>
      <xdr:row>56</xdr:row>
      <xdr:rowOff>101693</xdr:rowOff>
    </xdr:to>
    <xdr:cxnSp macro="">
      <xdr:nvCxnSpPr>
        <xdr:cNvPr id="559" name="直線コネクタ 558"/>
        <xdr:cNvCxnSpPr/>
      </xdr:nvCxnSpPr>
      <xdr:spPr>
        <a:xfrm flipV="1">
          <a:off x="15481300" y="9668077"/>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101693</xdr:rowOff>
    </xdr:from>
    <xdr:to>
      <xdr:col>81</xdr:col>
      <xdr:colOff>50800</xdr:colOff>
      <xdr:row>57</xdr:row>
      <xdr:rowOff>37438</xdr:rowOff>
    </xdr:to>
    <xdr:cxnSp macro="">
      <xdr:nvCxnSpPr>
        <xdr:cNvPr id="562" name="直線コネクタ 561"/>
        <xdr:cNvCxnSpPr/>
      </xdr:nvCxnSpPr>
      <xdr:spPr>
        <a:xfrm flipV="1">
          <a:off x="14592300" y="9702893"/>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37438</xdr:rowOff>
    </xdr:from>
    <xdr:to>
      <xdr:col>76</xdr:col>
      <xdr:colOff>114300</xdr:colOff>
      <xdr:row>57</xdr:row>
      <xdr:rowOff>47487</xdr:rowOff>
    </xdr:to>
    <xdr:cxnSp macro="">
      <xdr:nvCxnSpPr>
        <xdr:cNvPr id="565" name="直線コネクタ 564"/>
        <xdr:cNvCxnSpPr/>
      </xdr:nvCxnSpPr>
      <xdr:spPr>
        <a:xfrm flipV="1">
          <a:off x="13703300" y="9810088"/>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36460</xdr:rowOff>
    </xdr:from>
    <xdr:to>
      <xdr:col>71</xdr:col>
      <xdr:colOff>177800</xdr:colOff>
      <xdr:row>57</xdr:row>
      <xdr:rowOff>47487</xdr:rowOff>
    </xdr:to>
    <xdr:cxnSp macro="">
      <xdr:nvCxnSpPr>
        <xdr:cNvPr id="568" name="直線コネクタ 567"/>
        <xdr:cNvCxnSpPr/>
      </xdr:nvCxnSpPr>
      <xdr:spPr>
        <a:xfrm>
          <a:off x="12814300" y="9809110"/>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16077</xdr:rowOff>
    </xdr:from>
    <xdr:to>
      <xdr:col>85</xdr:col>
      <xdr:colOff>177800</xdr:colOff>
      <xdr:row>56</xdr:row>
      <xdr:rowOff>117677</xdr:rowOff>
    </xdr:to>
    <xdr:sp macro="" textlink="">
      <xdr:nvSpPr>
        <xdr:cNvPr id="578" name="楕円 577"/>
        <xdr:cNvSpPr/>
      </xdr:nvSpPr>
      <xdr:spPr>
        <a:xfrm>
          <a:off x="16268700" y="9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165954</xdr:rowOff>
    </xdr:from>
    <xdr:ext cx="534377" cy="259045"/>
    <xdr:sp macro="" textlink="">
      <xdr:nvSpPr>
        <xdr:cNvPr id="579" name="教育費該当値テキスト"/>
        <xdr:cNvSpPr txBox="1"/>
      </xdr:nvSpPr>
      <xdr:spPr>
        <a:xfrm>
          <a:off x="16370300" y="95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50893</xdr:rowOff>
    </xdr:from>
    <xdr:to>
      <xdr:col>81</xdr:col>
      <xdr:colOff>101600</xdr:colOff>
      <xdr:row>56</xdr:row>
      <xdr:rowOff>152493</xdr:rowOff>
    </xdr:to>
    <xdr:sp macro="" textlink="">
      <xdr:nvSpPr>
        <xdr:cNvPr id="580" name="楕円 579"/>
        <xdr:cNvSpPr/>
      </xdr:nvSpPr>
      <xdr:spPr>
        <a:xfrm>
          <a:off x="15430500" y="9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143620</xdr:rowOff>
    </xdr:from>
    <xdr:ext cx="534377" cy="259045"/>
    <xdr:sp macro="" textlink="">
      <xdr:nvSpPr>
        <xdr:cNvPr id="581" name="テキスト ボックス 580"/>
        <xdr:cNvSpPr txBox="1"/>
      </xdr:nvSpPr>
      <xdr:spPr>
        <a:xfrm>
          <a:off x="15214111" y="974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158088</xdr:rowOff>
    </xdr:from>
    <xdr:to>
      <xdr:col>76</xdr:col>
      <xdr:colOff>165100</xdr:colOff>
      <xdr:row>57</xdr:row>
      <xdr:rowOff>88238</xdr:rowOff>
    </xdr:to>
    <xdr:sp macro="" textlink="">
      <xdr:nvSpPr>
        <xdr:cNvPr id="582" name="楕円 581"/>
        <xdr:cNvSpPr/>
      </xdr:nvSpPr>
      <xdr:spPr>
        <a:xfrm>
          <a:off x="14541500" y="97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79365</xdr:rowOff>
    </xdr:from>
    <xdr:ext cx="534377" cy="259045"/>
    <xdr:sp macro="" textlink="">
      <xdr:nvSpPr>
        <xdr:cNvPr id="583" name="テキスト ボックス 582"/>
        <xdr:cNvSpPr txBox="1"/>
      </xdr:nvSpPr>
      <xdr:spPr>
        <a:xfrm>
          <a:off x="14325111" y="98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168137</xdr:rowOff>
    </xdr:from>
    <xdr:to>
      <xdr:col>72</xdr:col>
      <xdr:colOff>38100</xdr:colOff>
      <xdr:row>57</xdr:row>
      <xdr:rowOff>98287</xdr:rowOff>
    </xdr:to>
    <xdr:sp macro="" textlink="">
      <xdr:nvSpPr>
        <xdr:cNvPr id="584" name="楕円 583"/>
        <xdr:cNvSpPr/>
      </xdr:nvSpPr>
      <xdr:spPr>
        <a:xfrm>
          <a:off x="13652500" y="9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89414</xdr:rowOff>
    </xdr:from>
    <xdr:ext cx="534377" cy="259045"/>
    <xdr:sp macro="" textlink="">
      <xdr:nvSpPr>
        <xdr:cNvPr id="585" name="テキスト ボックス 584"/>
        <xdr:cNvSpPr txBox="1"/>
      </xdr:nvSpPr>
      <xdr:spPr>
        <a:xfrm>
          <a:off x="13436111" y="98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157110</xdr:rowOff>
    </xdr:from>
    <xdr:to>
      <xdr:col>67</xdr:col>
      <xdr:colOff>101600</xdr:colOff>
      <xdr:row>57</xdr:row>
      <xdr:rowOff>87260</xdr:rowOff>
    </xdr:to>
    <xdr:sp macro="" textlink="">
      <xdr:nvSpPr>
        <xdr:cNvPr id="586" name="楕円 585"/>
        <xdr:cNvSpPr/>
      </xdr:nvSpPr>
      <xdr:spPr>
        <a:xfrm>
          <a:off x="12763500" y="97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78387</xdr:rowOff>
    </xdr:from>
    <xdr:ext cx="534377" cy="259045"/>
    <xdr:sp macro="" textlink="">
      <xdr:nvSpPr>
        <xdr:cNvPr id="587" name="テキスト ボックス 586"/>
        <xdr:cNvSpPr txBox="1"/>
      </xdr:nvSpPr>
      <xdr:spPr>
        <a:xfrm>
          <a:off x="12547111" y="98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12689</xdr:rowOff>
    </xdr:from>
    <xdr:to>
      <xdr:col>85</xdr:col>
      <xdr:colOff>127000</xdr:colOff>
      <xdr:row>78</xdr:row>
      <xdr:rowOff>14908</xdr:rowOff>
    </xdr:to>
    <xdr:cxnSp macro="">
      <xdr:nvCxnSpPr>
        <xdr:cNvPr id="612" name="直線コネクタ 611"/>
        <xdr:cNvCxnSpPr/>
      </xdr:nvCxnSpPr>
      <xdr:spPr>
        <a:xfrm>
          <a:off x="15481300" y="13385789"/>
          <a:ext cx="8382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104507</xdr:rowOff>
    </xdr:from>
    <xdr:to>
      <xdr:col>81</xdr:col>
      <xdr:colOff>50800</xdr:colOff>
      <xdr:row>78</xdr:row>
      <xdr:rowOff>12689</xdr:rowOff>
    </xdr:to>
    <xdr:cxnSp macro="">
      <xdr:nvCxnSpPr>
        <xdr:cNvPr id="615" name="直線コネクタ 614"/>
        <xdr:cNvCxnSpPr/>
      </xdr:nvCxnSpPr>
      <xdr:spPr>
        <a:xfrm>
          <a:off x="14592300" y="13306157"/>
          <a:ext cx="889000" cy="7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104507</xdr:rowOff>
    </xdr:from>
    <xdr:to>
      <xdr:col>76</xdr:col>
      <xdr:colOff>114300</xdr:colOff>
      <xdr:row>78</xdr:row>
      <xdr:rowOff>21103</xdr:rowOff>
    </xdr:to>
    <xdr:cxnSp macro="">
      <xdr:nvCxnSpPr>
        <xdr:cNvPr id="618" name="直線コネクタ 617"/>
        <xdr:cNvCxnSpPr/>
      </xdr:nvCxnSpPr>
      <xdr:spPr>
        <a:xfrm flipV="1">
          <a:off x="13703300" y="13306157"/>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21103</xdr:rowOff>
    </xdr:from>
    <xdr:to>
      <xdr:col>71</xdr:col>
      <xdr:colOff>177800</xdr:colOff>
      <xdr:row>78</xdr:row>
      <xdr:rowOff>23462</xdr:rowOff>
    </xdr:to>
    <xdr:cxnSp macro="">
      <xdr:nvCxnSpPr>
        <xdr:cNvPr id="621" name="直線コネクタ 620"/>
        <xdr:cNvCxnSpPr/>
      </xdr:nvCxnSpPr>
      <xdr:spPr>
        <a:xfrm flipV="1">
          <a:off x="12814300" y="13394203"/>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135558</xdr:rowOff>
    </xdr:from>
    <xdr:to>
      <xdr:col>85</xdr:col>
      <xdr:colOff>177800</xdr:colOff>
      <xdr:row>78</xdr:row>
      <xdr:rowOff>65708</xdr:rowOff>
    </xdr:to>
    <xdr:sp macro="" textlink="">
      <xdr:nvSpPr>
        <xdr:cNvPr id="631" name="楕円 630"/>
        <xdr:cNvSpPr/>
      </xdr:nvSpPr>
      <xdr:spPr>
        <a:xfrm>
          <a:off x="162687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50485</xdr:rowOff>
    </xdr:from>
    <xdr:ext cx="469744" cy="259045"/>
    <xdr:sp macro="" textlink="">
      <xdr:nvSpPr>
        <xdr:cNvPr id="632" name="災害復旧費該当値テキスト"/>
        <xdr:cNvSpPr txBox="1"/>
      </xdr:nvSpPr>
      <xdr:spPr>
        <a:xfrm>
          <a:off x="16370300" y="132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133339</xdr:rowOff>
    </xdr:from>
    <xdr:to>
      <xdr:col>81</xdr:col>
      <xdr:colOff>101600</xdr:colOff>
      <xdr:row>78</xdr:row>
      <xdr:rowOff>63489</xdr:rowOff>
    </xdr:to>
    <xdr:sp macro="" textlink="">
      <xdr:nvSpPr>
        <xdr:cNvPr id="633" name="楕円 632"/>
        <xdr:cNvSpPr/>
      </xdr:nvSpPr>
      <xdr:spPr>
        <a:xfrm>
          <a:off x="15430500" y="13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54616</xdr:rowOff>
    </xdr:from>
    <xdr:ext cx="469744" cy="259045"/>
    <xdr:sp macro="" textlink="">
      <xdr:nvSpPr>
        <xdr:cNvPr id="634" name="テキスト ボックス 633"/>
        <xdr:cNvSpPr txBox="1"/>
      </xdr:nvSpPr>
      <xdr:spPr>
        <a:xfrm>
          <a:off x="15246428" y="13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53707</xdr:rowOff>
    </xdr:from>
    <xdr:to>
      <xdr:col>76</xdr:col>
      <xdr:colOff>165100</xdr:colOff>
      <xdr:row>77</xdr:row>
      <xdr:rowOff>155307</xdr:rowOff>
    </xdr:to>
    <xdr:sp macro="" textlink="">
      <xdr:nvSpPr>
        <xdr:cNvPr id="635" name="楕円 634"/>
        <xdr:cNvSpPr/>
      </xdr:nvSpPr>
      <xdr:spPr>
        <a:xfrm>
          <a:off x="14541500" y="132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384</xdr:rowOff>
    </xdr:from>
    <xdr:ext cx="534377" cy="259045"/>
    <xdr:sp macro="" textlink="">
      <xdr:nvSpPr>
        <xdr:cNvPr id="636" name="テキスト ボックス 635"/>
        <xdr:cNvSpPr txBox="1"/>
      </xdr:nvSpPr>
      <xdr:spPr>
        <a:xfrm>
          <a:off x="14325111" y="130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141753</xdr:rowOff>
    </xdr:from>
    <xdr:to>
      <xdr:col>72</xdr:col>
      <xdr:colOff>38100</xdr:colOff>
      <xdr:row>78</xdr:row>
      <xdr:rowOff>71903</xdr:rowOff>
    </xdr:to>
    <xdr:sp macro="" textlink="">
      <xdr:nvSpPr>
        <xdr:cNvPr id="637" name="楕円 636"/>
        <xdr:cNvSpPr/>
      </xdr:nvSpPr>
      <xdr:spPr>
        <a:xfrm>
          <a:off x="13652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63030</xdr:rowOff>
    </xdr:from>
    <xdr:ext cx="378565" cy="259045"/>
    <xdr:sp macro="" textlink="">
      <xdr:nvSpPr>
        <xdr:cNvPr id="638" name="テキスト ボックス 637"/>
        <xdr:cNvSpPr txBox="1"/>
      </xdr:nvSpPr>
      <xdr:spPr>
        <a:xfrm>
          <a:off x="13514017" y="13436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144112</xdr:rowOff>
    </xdr:from>
    <xdr:to>
      <xdr:col>67</xdr:col>
      <xdr:colOff>101600</xdr:colOff>
      <xdr:row>78</xdr:row>
      <xdr:rowOff>74262</xdr:rowOff>
    </xdr:to>
    <xdr:sp macro="" textlink="">
      <xdr:nvSpPr>
        <xdr:cNvPr id="639" name="楕円 638"/>
        <xdr:cNvSpPr/>
      </xdr:nvSpPr>
      <xdr:spPr>
        <a:xfrm>
          <a:off x="12763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65389</xdr:rowOff>
    </xdr:from>
    <xdr:ext cx="378565" cy="259045"/>
    <xdr:sp macro="" textlink="">
      <xdr:nvSpPr>
        <xdr:cNvPr id="640" name="テキスト ボックス 639"/>
        <xdr:cNvSpPr txBox="1"/>
      </xdr:nvSpPr>
      <xdr:spPr>
        <a:xfrm>
          <a:off x="12625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27532</xdr:rowOff>
    </xdr:from>
    <xdr:to>
      <xdr:col>85</xdr:col>
      <xdr:colOff>127000</xdr:colOff>
      <xdr:row>92</xdr:row>
      <xdr:rowOff>30184</xdr:rowOff>
    </xdr:to>
    <xdr:cxnSp macro="">
      <xdr:nvCxnSpPr>
        <xdr:cNvPr id="665" name="直線コネクタ 664"/>
        <xdr:cNvCxnSpPr/>
      </xdr:nvCxnSpPr>
      <xdr:spPr>
        <a:xfrm>
          <a:off x="15481300" y="1580093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27532</xdr:rowOff>
    </xdr:from>
    <xdr:to>
      <xdr:col>81</xdr:col>
      <xdr:colOff>50800</xdr:colOff>
      <xdr:row>92</xdr:row>
      <xdr:rowOff>53346</xdr:rowOff>
    </xdr:to>
    <xdr:cxnSp macro="">
      <xdr:nvCxnSpPr>
        <xdr:cNvPr id="668" name="直線コネクタ 667"/>
        <xdr:cNvCxnSpPr/>
      </xdr:nvCxnSpPr>
      <xdr:spPr>
        <a:xfrm flipV="1">
          <a:off x="14592300" y="15800932"/>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49248</xdr:rowOff>
    </xdr:from>
    <xdr:to>
      <xdr:col>76</xdr:col>
      <xdr:colOff>114300</xdr:colOff>
      <xdr:row>92</xdr:row>
      <xdr:rowOff>53346</xdr:rowOff>
    </xdr:to>
    <xdr:cxnSp macro="">
      <xdr:nvCxnSpPr>
        <xdr:cNvPr id="671" name="直線コネクタ 670"/>
        <xdr:cNvCxnSpPr/>
      </xdr:nvCxnSpPr>
      <xdr:spPr>
        <a:xfrm>
          <a:off x="13703300" y="15822648"/>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49248</xdr:rowOff>
    </xdr:from>
    <xdr:to>
      <xdr:col>71</xdr:col>
      <xdr:colOff>177800</xdr:colOff>
      <xdr:row>92</xdr:row>
      <xdr:rowOff>58547</xdr:rowOff>
    </xdr:to>
    <xdr:cxnSp macro="">
      <xdr:nvCxnSpPr>
        <xdr:cNvPr id="674" name="直線コネクタ 673"/>
        <xdr:cNvCxnSpPr/>
      </xdr:nvCxnSpPr>
      <xdr:spPr>
        <a:xfrm flipV="1">
          <a:off x="12814300" y="15822648"/>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150834</xdr:rowOff>
    </xdr:from>
    <xdr:to>
      <xdr:col>85</xdr:col>
      <xdr:colOff>177800</xdr:colOff>
      <xdr:row>92</xdr:row>
      <xdr:rowOff>80984</xdr:rowOff>
    </xdr:to>
    <xdr:sp macro="" textlink="">
      <xdr:nvSpPr>
        <xdr:cNvPr id="684" name="楕円 683"/>
        <xdr:cNvSpPr/>
      </xdr:nvSpPr>
      <xdr:spPr>
        <a:xfrm>
          <a:off x="16268700" y="157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2261</xdr:rowOff>
    </xdr:from>
    <xdr:ext cx="599010" cy="259045"/>
    <xdr:sp macro="" textlink="">
      <xdr:nvSpPr>
        <xdr:cNvPr id="685" name="公債費該当値テキスト"/>
        <xdr:cNvSpPr txBox="1"/>
      </xdr:nvSpPr>
      <xdr:spPr>
        <a:xfrm>
          <a:off x="16370300" y="1560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148182</xdr:rowOff>
    </xdr:from>
    <xdr:to>
      <xdr:col>81</xdr:col>
      <xdr:colOff>101600</xdr:colOff>
      <xdr:row>92</xdr:row>
      <xdr:rowOff>78332</xdr:rowOff>
    </xdr:to>
    <xdr:sp macro="" textlink="">
      <xdr:nvSpPr>
        <xdr:cNvPr id="686" name="楕円 685"/>
        <xdr:cNvSpPr/>
      </xdr:nvSpPr>
      <xdr:spPr>
        <a:xfrm>
          <a:off x="15430500" y="157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94859</xdr:rowOff>
    </xdr:from>
    <xdr:ext cx="599010" cy="259045"/>
    <xdr:sp macro="" textlink="">
      <xdr:nvSpPr>
        <xdr:cNvPr id="687" name="テキスト ボックス 686"/>
        <xdr:cNvSpPr txBox="1"/>
      </xdr:nvSpPr>
      <xdr:spPr>
        <a:xfrm>
          <a:off x="15181795" y="1552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2546</xdr:rowOff>
    </xdr:from>
    <xdr:to>
      <xdr:col>76</xdr:col>
      <xdr:colOff>165100</xdr:colOff>
      <xdr:row>92</xdr:row>
      <xdr:rowOff>104146</xdr:rowOff>
    </xdr:to>
    <xdr:sp macro="" textlink="">
      <xdr:nvSpPr>
        <xdr:cNvPr id="688" name="楕円 687"/>
        <xdr:cNvSpPr/>
      </xdr:nvSpPr>
      <xdr:spPr>
        <a:xfrm>
          <a:off x="14541500" y="157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120673</xdr:rowOff>
    </xdr:from>
    <xdr:ext cx="599010" cy="259045"/>
    <xdr:sp macro="" textlink="">
      <xdr:nvSpPr>
        <xdr:cNvPr id="689" name="テキスト ボックス 688"/>
        <xdr:cNvSpPr txBox="1"/>
      </xdr:nvSpPr>
      <xdr:spPr>
        <a:xfrm>
          <a:off x="14292795" y="1555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169898</xdr:rowOff>
    </xdr:from>
    <xdr:to>
      <xdr:col>72</xdr:col>
      <xdr:colOff>38100</xdr:colOff>
      <xdr:row>92</xdr:row>
      <xdr:rowOff>100048</xdr:rowOff>
    </xdr:to>
    <xdr:sp macro="" textlink="">
      <xdr:nvSpPr>
        <xdr:cNvPr id="690" name="楕円 689"/>
        <xdr:cNvSpPr/>
      </xdr:nvSpPr>
      <xdr:spPr>
        <a:xfrm>
          <a:off x="13652500" y="157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116575</xdr:rowOff>
    </xdr:from>
    <xdr:ext cx="599010" cy="259045"/>
    <xdr:sp macro="" textlink="">
      <xdr:nvSpPr>
        <xdr:cNvPr id="691" name="テキスト ボックス 690"/>
        <xdr:cNvSpPr txBox="1"/>
      </xdr:nvSpPr>
      <xdr:spPr>
        <a:xfrm>
          <a:off x="13403795" y="155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7747</xdr:rowOff>
    </xdr:from>
    <xdr:to>
      <xdr:col>67</xdr:col>
      <xdr:colOff>101600</xdr:colOff>
      <xdr:row>92</xdr:row>
      <xdr:rowOff>109347</xdr:rowOff>
    </xdr:to>
    <xdr:sp macro="" textlink="">
      <xdr:nvSpPr>
        <xdr:cNvPr id="692" name="楕円 691"/>
        <xdr:cNvSpPr/>
      </xdr:nvSpPr>
      <xdr:spPr>
        <a:xfrm>
          <a:off x="12763500" y="157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125874</xdr:rowOff>
    </xdr:from>
    <xdr:ext cx="599010" cy="259045"/>
    <xdr:sp macro="" textlink="">
      <xdr:nvSpPr>
        <xdr:cNvPr id="693" name="テキスト ボックス 692"/>
        <xdr:cNvSpPr txBox="1"/>
      </xdr:nvSpPr>
      <xdr:spPr>
        <a:xfrm>
          <a:off x="12514795" y="155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80950</xdr:rowOff>
    </xdr:from>
    <xdr:to>
      <xdr:col>116</xdr:col>
      <xdr:colOff>63500</xdr:colOff>
      <xdr:row>37</xdr:row>
      <xdr:rowOff>149850</xdr:rowOff>
    </xdr:to>
    <xdr:cxnSp macro="">
      <xdr:nvCxnSpPr>
        <xdr:cNvPr id="720" name="直線コネクタ 719"/>
        <xdr:cNvCxnSpPr/>
      </xdr:nvCxnSpPr>
      <xdr:spPr>
        <a:xfrm flipV="1">
          <a:off x="21323300" y="6424600"/>
          <a:ext cx="8382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50411</xdr:rowOff>
    </xdr:from>
    <xdr:ext cx="378565" cy="259045"/>
    <xdr:sp macro="" textlink="">
      <xdr:nvSpPr>
        <xdr:cNvPr id="721" name="諸支出金平均値テキスト"/>
        <xdr:cNvSpPr txBox="1"/>
      </xdr:nvSpPr>
      <xdr:spPr>
        <a:xfrm>
          <a:off x="22212300" y="6565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136774</xdr:rowOff>
    </xdr:from>
    <xdr:to>
      <xdr:col>111</xdr:col>
      <xdr:colOff>177800</xdr:colOff>
      <xdr:row>37</xdr:row>
      <xdr:rowOff>149850</xdr:rowOff>
    </xdr:to>
    <xdr:cxnSp macro="">
      <xdr:nvCxnSpPr>
        <xdr:cNvPr id="723" name="直線コネクタ 722"/>
        <xdr:cNvCxnSpPr/>
      </xdr:nvCxnSpPr>
      <xdr:spPr>
        <a:xfrm>
          <a:off x="20434300" y="6480424"/>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141119</xdr:rowOff>
    </xdr:from>
    <xdr:ext cx="378565" cy="259045"/>
    <xdr:sp macro="" textlink="">
      <xdr:nvSpPr>
        <xdr:cNvPr id="725" name="テキスト ボックス 724"/>
        <xdr:cNvSpPr txBox="1"/>
      </xdr:nvSpPr>
      <xdr:spPr>
        <a:xfrm>
          <a:off x="21134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122967</xdr:rowOff>
    </xdr:from>
    <xdr:to>
      <xdr:col>107</xdr:col>
      <xdr:colOff>50800</xdr:colOff>
      <xdr:row>37</xdr:row>
      <xdr:rowOff>136774</xdr:rowOff>
    </xdr:to>
    <xdr:cxnSp macro="">
      <xdr:nvCxnSpPr>
        <xdr:cNvPr id="726" name="直線コネクタ 725"/>
        <xdr:cNvCxnSpPr/>
      </xdr:nvCxnSpPr>
      <xdr:spPr>
        <a:xfrm>
          <a:off x="19545300" y="646661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170014</xdr:rowOff>
    </xdr:from>
    <xdr:ext cx="378565" cy="259045"/>
    <xdr:sp macro="" textlink="">
      <xdr:nvSpPr>
        <xdr:cNvPr id="728" name="テキスト ボックス 727"/>
        <xdr:cNvSpPr txBox="1"/>
      </xdr:nvSpPr>
      <xdr:spPr>
        <a:xfrm>
          <a:off x="20245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122967</xdr:rowOff>
    </xdr:from>
    <xdr:to>
      <xdr:col>102</xdr:col>
      <xdr:colOff>114300</xdr:colOff>
      <xdr:row>37</xdr:row>
      <xdr:rowOff>169144</xdr:rowOff>
    </xdr:to>
    <xdr:cxnSp macro="">
      <xdr:nvCxnSpPr>
        <xdr:cNvPr id="729" name="直線コネクタ 728"/>
        <xdr:cNvCxnSpPr/>
      </xdr:nvCxnSpPr>
      <xdr:spPr>
        <a:xfrm flipV="1">
          <a:off x="18656300" y="646661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4965</xdr:rowOff>
    </xdr:from>
    <xdr:ext cx="378565" cy="259045"/>
    <xdr:sp macro="" textlink="">
      <xdr:nvSpPr>
        <xdr:cNvPr id="731" name="テキスト ボックス 730"/>
        <xdr:cNvSpPr txBox="1"/>
      </xdr:nvSpPr>
      <xdr:spPr>
        <a:xfrm>
          <a:off x="19356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7068</xdr:rowOff>
    </xdr:from>
    <xdr:ext cx="313932" cy="259045"/>
    <xdr:sp macro="" textlink="">
      <xdr:nvSpPr>
        <xdr:cNvPr id="733" name="テキスト ボックス 732"/>
        <xdr:cNvSpPr txBox="1"/>
      </xdr:nvSpPr>
      <xdr:spPr>
        <a:xfrm>
          <a:off x="18499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30150</xdr:rowOff>
    </xdr:from>
    <xdr:to>
      <xdr:col>116</xdr:col>
      <xdr:colOff>114300</xdr:colOff>
      <xdr:row>37</xdr:row>
      <xdr:rowOff>131750</xdr:rowOff>
    </xdr:to>
    <xdr:sp macro="" textlink="">
      <xdr:nvSpPr>
        <xdr:cNvPr id="739" name="楕円 738"/>
        <xdr:cNvSpPr/>
      </xdr:nvSpPr>
      <xdr:spPr>
        <a:xfrm>
          <a:off x="221107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53027</xdr:rowOff>
    </xdr:from>
    <xdr:ext cx="469744" cy="259045"/>
    <xdr:sp macro="" textlink="">
      <xdr:nvSpPr>
        <xdr:cNvPr id="740" name="諸支出金該当値テキスト"/>
        <xdr:cNvSpPr txBox="1"/>
      </xdr:nvSpPr>
      <xdr:spPr>
        <a:xfrm>
          <a:off x="22212300" y="62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99050</xdr:rowOff>
    </xdr:from>
    <xdr:to>
      <xdr:col>112</xdr:col>
      <xdr:colOff>38100</xdr:colOff>
      <xdr:row>38</xdr:row>
      <xdr:rowOff>29200</xdr:rowOff>
    </xdr:to>
    <xdr:sp macro="" textlink="">
      <xdr:nvSpPr>
        <xdr:cNvPr id="741" name="楕円 740"/>
        <xdr:cNvSpPr/>
      </xdr:nvSpPr>
      <xdr:spPr>
        <a:xfrm>
          <a:off x="21272500" y="64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45727</xdr:rowOff>
    </xdr:from>
    <xdr:ext cx="469744" cy="259045"/>
    <xdr:sp macro="" textlink="">
      <xdr:nvSpPr>
        <xdr:cNvPr id="742" name="テキスト ボックス 741"/>
        <xdr:cNvSpPr txBox="1"/>
      </xdr:nvSpPr>
      <xdr:spPr>
        <a:xfrm>
          <a:off x="21088428" y="62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85974</xdr:rowOff>
    </xdr:from>
    <xdr:to>
      <xdr:col>107</xdr:col>
      <xdr:colOff>101600</xdr:colOff>
      <xdr:row>38</xdr:row>
      <xdr:rowOff>16124</xdr:rowOff>
    </xdr:to>
    <xdr:sp macro="" textlink="">
      <xdr:nvSpPr>
        <xdr:cNvPr id="743" name="楕円 742"/>
        <xdr:cNvSpPr/>
      </xdr:nvSpPr>
      <xdr:spPr>
        <a:xfrm>
          <a:off x="20383500" y="64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32651</xdr:rowOff>
    </xdr:from>
    <xdr:ext cx="469744" cy="259045"/>
    <xdr:sp macro="" textlink="">
      <xdr:nvSpPr>
        <xdr:cNvPr id="744" name="テキスト ボックス 743"/>
        <xdr:cNvSpPr txBox="1"/>
      </xdr:nvSpPr>
      <xdr:spPr>
        <a:xfrm>
          <a:off x="20199428" y="620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72167</xdr:rowOff>
    </xdr:from>
    <xdr:to>
      <xdr:col>102</xdr:col>
      <xdr:colOff>165100</xdr:colOff>
      <xdr:row>38</xdr:row>
      <xdr:rowOff>2316</xdr:rowOff>
    </xdr:to>
    <xdr:sp macro="" textlink="">
      <xdr:nvSpPr>
        <xdr:cNvPr id="745" name="楕円 744"/>
        <xdr:cNvSpPr/>
      </xdr:nvSpPr>
      <xdr:spPr>
        <a:xfrm>
          <a:off x="19494500" y="6415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18844</xdr:rowOff>
    </xdr:from>
    <xdr:ext cx="469744" cy="259045"/>
    <xdr:sp macro="" textlink="">
      <xdr:nvSpPr>
        <xdr:cNvPr id="746" name="テキスト ボックス 745"/>
        <xdr:cNvSpPr txBox="1"/>
      </xdr:nvSpPr>
      <xdr:spPr>
        <a:xfrm>
          <a:off x="19310428" y="61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118344</xdr:rowOff>
    </xdr:from>
    <xdr:to>
      <xdr:col>98</xdr:col>
      <xdr:colOff>38100</xdr:colOff>
      <xdr:row>38</xdr:row>
      <xdr:rowOff>48493</xdr:rowOff>
    </xdr:to>
    <xdr:sp macro="" textlink="">
      <xdr:nvSpPr>
        <xdr:cNvPr id="747" name="楕円 746"/>
        <xdr:cNvSpPr/>
      </xdr:nvSpPr>
      <xdr:spPr>
        <a:xfrm>
          <a:off x="18605500" y="6461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65021</xdr:rowOff>
    </xdr:from>
    <xdr:ext cx="469744" cy="259045"/>
    <xdr:sp macro="" textlink="">
      <xdr:nvSpPr>
        <xdr:cNvPr id="748" name="テキスト ボックス 747"/>
        <xdr:cNvSpPr txBox="1"/>
      </xdr:nvSpPr>
      <xdr:spPr>
        <a:xfrm>
          <a:off x="18421428" y="623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議会費，民生費，労働費，農林水産業費，土木費，公債費，諸支出金が類似団体平均よりも高くなっている。主な要因として，議会費は，外海離島という地理的要因から旅費が類似団体と比較して高くなっている。民生費は，高齢者人口の増加や障害福祉費が年々増加傾向にあり要因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労働費は，シルバー人材センターへの委託事業</a:t>
          </a:r>
          <a:r>
            <a:rPr kumimoji="1" lang="ja-JP" altLang="en-US" sz="1100">
              <a:solidFill>
                <a:sysClr val="windowText" lastClr="000000"/>
              </a:solidFill>
              <a:effectLst/>
              <a:latin typeface="+mn-lt"/>
              <a:ea typeface="+mn-ea"/>
              <a:cs typeface="+mn-cs"/>
            </a:rPr>
            <a:t>が大部分を占めている。</a:t>
          </a:r>
          <a:r>
            <a:rPr kumimoji="1" lang="ja-JP" altLang="ja-JP" sz="1100">
              <a:solidFill>
                <a:sysClr val="windowText" lastClr="000000"/>
              </a:solidFill>
              <a:effectLst/>
              <a:latin typeface="+mn-lt"/>
              <a:ea typeface="+mn-ea"/>
              <a:cs typeface="+mn-cs"/>
            </a:rPr>
            <a:t>農林水産業費は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奄美群島振興交付金による施設整備事業や輸送コスト支援等の農業振興事業の増，公債費は，新庁舎建設事業，公営住宅建替事業及び防災無線デジタル化事業などの大型公共事業の実施に伴う元利償還金</a:t>
          </a:r>
          <a:r>
            <a:rPr kumimoji="1" lang="ja-JP" altLang="en-US" sz="1100">
              <a:solidFill>
                <a:sysClr val="windowText" lastClr="000000"/>
              </a:solidFill>
              <a:effectLst/>
              <a:latin typeface="+mn-lt"/>
              <a:ea typeface="+mn-ea"/>
              <a:cs typeface="+mn-cs"/>
            </a:rPr>
            <a:t>の減少に伴って</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減少傾向にあるが依然として類似団体と比較すると，高い状況である。</a:t>
          </a:r>
          <a:r>
            <a:rPr kumimoji="1" lang="ja-JP" altLang="ja-JP" sz="1100">
              <a:solidFill>
                <a:sysClr val="windowText" lastClr="000000"/>
              </a:solidFill>
              <a:effectLst/>
              <a:latin typeface="+mn-lt"/>
              <a:ea typeface="+mn-ea"/>
              <a:cs typeface="+mn-cs"/>
            </a:rPr>
            <a:t>今後の見込みとして，総務費は防災関連事業費等により増加，民生費は少子高齢化及び障害福祉費の増加，商工費は地方創生推進事業等の影響により増加が見込まれる。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年度においては財政調整基金を取り崩して予算編成を行った結果，実質収支額は黒字となっている。なお，令和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年度の財政調整基金残高については，</a:t>
          </a:r>
          <a:r>
            <a:rPr kumimoji="1" lang="ja-JP" altLang="en-US" sz="1100">
              <a:solidFill>
                <a:sysClr val="windowText" lastClr="000000"/>
              </a:solidFill>
              <a:effectLst/>
              <a:latin typeface="+mn-lt"/>
              <a:ea typeface="+mn-ea"/>
              <a:cs typeface="+mn-cs"/>
            </a:rPr>
            <a:t>新型コロナウイルス感染症の影響による各種イベント等の中止により，歳出が大幅に抑制されたことと，令和２年度から「第二期財政集中対策期間」を設定し，</a:t>
          </a:r>
          <a:r>
            <a:rPr kumimoji="1" lang="ja-JP" altLang="ja-JP" sz="1100">
              <a:solidFill>
                <a:sysClr val="windowText" lastClr="000000"/>
              </a:solidFill>
              <a:effectLst/>
              <a:latin typeface="+mn-lt"/>
              <a:ea typeface="+mn-ea"/>
              <a:cs typeface="+mn-cs"/>
            </a:rPr>
            <a:t>財政健全化の取組みを実施したことによ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取崩額を上回る</a:t>
          </a:r>
          <a:r>
            <a:rPr kumimoji="1" lang="ja-JP" altLang="en-US" sz="1100">
              <a:solidFill>
                <a:sysClr val="windowText" lastClr="000000"/>
              </a:solidFill>
              <a:effectLst/>
              <a:latin typeface="+mn-lt"/>
              <a:ea typeface="+mn-ea"/>
              <a:cs typeface="+mn-cs"/>
            </a:rPr>
            <a:t>額を基金に</a:t>
          </a:r>
          <a:r>
            <a:rPr kumimoji="1" lang="ja-JP" altLang="ja-JP" sz="1100">
              <a:solidFill>
                <a:sysClr val="windowText" lastClr="000000"/>
              </a:solidFill>
              <a:effectLst/>
              <a:latin typeface="+mn-lt"/>
              <a:ea typeface="+mn-ea"/>
              <a:cs typeface="+mn-cs"/>
            </a:rPr>
            <a:t>積み立てたため，前年度比で増加している。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黒字額は，全体として昨年度より減少した。令和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年度決算については，</a:t>
          </a:r>
          <a:r>
            <a:rPr kumimoji="1" lang="ja-JP" altLang="en-US" sz="1100">
              <a:solidFill>
                <a:sysClr val="windowText" lastClr="000000"/>
              </a:solidFill>
              <a:effectLst/>
              <a:latin typeface="+mn-lt"/>
              <a:ea typeface="+mn-ea"/>
              <a:cs typeface="+mn-cs"/>
            </a:rPr>
            <a:t>一般会計と国民健康特別会計の割合が低くなった。一般会計については，多く基金に積み立てたことが実質収支額の減少につながった。</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特別会計への繰出金や公債費も依然として高い状況である。和泊町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年度に経営戦略を策定し経営健全化に取り組むとともに，一般会計においても，町税の徴収強化と使用料等の見直し</a:t>
          </a:r>
          <a:r>
            <a:rPr kumimoji="1" lang="ja-JP" altLang="en-US" sz="1100">
              <a:solidFill>
                <a:sysClr val="windowText" lastClr="000000"/>
              </a:solidFill>
              <a:effectLst/>
              <a:latin typeface="+mn-lt"/>
              <a:ea typeface="+mn-ea"/>
              <a:cs typeface="+mn-cs"/>
            </a:rPr>
            <a:t>や，ふるさと納税等</a:t>
          </a:r>
          <a:r>
            <a:rPr kumimoji="1" lang="ja-JP" altLang="ja-JP" sz="1100">
              <a:solidFill>
                <a:sysClr val="windowText" lastClr="000000"/>
              </a:solidFill>
              <a:effectLst/>
              <a:latin typeface="+mn-lt"/>
              <a:ea typeface="+mn-ea"/>
              <a:cs typeface="+mn-cs"/>
            </a:rPr>
            <a:t>による収入確保策に取り組み，財政健全化を図る。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7879384</v>
      </c>
      <c r="BO4" s="464"/>
      <c r="BP4" s="464"/>
      <c r="BQ4" s="464"/>
      <c r="BR4" s="464"/>
      <c r="BS4" s="464"/>
      <c r="BT4" s="464"/>
      <c r="BU4" s="465"/>
      <c r="BV4" s="463">
        <v>6490943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7802998</v>
      </c>
      <c r="BO5" s="469"/>
      <c r="BP5" s="469"/>
      <c r="BQ5" s="469"/>
      <c r="BR5" s="469"/>
      <c r="BS5" s="469"/>
      <c r="BT5" s="469"/>
      <c r="BU5" s="470"/>
      <c r="BV5" s="468">
        <v>6361740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91.6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76386</v>
      </c>
      <c r="BO6" s="469"/>
      <c r="BP6" s="469"/>
      <c r="BQ6" s="469"/>
      <c r="BR6" s="469"/>
      <c r="BS6" s="469"/>
      <c r="BT6" s="469"/>
      <c r="BU6" s="470"/>
      <c r="BV6" s="468">
        <v>129203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92.3</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17534</v>
      </c>
      <c r="BO7" s="469"/>
      <c r="BP7" s="469"/>
      <c r="BQ7" s="469"/>
      <c r="BR7" s="469"/>
      <c r="BS7" s="469"/>
      <c r="BT7" s="469"/>
      <c r="BU7" s="470"/>
      <c r="BV7" s="468">
        <v>2517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3986332</v>
      </c>
      <c r="CU7" s="469"/>
      <c r="CV7" s="469"/>
      <c r="CW7" s="469"/>
      <c r="CX7" s="469"/>
      <c r="CY7" s="469"/>
      <c r="CZ7" s="469"/>
      <c r="DA7" s="470"/>
      <c r="DB7" s="468">
        <v>3829168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58852</v>
      </c>
      <c r="BO8" s="469"/>
      <c r="BP8" s="469"/>
      <c r="BQ8" s="469"/>
      <c r="BR8" s="469"/>
      <c r="BS8" s="469"/>
      <c r="BT8" s="469"/>
      <c r="BU8" s="470"/>
      <c r="BV8" s="468">
        <v>126686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0.18</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6246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-67834</v>
      </c>
      <c r="BO9" s="469"/>
      <c r="BP9" s="469"/>
      <c r="BQ9" s="469"/>
      <c r="BR9" s="469"/>
      <c r="BS9" s="469"/>
      <c r="BT9" s="469"/>
      <c r="BU9" s="470"/>
      <c r="BV9" s="468">
        <v>-68573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23.9</v>
      </c>
      <c r="CU9" s="439"/>
      <c r="CV9" s="439"/>
      <c r="CW9" s="439"/>
      <c r="CX9" s="439"/>
      <c r="CY9" s="439"/>
      <c r="CZ9" s="439"/>
      <c r="DA9" s="440"/>
      <c r="DB9" s="438">
        <v>26.4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6783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200000</v>
      </c>
      <c r="BO10" s="469"/>
      <c r="BP10" s="469"/>
      <c r="BQ10" s="469"/>
      <c r="BR10" s="469"/>
      <c r="BS10" s="469"/>
      <c r="BT10" s="469"/>
      <c r="BU10" s="470"/>
      <c r="BV10" s="468">
        <v>40000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6427</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10000</v>
      </c>
      <c r="BO12" s="469"/>
      <c r="BP12" s="469"/>
      <c r="BQ12" s="469"/>
      <c r="BR12" s="469"/>
      <c r="BS12" s="469"/>
      <c r="BT12" s="469"/>
      <c r="BU12" s="470"/>
      <c r="BV12" s="468">
        <v>30000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6318</v>
      </c>
      <c r="S13" s="572"/>
      <c r="T13" s="572"/>
      <c r="U13" s="572"/>
      <c r="V13" s="573"/>
      <c r="W13" s="559" t="s">
        <v>141</v>
      </c>
      <c r="X13" s="481"/>
      <c r="Y13" s="481"/>
      <c r="Z13" s="481"/>
      <c r="AA13" s="481"/>
      <c r="AB13" s="482"/>
      <c r="AC13" s="444">
        <v>1200</v>
      </c>
      <c r="AD13" s="445"/>
      <c r="AE13" s="445"/>
      <c r="AF13" s="445"/>
      <c r="AG13" s="446"/>
      <c r="AH13" s="444">
        <v>1258</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122166</v>
      </c>
      <c r="BO13" s="469"/>
      <c r="BP13" s="469"/>
      <c r="BQ13" s="469"/>
      <c r="BR13" s="469"/>
      <c r="BS13" s="469"/>
      <c r="BT13" s="469"/>
      <c r="BU13" s="470"/>
      <c r="BV13" s="468">
        <v>-58573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16.3</v>
      </c>
      <c r="CU13" s="439"/>
      <c r="CV13" s="439"/>
      <c r="CW13" s="439"/>
      <c r="CX13" s="439"/>
      <c r="CY13" s="439"/>
      <c r="CZ13" s="439"/>
      <c r="DA13" s="440"/>
      <c r="DB13" s="438">
        <v>15.9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6537</v>
      </c>
      <c r="S14" s="572"/>
      <c r="T14" s="572"/>
      <c r="U14" s="572"/>
      <c r="V14" s="573"/>
      <c r="W14" s="574"/>
      <c r="X14" s="484"/>
      <c r="Y14" s="484"/>
      <c r="Z14" s="484"/>
      <c r="AA14" s="484"/>
      <c r="AB14" s="485"/>
      <c r="AC14" s="564">
        <v>32.9</v>
      </c>
      <c r="AD14" s="565"/>
      <c r="AE14" s="565"/>
      <c r="AF14" s="565"/>
      <c r="AG14" s="566"/>
      <c r="AH14" s="564">
        <v>34.799999999999997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85.2</v>
      </c>
      <c r="CU14" s="576"/>
      <c r="CV14" s="576"/>
      <c r="CW14" s="576"/>
      <c r="CX14" s="576"/>
      <c r="CY14" s="576"/>
      <c r="CZ14" s="576"/>
      <c r="DA14" s="577"/>
      <c r="DB14" s="575">
        <v>106.2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6422</v>
      </c>
      <c r="S15" s="572"/>
      <c r="T15" s="572"/>
      <c r="U15" s="572"/>
      <c r="V15" s="573"/>
      <c r="W15" s="559" t="s">
        <v>148</v>
      </c>
      <c r="X15" s="481"/>
      <c r="Y15" s="481"/>
      <c r="Z15" s="481"/>
      <c r="AA15" s="481"/>
      <c r="AB15" s="482"/>
      <c r="AC15" s="444">
        <v>438</v>
      </c>
      <c r="AD15" s="445"/>
      <c r="AE15" s="445"/>
      <c r="AF15" s="445"/>
      <c r="AG15" s="446"/>
      <c r="AH15" s="444">
        <v>448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679996</v>
      </c>
      <c r="BO15" s="464"/>
      <c r="BP15" s="464"/>
      <c r="BQ15" s="464"/>
      <c r="BR15" s="464"/>
      <c r="BS15" s="464"/>
      <c r="BT15" s="464"/>
      <c r="BU15" s="465"/>
      <c r="BV15" s="463">
        <v>654583</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12</v>
      </c>
      <c r="AD16" s="565"/>
      <c r="AE16" s="565"/>
      <c r="AF16" s="565"/>
      <c r="AG16" s="566"/>
      <c r="AH16" s="564">
        <v>12.4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3721262</v>
      </c>
      <c r="BO16" s="469"/>
      <c r="BP16" s="469"/>
      <c r="BQ16" s="469"/>
      <c r="BR16" s="469"/>
      <c r="BS16" s="469"/>
      <c r="BT16" s="469"/>
      <c r="BU16" s="470"/>
      <c r="BV16" s="468">
        <v>3561031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2005</v>
      </c>
      <c r="AD17" s="445"/>
      <c r="AE17" s="445"/>
      <c r="AF17" s="445"/>
      <c r="AG17" s="446"/>
      <c r="AH17" s="444">
        <v>1909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837336</v>
      </c>
      <c r="BO17" s="469"/>
      <c r="BP17" s="469"/>
      <c r="BQ17" s="469"/>
      <c r="BR17" s="469"/>
      <c r="BS17" s="469"/>
      <c r="BT17" s="469"/>
      <c r="BU17" s="470"/>
      <c r="BV17" s="468">
        <v>816783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40.39</v>
      </c>
      <c r="M18" s="533"/>
      <c r="N18" s="533"/>
      <c r="O18" s="533"/>
      <c r="P18" s="533"/>
      <c r="Q18" s="533"/>
      <c r="R18" s="534"/>
      <c r="S18" s="534"/>
      <c r="T18" s="534"/>
      <c r="U18" s="534"/>
      <c r="V18" s="535"/>
      <c r="W18" s="549"/>
      <c r="X18" s="550"/>
      <c r="Y18" s="550"/>
      <c r="Z18" s="550"/>
      <c r="AA18" s="550"/>
      <c r="AB18" s="560"/>
      <c r="AC18" s="432">
        <v>55</v>
      </c>
      <c r="AD18" s="433"/>
      <c r="AE18" s="433"/>
      <c r="AF18" s="433"/>
      <c r="AG18" s="536"/>
      <c r="AH18" s="432">
        <v>52.8</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3562088</v>
      </c>
      <c r="BO18" s="469"/>
      <c r="BP18" s="469"/>
      <c r="BQ18" s="469"/>
      <c r="BR18" s="469"/>
      <c r="BS18" s="469"/>
      <c r="BT18" s="469"/>
      <c r="BU18" s="470"/>
      <c r="BV18" s="468">
        <v>3501673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4612398</v>
      </c>
      <c r="BO19" s="469"/>
      <c r="BP19" s="469"/>
      <c r="BQ19" s="469"/>
      <c r="BR19" s="469"/>
      <c r="BS19" s="469"/>
      <c r="BT19" s="469"/>
      <c r="BU19" s="470"/>
      <c r="BV19" s="468">
        <v>4241676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2883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9584017</v>
      </c>
      <c r="BO23" s="469"/>
      <c r="BP23" s="469"/>
      <c r="BQ23" s="469"/>
      <c r="BR23" s="469"/>
      <c r="BS23" s="469"/>
      <c r="BT23" s="469"/>
      <c r="BU23" s="470"/>
      <c r="BV23" s="468">
        <v>9965045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6469</v>
      </c>
      <c r="R24" s="445"/>
      <c r="S24" s="445"/>
      <c r="T24" s="445"/>
      <c r="U24" s="445"/>
      <c r="V24" s="446"/>
      <c r="W24" s="510"/>
      <c r="X24" s="501"/>
      <c r="Y24" s="502"/>
      <c r="Z24" s="441" t="s">
        <v>172</v>
      </c>
      <c r="AA24" s="442"/>
      <c r="AB24" s="442"/>
      <c r="AC24" s="442"/>
      <c r="AD24" s="442"/>
      <c r="AE24" s="442"/>
      <c r="AF24" s="442"/>
      <c r="AG24" s="443"/>
      <c r="AH24" s="444">
        <v>123</v>
      </c>
      <c r="AI24" s="445"/>
      <c r="AJ24" s="445"/>
      <c r="AK24" s="445"/>
      <c r="AL24" s="446"/>
      <c r="AM24" s="444">
        <v>358176</v>
      </c>
      <c r="AN24" s="445"/>
      <c r="AO24" s="445"/>
      <c r="AP24" s="445"/>
      <c r="AQ24" s="445"/>
      <c r="AR24" s="446"/>
      <c r="AS24" s="444">
        <v>2912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7975771</v>
      </c>
      <c r="BO24" s="469"/>
      <c r="BP24" s="469"/>
      <c r="BQ24" s="469"/>
      <c r="BR24" s="469"/>
      <c r="BS24" s="469"/>
      <c r="BT24" s="469"/>
      <c r="BU24" s="470"/>
      <c r="BV24" s="468">
        <v>8299811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5280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1697007</v>
      </c>
      <c r="BO25" s="464"/>
      <c r="BP25" s="464"/>
      <c r="BQ25" s="464"/>
      <c r="BR25" s="464"/>
      <c r="BS25" s="464"/>
      <c r="BT25" s="464"/>
      <c r="BU25" s="465"/>
      <c r="BV25" s="463">
        <v>1647325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4990</v>
      </c>
      <c r="R26" s="445"/>
      <c r="S26" s="445"/>
      <c r="T26" s="445"/>
      <c r="U26" s="445"/>
      <c r="V26" s="446"/>
      <c r="W26" s="510"/>
      <c r="X26" s="501"/>
      <c r="Y26" s="502"/>
      <c r="Z26" s="441" t="s">
        <v>179</v>
      </c>
      <c r="AA26" s="523"/>
      <c r="AB26" s="523"/>
      <c r="AC26" s="523"/>
      <c r="AD26" s="523"/>
      <c r="AE26" s="523"/>
      <c r="AF26" s="523"/>
      <c r="AG26" s="524"/>
      <c r="AH26" s="444" t="s">
        <v>176</v>
      </c>
      <c r="AI26" s="445"/>
      <c r="AJ26" s="445"/>
      <c r="AK26" s="445"/>
      <c r="AL26" s="446"/>
      <c r="AM26" s="444" t="s">
        <v>130</v>
      </c>
      <c r="AN26" s="445"/>
      <c r="AO26" s="445"/>
      <c r="AP26" s="445"/>
      <c r="AQ26" s="445"/>
      <c r="AR26" s="446"/>
      <c r="AS26" s="444" t="s">
        <v>130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3050</v>
      </c>
      <c r="R27" s="445"/>
      <c r="S27" s="445"/>
      <c r="T27" s="445"/>
      <c r="U27" s="445"/>
      <c r="V27" s="446"/>
      <c r="W27" s="510"/>
      <c r="X27" s="501"/>
      <c r="Y27" s="502"/>
      <c r="Z27" s="441" t="s">
        <v>182</v>
      </c>
      <c r="AA27" s="442"/>
      <c r="AB27" s="442"/>
      <c r="AC27" s="442"/>
      <c r="AD27" s="442"/>
      <c r="AE27" s="442"/>
      <c r="AF27" s="442"/>
      <c r="AG27" s="443"/>
      <c r="AH27" s="444">
        <v>4</v>
      </c>
      <c r="AI27" s="445"/>
      <c r="AJ27" s="445"/>
      <c r="AK27" s="445"/>
      <c r="AL27" s="446"/>
      <c r="AM27" s="444">
        <v>12726</v>
      </c>
      <c r="AN27" s="445"/>
      <c r="AO27" s="445"/>
      <c r="AP27" s="445"/>
      <c r="AQ27" s="445"/>
      <c r="AR27" s="446"/>
      <c r="AS27" s="444">
        <v>3182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2520</v>
      </c>
      <c r="R28" s="445"/>
      <c r="S28" s="445"/>
      <c r="T28" s="445"/>
      <c r="U28" s="445"/>
      <c r="V28" s="446"/>
      <c r="W28" s="510"/>
      <c r="X28" s="501"/>
      <c r="Y28" s="502"/>
      <c r="Z28" s="441" t="s">
        <v>185</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1200000</v>
      </c>
      <c r="BO28" s="464"/>
      <c r="BP28" s="464"/>
      <c r="BQ28" s="464"/>
      <c r="BR28" s="464"/>
      <c r="BS28" s="464"/>
      <c r="BT28" s="464"/>
      <c r="BU28" s="465"/>
      <c r="BV28" s="463">
        <v>1010000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10</v>
      </c>
      <c r="M29" s="445"/>
      <c r="N29" s="445"/>
      <c r="O29" s="445"/>
      <c r="P29" s="446"/>
      <c r="Q29" s="444">
        <v>2304</v>
      </c>
      <c r="R29" s="445"/>
      <c r="S29" s="445"/>
      <c r="T29" s="445"/>
      <c r="U29" s="445"/>
      <c r="V29" s="446"/>
      <c r="W29" s="511"/>
      <c r="X29" s="512"/>
      <c r="Y29" s="513"/>
      <c r="Z29" s="441" t="s">
        <v>188</v>
      </c>
      <c r="AA29" s="442"/>
      <c r="AB29" s="442"/>
      <c r="AC29" s="442"/>
      <c r="AD29" s="442"/>
      <c r="AE29" s="442"/>
      <c r="AF29" s="442"/>
      <c r="AG29" s="443"/>
      <c r="AH29" s="444">
        <v>127</v>
      </c>
      <c r="AI29" s="445"/>
      <c r="AJ29" s="445"/>
      <c r="AK29" s="445"/>
      <c r="AL29" s="446"/>
      <c r="AM29" s="444">
        <v>370902</v>
      </c>
      <c r="AN29" s="445"/>
      <c r="AO29" s="445"/>
      <c r="AP29" s="445"/>
      <c r="AQ29" s="445"/>
      <c r="AR29" s="446"/>
      <c r="AS29" s="444">
        <v>2920</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163200</v>
      </c>
      <c r="BO29" s="469"/>
      <c r="BP29" s="469"/>
      <c r="BQ29" s="469"/>
      <c r="BR29" s="469"/>
      <c r="BS29" s="469"/>
      <c r="BT29" s="469"/>
      <c r="BU29" s="470"/>
      <c r="BV29" s="468">
        <v>162200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92.4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1316200</v>
      </c>
      <c r="BO30" s="472"/>
      <c r="BP30" s="472"/>
      <c r="BQ30" s="472"/>
      <c r="BR30" s="472"/>
      <c r="BS30" s="472"/>
      <c r="BT30" s="472"/>
      <c r="BU30" s="473"/>
      <c r="BV30" s="471">
        <v>1220900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198</v>
      </c>
      <c r="X33" s="430"/>
      <c r="Y33" s="430"/>
      <c r="Z33" s="430"/>
      <c r="AA33" s="430"/>
      <c r="AB33" s="430"/>
      <c r="AC33" s="430"/>
      <c r="AD33" s="430"/>
      <c r="AE33" s="430"/>
      <c r="AF33" s="430"/>
      <c r="AG33" s="430"/>
      <c r="AH33" s="430"/>
      <c r="AI33" s="430"/>
      <c r="AJ33" s="430"/>
      <c r="AK33" s="430"/>
      <c r="AL33" s="216"/>
      <c r="AM33" s="431" t="s">
        <v>200</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200</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和泊町国民健康保険特別会計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和泊町水道事業会計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和泊町下水道事業特別会計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沖永良部農業開発組合</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和泊町奨学資金特別会計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和泊町介護保険特別会計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和泊町農業集落排水事業特別会計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沖永良部衛生管理組合（一般）</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えらぶ海洋企画</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和泊町後期高齢者医療特別会計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沖永良部衛生管理組合（と畜）</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沖永良部与論地区広域事務組合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奄美群島広域事務組合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鹿児島県後期高齢者医療広域連合（一般）</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鹿児島県後期高齢者医療広域連合（特別）</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沖永良部バス企業団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yGIAP5FH0OGz84YdJgBHqOyISP+Slf5HCX1bmg5EU08A2OaknTfH+19GEWSKwQo8/poCaukw8jvFVlOhBZvDg==" saltValue="MJpPHkoLE1mdUtZEwzvX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5"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2.29</v>
      </c>
      <c r="G34" s="33">
        <v>2.39</v>
      </c>
      <c r="H34" s="33">
        <v>2.54</v>
      </c>
      <c r="I34" s="33">
        <v>2.38</v>
      </c>
      <c r="J34" s="34">
        <v>2.21</v>
      </c>
      <c r="K34" s="22"/>
      <c r="L34" s="22"/>
      <c r="M34" s="22"/>
      <c r="N34" s="22"/>
      <c r="O34" s="22"/>
      <c r="P34" s="22"/>
    </row>
    <row r="35" spans="1:16" ht="39" customHeight="1" x14ac:dyDescent="0.15">
      <c r="A35" s="22"/>
      <c r="B35" s="35"/>
      <c r="C35" s="1244" t="s">
        <v>574</v>
      </c>
      <c r="D35" s="1245"/>
      <c r="E35" s="1246"/>
      <c r="F35" s="36">
        <v>0.46</v>
      </c>
      <c r="G35" s="37">
        <v>0.37</v>
      </c>
      <c r="H35" s="37">
        <v>0.75</v>
      </c>
      <c r="I35" s="37">
        <v>2.04</v>
      </c>
      <c r="J35" s="38">
        <v>1.84</v>
      </c>
      <c r="K35" s="22"/>
      <c r="L35" s="22"/>
      <c r="M35" s="22"/>
      <c r="N35" s="22"/>
      <c r="O35" s="22"/>
      <c r="P35" s="22"/>
    </row>
    <row r="36" spans="1:16" ht="39" customHeight="1" x14ac:dyDescent="0.15">
      <c r="A36" s="22"/>
      <c r="B36" s="35"/>
      <c r="C36" s="1244" t="s">
        <v>575</v>
      </c>
      <c r="D36" s="1245"/>
      <c r="E36" s="1246"/>
      <c r="F36" s="36">
        <v>4.04</v>
      </c>
      <c r="G36" s="37">
        <v>3.89</v>
      </c>
      <c r="H36" s="37">
        <v>5.12</v>
      </c>
      <c r="I36" s="37">
        <v>3.22</v>
      </c>
      <c r="J36" s="38">
        <v>1.34</v>
      </c>
      <c r="K36" s="22"/>
      <c r="L36" s="22"/>
      <c r="M36" s="22"/>
      <c r="N36" s="22"/>
      <c r="O36" s="22"/>
      <c r="P36" s="22"/>
    </row>
    <row r="37" spans="1:16" ht="39" customHeight="1" x14ac:dyDescent="0.15">
      <c r="A37" s="22"/>
      <c r="B37" s="35"/>
      <c r="C37" s="1244" t="s">
        <v>576</v>
      </c>
      <c r="D37" s="1245"/>
      <c r="E37" s="1246"/>
      <c r="F37" s="36">
        <v>7.0000000000000007E-2</v>
      </c>
      <c r="G37" s="37">
        <v>0.1</v>
      </c>
      <c r="H37" s="37">
        <v>0.14000000000000001</v>
      </c>
      <c r="I37" s="37">
        <v>0.16</v>
      </c>
      <c r="J37" s="38">
        <v>0.16</v>
      </c>
      <c r="K37" s="22"/>
      <c r="L37" s="22"/>
      <c r="M37" s="22"/>
      <c r="N37" s="22"/>
      <c r="O37" s="22"/>
      <c r="P37" s="22"/>
    </row>
    <row r="38" spans="1:16" ht="39" customHeight="1" x14ac:dyDescent="0.15">
      <c r="A38" s="22"/>
      <c r="B38" s="35"/>
      <c r="C38" s="1244" t="s">
        <v>577</v>
      </c>
      <c r="D38" s="1245"/>
      <c r="E38" s="1246"/>
      <c r="F38" s="36">
        <v>0.1</v>
      </c>
      <c r="G38" s="37">
        <v>0.06</v>
      </c>
      <c r="H38" s="37">
        <v>0</v>
      </c>
      <c r="I38" s="37">
        <v>0.08</v>
      </c>
      <c r="J38" s="38">
        <v>0.13</v>
      </c>
      <c r="K38" s="22"/>
      <c r="L38" s="22"/>
      <c r="M38" s="22"/>
      <c r="N38" s="22"/>
      <c r="O38" s="22"/>
      <c r="P38" s="22"/>
    </row>
    <row r="39" spans="1:16" ht="39" customHeight="1" x14ac:dyDescent="0.15">
      <c r="A39" s="22"/>
      <c r="B39" s="35"/>
      <c r="C39" s="1244" t="s">
        <v>578</v>
      </c>
      <c r="D39" s="1245"/>
      <c r="E39" s="1246"/>
      <c r="F39" s="36">
        <v>0.6</v>
      </c>
      <c r="G39" s="37">
        <v>0.91</v>
      </c>
      <c r="H39" s="37">
        <v>0.87</v>
      </c>
      <c r="I39" s="37">
        <v>0.8</v>
      </c>
      <c r="J39" s="38">
        <v>0.02</v>
      </c>
      <c r="K39" s="22"/>
      <c r="L39" s="22"/>
      <c r="M39" s="22"/>
      <c r="N39" s="22"/>
      <c r="O39" s="22"/>
      <c r="P39" s="22"/>
    </row>
    <row r="40" spans="1:16" ht="39" customHeight="1" x14ac:dyDescent="0.15">
      <c r="A40" s="22"/>
      <c r="B40" s="35"/>
      <c r="C40" s="1244" t="s">
        <v>579</v>
      </c>
      <c r="D40" s="1245"/>
      <c r="E40" s="1246"/>
      <c r="F40" s="36">
        <v>0</v>
      </c>
      <c r="G40" s="37" t="s">
        <v>580</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rIpitnVsHddSo8h/+K7EdO+QX49dfIc0MMfLy7gqr4JIP1D24K1mpt1lC5VwLE5ToIu7oUujIEeqV5TyxUZw==" saltValue="M/UcLXLoOzjPwsqS4p+G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2" zoomScaleNormal="10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1192</v>
      </c>
      <c r="L45" s="60">
        <v>1183</v>
      </c>
      <c r="M45" s="60">
        <v>1161</v>
      </c>
      <c r="N45" s="60">
        <v>1174</v>
      </c>
      <c r="O45" s="61">
        <v>1151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234</v>
      </c>
      <c r="L48" s="64">
        <v>221</v>
      </c>
      <c r="M48" s="64">
        <v>234</v>
      </c>
      <c r="N48" s="64">
        <v>242</v>
      </c>
      <c r="O48" s="65">
        <v>240</v>
      </c>
      <c r="P48" s="48"/>
      <c r="Q48" s="48"/>
      <c r="R48" s="48"/>
      <c r="S48" s="48"/>
      <c r="T48" s="48"/>
      <c r="U48" s="48"/>
    </row>
    <row r="49" spans="1:21" ht="30.75" customHeight="1" x14ac:dyDescent="0.15">
      <c r="A49" s="48"/>
      <c r="B49" s="1272"/>
      <c r="C49" s="1273"/>
      <c r="D49" s="62"/>
      <c r="E49" s="1254" t="s">
        <v>16</v>
      </c>
      <c r="F49" s="1254"/>
      <c r="G49" s="1254"/>
      <c r="H49" s="1254"/>
      <c r="I49" s="1254"/>
      <c r="J49" s="1255"/>
      <c r="K49" s="63">
        <v>45</v>
      </c>
      <c r="L49" s="64">
        <v>9</v>
      </c>
      <c r="M49" s="64">
        <v>9</v>
      </c>
      <c r="N49" s="64">
        <v>10</v>
      </c>
      <c r="O49" s="65">
        <v>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1050</v>
      </c>
      <c r="L52" s="64">
        <v>959</v>
      </c>
      <c r="M52" s="64">
        <v>944</v>
      </c>
      <c r="N52" s="64">
        <v>930</v>
      </c>
      <c r="O52" s="65">
        <v>884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422</v>
      </c>
      <c r="L53" s="69">
        <v>454</v>
      </c>
      <c r="M53" s="69">
        <v>460</v>
      </c>
      <c r="N53" s="69">
        <v>496</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524</v>
      </c>
      <c r="L57" s="84" t="s">
        <v>524</v>
      </c>
      <c r="M57" s="84" t="s">
        <v>524</v>
      </c>
      <c r="N57" s="84" t="s">
        <v>524</v>
      </c>
      <c r="O57" s="85" t="s">
        <v>524</v>
      </c>
    </row>
    <row r="58" spans="1:21" ht="31.5" customHeight="1" thickBot="1" x14ac:dyDescent="0.2">
      <c r="B58" s="1262"/>
      <c r="C58" s="1263"/>
      <c r="D58" s="1267" t="s">
        <v>27</v>
      </c>
      <c r="E58" s="1268"/>
      <c r="F58" s="1268"/>
      <c r="G58" s="1268"/>
      <c r="H58" s="1268"/>
      <c r="I58" s="1268"/>
      <c r="J58" s="126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JHt1HpLyLsxxQ6bc4UX9EG2oVt7zQzgH9iIWLqgPTTdQOPR2wqdTYAAzYluNPWLuHsDS3HvQpjAJbfyLy26kg==" saltValue="UcoXhIdAdqu0Entku6JI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10234</v>
      </c>
      <c r="J41" s="104">
        <v>9795</v>
      </c>
      <c r="K41" s="104">
        <v>10356</v>
      </c>
      <c r="L41" s="104">
        <v>9965</v>
      </c>
      <c r="M41" s="105">
        <v>9584</v>
      </c>
    </row>
    <row r="42" spans="2:13" ht="27.75" customHeight="1" x14ac:dyDescent="0.15">
      <c r="B42" s="1280"/>
      <c r="C42" s="1281"/>
      <c r="D42" s="106"/>
      <c r="E42" s="1284" t="s">
        <v>32</v>
      </c>
      <c r="F42" s="1284"/>
      <c r="G42" s="1284"/>
      <c r="H42" s="1285"/>
      <c r="I42" s="107">
        <v>4</v>
      </c>
      <c r="J42" s="108" t="s">
        <v>524</v>
      </c>
      <c r="K42" s="108" t="s">
        <v>524</v>
      </c>
      <c r="L42" s="108" t="s">
        <v>524</v>
      </c>
      <c r="M42" s="109" t="s">
        <v>524</v>
      </c>
    </row>
    <row r="43" spans="2:13" ht="27.75" customHeight="1" x14ac:dyDescent="0.15">
      <c r="B43" s="1280"/>
      <c r="C43" s="1281"/>
      <c r="D43" s="106"/>
      <c r="E43" s="1284" t="s">
        <v>33</v>
      </c>
      <c r="F43" s="1284"/>
      <c r="G43" s="1284"/>
      <c r="H43" s="1285"/>
      <c r="I43" s="107">
        <v>3012</v>
      </c>
      <c r="J43" s="108">
        <v>2889</v>
      </c>
      <c r="K43" s="108">
        <v>2740</v>
      </c>
      <c r="L43" s="108">
        <v>2585</v>
      </c>
      <c r="M43" s="109">
        <v>2404</v>
      </c>
    </row>
    <row r="44" spans="2:13" ht="27.75" customHeight="1" x14ac:dyDescent="0.15">
      <c r="B44" s="1280"/>
      <c r="C44" s="1281"/>
      <c r="D44" s="106"/>
      <c r="E44" s="1284" t="s">
        <v>34</v>
      </c>
      <c r="F44" s="1284"/>
      <c r="G44" s="1284"/>
      <c r="H44" s="1285"/>
      <c r="I44" s="107">
        <v>104</v>
      </c>
      <c r="J44" s="108">
        <v>95</v>
      </c>
      <c r="K44" s="108">
        <v>87</v>
      </c>
      <c r="L44" s="108">
        <v>88</v>
      </c>
      <c r="M44" s="109">
        <v>78</v>
      </c>
    </row>
    <row r="45" spans="2:13" ht="27.75" customHeight="1" x14ac:dyDescent="0.15">
      <c r="B45" s="1280"/>
      <c r="C45" s="1281"/>
      <c r="D45" s="106"/>
      <c r="E45" s="1284" t="s">
        <v>35</v>
      </c>
      <c r="F45" s="1284"/>
      <c r="G45" s="1284"/>
      <c r="H45" s="1285"/>
      <c r="I45" s="107">
        <v>758</v>
      </c>
      <c r="J45" s="108">
        <v>731</v>
      </c>
      <c r="K45" s="108">
        <v>698</v>
      </c>
      <c r="L45" s="108">
        <v>770</v>
      </c>
      <c r="M45" s="109">
        <v>685</v>
      </c>
    </row>
    <row r="46" spans="2:13" ht="27.75" customHeight="1" x14ac:dyDescent="0.15">
      <c r="B46" s="1280"/>
      <c r="C46" s="1281"/>
      <c r="D46" s="110"/>
      <c r="E46" s="1284" t="s">
        <v>36</v>
      </c>
      <c r="F46" s="1284"/>
      <c r="G46" s="1284"/>
      <c r="H46" s="1285"/>
      <c r="I46" s="107">
        <v>6</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2350</v>
      </c>
      <c r="J50" s="108">
        <v>2567</v>
      </c>
      <c r="K50" s="108">
        <v>2551</v>
      </c>
      <c r="L50" s="108">
        <v>2542</v>
      </c>
      <c r="M50" s="109">
        <v>2820</v>
      </c>
    </row>
    <row r="51" spans="2:13" ht="27.75" customHeight="1" x14ac:dyDescent="0.15">
      <c r="B51" s="1280"/>
      <c r="C51" s="1281"/>
      <c r="D51" s="106"/>
      <c r="E51" s="1284" t="s">
        <v>42</v>
      </c>
      <c r="F51" s="1284"/>
      <c r="G51" s="1284"/>
      <c r="H51" s="1285"/>
      <c r="I51" s="107">
        <v>751</v>
      </c>
      <c r="J51" s="108">
        <v>746</v>
      </c>
      <c r="K51" s="108">
        <v>864</v>
      </c>
      <c r="L51" s="108">
        <v>954</v>
      </c>
      <c r="M51" s="109">
        <v>853</v>
      </c>
    </row>
    <row r="52" spans="2:13" ht="27.75" customHeight="1" x14ac:dyDescent="0.15">
      <c r="B52" s="1282"/>
      <c r="C52" s="1283"/>
      <c r="D52" s="106"/>
      <c r="E52" s="1284" t="s">
        <v>43</v>
      </c>
      <c r="F52" s="1284"/>
      <c r="G52" s="1284"/>
      <c r="H52" s="1285"/>
      <c r="I52" s="107">
        <v>7609</v>
      </c>
      <c r="J52" s="108">
        <v>7221</v>
      </c>
      <c r="K52" s="108">
        <v>7088</v>
      </c>
      <c r="L52" s="108">
        <v>6773</v>
      </c>
      <c r="M52" s="109">
        <v>6393</v>
      </c>
    </row>
    <row r="53" spans="2:13" ht="27.75" customHeight="1" thickBot="1" x14ac:dyDescent="0.2">
      <c r="B53" s="1286" t="s">
        <v>44</v>
      </c>
      <c r="C53" s="1287"/>
      <c r="D53" s="113"/>
      <c r="E53" s="1288" t="s">
        <v>45</v>
      </c>
      <c r="F53" s="1288"/>
      <c r="G53" s="1288"/>
      <c r="H53" s="1289"/>
      <c r="I53" s="114">
        <v>3406</v>
      </c>
      <c r="J53" s="115">
        <v>2976</v>
      </c>
      <c r="K53" s="115">
        <v>3378</v>
      </c>
      <c r="L53" s="115">
        <v>3139</v>
      </c>
      <c r="M53" s="116">
        <v>2686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0gPPSnstzbUqRI7lyaH5G5qvZmK+o6QJB6luOXam5uAv+Gj6Qfot6HSiLBR2Wu3M6ysf5FZICRC9+Xyt8LNlg==" saltValue="WDQk0Gh7s51EUR+QQpFl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1000</v>
      </c>
      <c r="G55" s="128">
        <v>1010</v>
      </c>
      <c r="H55" s="129">
        <v>1200</v>
      </c>
    </row>
    <row r="56" spans="2:8" ht="52.5" customHeight="1" x14ac:dyDescent="0.15">
      <c r="B56" s="130"/>
      <c r="C56" s="1307" t="s">
        <v>49</v>
      </c>
      <c r="D56" s="1307"/>
      <c r="E56" s="1308"/>
      <c r="F56" s="131">
        <v>161</v>
      </c>
      <c r="G56" s="131">
        <v>162</v>
      </c>
      <c r="H56" s="132">
        <v>163</v>
      </c>
    </row>
    <row r="57" spans="2:8" ht="53.25" customHeight="1" x14ac:dyDescent="0.15">
      <c r="B57" s="130"/>
      <c r="C57" s="1309" t="s">
        <v>50</v>
      </c>
      <c r="D57" s="1309"/>
      <c r="E57" s="1310"/>
      <c r="F57" s="133">
        <v>1237</v>
      </c>
      <c r="G57" s="133">
        <v>1221</v>
      </c>
      <c r="H57" s="134">
        <v>1316</v>
      </c>
    </row>
    <row r="58" spans="2:8" ht="45.75" customHeight="1" x14ac:dyDescent="0.15">
      <c r="B58" s="135"/>
      <c r="C58" s="1297" t="s">
        <v>590</v>
      </c>
      <c r="D58" s="1298"/>
      <c r="E58" s="1299"/>
      <c r="F58" s="136">
        <v>550</v>
      </c>
      <c r="G58" s="136">
        <v>515</v>
      </c>
      <c r="H58" s="137">
        <v>526</v>
      </c>
    </row>
    <row r="59" spans="2:8" ht="45.75" customHeight="1" x14ac:dyDescent="0.15">
      <c r="B59" s="135"/>
      <c r="C59" s="1297" t="s">
        <v>591</v>
      </c>
      <c r="D59" s="1298"/>
      <c r="E59" s="1299"/>
      <c r="F59" s="136">
        <v>236</v>
      </c>
      <c r="G59" s="136">
        <v>259</v>
      </c>
      <c r="H59" s="137">
        <v>300</v>
      </c>
    </row>
    <row r="60" spans="2:8" ht="45.75" customHeight="1" x14ac:dyDescent="0.15">
      <c r="B60" s="135"/>
      <c r="C60" s="1297" t="s">
        <v>592</v>
      </c>
      <c r="D60" s="1298"/>
      <c r="E60" s="1299"/>
      <c r="F60" s="136">
        <v>109</v>
      </c>
      <c r="G60" s="136">
        <v>105</v>
      </c>
      <c r="H60" s="137">
        <v>105</v>
      </c>
    </row>
    <row r="61" spans="2:8" ht="45.75" customHeight="1" x14ac:dyDescent="0.15">
      <c r="B61" s="135"/>
      <c r="C61" s="1297" t="s">
        <v>593</v>
      </c>
      <c r="D61" s="1298"/>
      <c r="E61" s="1299"/>
      <c r="F61" s="136">
        <v>103</v>
      </c>
      <c r="G61" s="136">
        <v>103</v>
      </c>
      <c r="H61" s="137">
        <v>103</v>
      </c>
    </row>
    <row r="62" spans="2:8" ht="45.75" customHeight="1" thickBot="1" x14ac:dyDescent="0.2">
      <c r="B62" s="138"/>
      <c r="C62" s="1300" t="s">
        <v>594</v>
      </c>
      <c r="D62" s="1301"/>
      <c r="E62" s="1302"/>
      <c r="F62" s="139">
        <v>77</v>
      </c>
      <c r="G62" s="139">
        <v>72</v>
      </c>
      <c r="H62" s="140">
        <v>95</v>
      </c>
    </row>
    <row r="63" spans="2:8" ht="52.5" customHeight="1" thickBot="1" x14ac:dyDescent="0.2">
      <c r="B63" s="141"/>
      <c r="C63" s="1303" t="s">
        <v>51</v>
      </c>
      <c r="D63" s="1303"/>
      <c r="E63" s="1304"/>
      <c r="F63" s="142">
        <v>2399</v>
      </c>
      <c r="G63" s="142">
        <v>2393</v>
      </c>
      <c r="H63" s="143">
        <v>2679</v>
      </c>
    </row>
    <row r="64" spans="2:8" ht="15" customHeight="1" x14ac:dyDescent="0.15"/>
  </sheetData>
  <sheetProtection algorithmName="SHA-512" hashValue="nETL61yMK+2JLqShPM69dq4p6W4fnP/ZPoQamayGiUwQJgrk5djTEj+vwc24XclLswpNg5JJhSJQFaoQx8Pf/g==" saltValue="4kfaV8n+bNHM0zoeRZF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R55" zoomScaleNormal="100" zoomScaleSheetLayoutView="55" workbookViewId="0">
      <selection activeCell="CF17" sqref="CF1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617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610</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v>116.5</v>
      </c>
      <c r="BQ51" s="1311"/>
      <c r="BR51" s="1311"/>
      <c r="BS51" s="1311"/>
      <c r="BT51" s="1311"/>
      <c r="BU51" s="1311"/>
      <c r="BV51" s="1311"/>
      <c r="BW51" s="1311"/>
      <c r="BX51" s="1311">
        <v>100.5</v>
      </c>
      <c r="BY51" s="1311"/>
      <c r="BZ51" s="1311"/>
      <c r="CA51" s="1311"/>
      <c r="CB51" s="1311"/>
      <c r="CC51" s="1311"/>
      <c r="CD51" s="1311"/>
      <c r="CE51" s="1311"/>
      <c r="CF51" s="1311">
        <v>115.5</v>
      </c>
      <c r="CG51" s="1311"/>
      <c r="CH51" s="1311"/>
      <c r="CI51" s="1311"/>
      <c r="CJ51" s="1311"/>
      <c r="CK51" s="1311"/>
      <c r="CL51" s="1311"/>
      <c r="CM51" s="1311"/>
      <c r="CN51" s="1311">
        <v>106.2</v>
      </c>
      <c r="CO51" s="1311"/>
      <c r="CP51" s="1311"/>
      <c r="CQ51" s="1311"/>
      <c r="CR51" s="1311"/>
      <c r="CS51" s="1311"/>
      <c r="CT51" s="1311"/>
      <c r="CU51" s="1311"/>
      <c r="CV51" s="1311">
        <v>85.2</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55.5</v>
      </c>
      <c r="BQ53" s="1311"/>
      <c r="BR53" s="1311"/>
      <c r="BS53" s="1311"/>
      <c r="BT53" s="1311"/>
      <c r="BU53" s="1311"/>
      <c r="BV53" s="1311"/>
      <c r="BW53" s="1311"/>
      <c r="BX53" s="1311">
        <v>58.7</v>
      </c>
      <c r="BY53" s="1311"/>
      <c r="BZ53" s="1311"/>
      <c r="CA53" s="1311"/>
      <c r="CB53" s="1311"/>
      <c r="CC53" s="1311"/>
      <c r="CD53" s="1311"/>
      <c r="CE53" s="1311"/>
      <c r="CF53" s="1311">
        <v>59.5</v>
      </c>
      <c r="CG53" s="1311"/>
      <c r="CH53" s="1311"/>
      <c r="CI53" s="1311"/>
      <c r="CJ53" s="1311"/>
      <c r="CK53" s="1311"/>
      <c r="CL53" s="1311"/>
      <c r="CM53" s="1311"/>
      <c r="CN53" s="1311">
        <v>61.3</v>
      </c>
      <c r="CO53" s="1311"/>
      <c r="CP53" s="1311"/>
      <c r="CQ53" s="1311"/>
      <c r="CR53" s="1311"/>
      <c r="CS53" s="1311"/>
      <c r="CT53" s="1311"/>
      <c r="CU53" s="1311"/>
      <c r="CV53" s="1311">
        <v>62.8</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609</v>
      </c>
      <c r="AO55" s="1313"/>
      <c r="AP55" s="1313"/>
      <c r="AQ55" s="1313"/>
      <c r="AR55" s="1313"/>
      <c r="AS55" s="1313"/>
      <c r="AT55" s="1313"/>
      <c r="AU55" s="1313"/>
      <c r="AV55" s="1313"/>
      <c r="AW55" s="1313"/>
      <c r="AX55" s="1313"/>
      <c r="AY55" s="1313"/>
      <c r="AZ55" s="1313"/>
      <c r="BA55" s="1313"/>
      <c r="BB55" s="1314" t="s">
        <v>608</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614</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618</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610</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116.5</v>
      </c>
      <c r="BQ73" s="1311"/>
      <c r="BR73" s="1311"/>
      <c r="BS73" s="1311"/>
      <c r="BT73" s="1311"/>
      <c r="BU73" s="1311"/>
      <c r="BV73" s="1311"/>
      <c r="BW73" s="1311"/>
      <c r="BX73" s="1311">
        <v>100.5</v>
      </c>
      <c r="BY73" s="1311"/>
      <c r="BZ73" s="1311"/>
      <c r="CA73" s="1311"/>
      <c r="CB73" s="1311"/>
      <c r="CC73" s="1311"/>
      <c r="CD73" s="1311"/>
      <c r="CE73" s="1311"/>
      <c r="CF73" s="1311">
        <v>115.5</v>
      </c>
      <c r="CG73" s="1311"/>
      <c r="CH73" s="1311"/>
      <c r="CI73" s="1311"/>
      <c r="CJ73" s="1311"/>
      <c r="CK73" s="1311"/>
      <c r="CL73" s="1311"/>
      <c r="CM73" s="1311"/>
      <c r="CN73" s="1311">
        <v>106.2</v>
      </c>
      <c r="CO73" s="1311"/>
      <c r="CP73" s="1311"/>
      <c r="CQ73" s="1311"/>
      <c r="CR73" s="1311"/>
      <c r="CS73" s="1311"/>
      <c r="CT73" s="1311"/>
      <c r="CU73" s="1311"/>
      <c r="CV73" s="1311">
        <v>85.2</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16</v>
      </c>
      <c r="BQ75" s="1311"/>
      <c r="BR75" s="1311"/>
      <c r="BS75" s="1311"/>
      <c r="BT75" s="1311"/>
      <c r="BU75" s="1311"/>
      <c r="BV75" s="1311"/>
      <c r="BW75" s="1311"/>
      <c r="BX75" s="1311">
        <v>15.8</v>
      </c>
      <c r="BY75" s="1311"/>
      <c r="BZ75" s="1311"/>
      <c r="CA75" s="1311"/>
      <c r="CB75" s="1311"/>
      <c r="CC75" s="1311"/>
      <c r="CD75" s="1311"/>
      <c r="CE75" s="1311"/>
      <c r="CF75" s="1311">
        <v>15.4</v>
      </c>
      <c r="CG75" s="1311"/>
      <c r="CH75" s="1311"/>
      <c r="CI75" s="1311"/>
      <c r="CJ75" s="1311"/>
      <c r="CK75" s="1311"/>
      <c r="CL75" s="1311"/>
      <c r="CM75" s="1311"/>
      <c r="CN75" s="1311">
        <v>15.9</v>
      </c>
      <c r="CO75" s="1311"/>
      <c r="CP75" s="1311"/>
      <c r="CQ75" s="1311"/>
      <c r="CR75" s="1311"/>
      <c r="CS75" s="1311"/>
      <c r="CT75" s="1311"/>
      <c r="CU75" s="1311"/>
      <c r="CV75" s="1311">
        <v>16.3</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609</v>
      </c>
      <c r="AO77" s="1313"/>
      <c r="AP77" s="1313"/>
      <c r="AQ77" s="1313"/>
      <c r="AR77" s="1313"/>
      <c r="AS77" s="1313"/>
      <c r="AT77" s="1313"/>
      <c r="AU77" s="1313"/>
      <c r="AV77" s="1313"/>
      <c r="AW77" s="1313"/>
      <c r="AX77" s="1313"/>
      <c r="AY77" s="1313"/>
      <c r="AZ77" s="1313"/>
      <c r="BA77" s="1313"/>
      <c r="BB77" s="1314" t="s">
        <v>608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607</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4qGOhF/a10K3jSKQMOYokbwpFUZCTBCLkaD26mS9/4PuCVKpG1DPCGNwfEt5nzjicx5IOGS9JTTum3S9UlQlA==" saltValue="v5ezIfAYDBkygBZpFMSa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100" zoomScaleNormal="100" zoomScaleSheetLayoutView="70" workbookViewId="0">
      <selection activeCell="AG51" sqref="AG5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c6utjLBILtXiYoGGR1vhV4H5+ZR2abKbz3fzBpW/qT+yzEPf6+Z4lGeaP8RqzyAfQNusRiBsET51FO2MQnFag==" saltValue="yR4jWMpPVbK0tJcATqov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73" zoomScaleNormal="100" zoomScaleSheetLayoutView="55" workbookViewId="0">
      <selection activeCell="CI16" sqref="CI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byHijS7VCv9FjgkxiuHUpQSdaHkoDCXlfrc8P/UiJnmsKYU8TuwVh3xA+s9wAWkM6GQ1qSEeCTDCKKkpeluUSg==" saltValue="+XlZCFVI6Xojz+RZ/LIr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136906</v>
      </c>
      <c r="E3" s="162"/>
      <c r="F3" s="163">
        <v>168868</v>
      </c>
      <c r="G3" s="164"/>
      <c r="H3" s="165"/>
    </row>
    <row r="4" spans="1:8" x14ac:dyDescent="0.15">
      <c r="A4" s="166"/>
      <c r="B4" s="167"/>
      <c r="C4" s="168"/>
      <c r="D4" s="169">
        <v>30352</v>
      </c>
      <c r="E4" s="170"/>
      <c r="F4" s="171">
        <v>79360</v>
      </c>
      <c r="G4" s="172"/>
      <c r="H4" s="173"/>
    </row>
    <row r="5" spans="1:8" x14ac:dyDescent="0.15">
      <c r="A5" s="154" t="s">
        <v>558</v>
      </c>
      <c r="B5" s="159"/>
      <c r="C5" s="160"/>
      <c r="D5" s="161">
        <v>157457</v>
      </c>
      <c r="E5" s="162"/>
      <c r="F5" s="163">
        <v>202870</v>
      </c>
      <c r="G5" s="164"/>
      <c r="H5" s="165"/>
    </row>
    <row r="6" spans="1:8" x14ac:dyDescent="0.15">
      <c r="A6" s="166"/>
      <c r="B6" s="167"/>
      <c r="C6" s="168"/>
      <c r="D6" s="169">
        <v>37999</v>
      </c>
      <c r="E6" s="170"/>
      <c r="F6" s="171">
        <v>79735</v>
      </c>
      <c r="G6" s="172"/>
      <c r="H6" s="173"/>
    </row>
    <row r="7" spans="1:8" x14ac:dyDescent="0.15">
      <c r="A7" s="154" t="s">
        <v>559</v>
      </c>
      <c r="B7" s="159"/>
      <c r="C7" s="160"/>
      <c r="D7" s="161">
        <v>328113</v>
      </c>
      <c r="E7" s="162"/>
      <c r="F7" s="163">
        <v>167497</v>
      </c>
      <c r="G7" s="164"/>
      <c r="H7" s="165"/>
    </row>
    <row r="8" spans="1:8" x14ac:dyDescent="0.15">
      <c r="A8" s="166"/>
      <c r="B8" s="167"/>
      <c r="C8" s="168"/>
      <c r="D8" s="169">
        <v>211817</v>
      </c>
      <c r="E8" s="170"/>
      <c r="F8" s="171">
        <v>82571</v>
      </c>
      <c r="G8" s="172"/>
      <c r="H8" s="173"/>
    </row>
    <row r="9" spans="1:8" x14ac:dyDescent="0.15">
      <c r="A9" s="154" t="s">
        <v>560</v>
      </c>
      <c r="B9" s="159"/>
      <c r="C9" s="160"/>
      <c r="D9" s="161">
        <v>163311</v>
      </c>
      <c r="E9" s="162"/>
      <c r="F9" s="163">
        <v>190274</v>
      </c>
      <c r="G9" s="164"/>
      <c r="H9" s="165"/>
    </row>
    <row r="10" spans="1:8" x14ac:dyDescent="0.15">
      <c r="A10" s="166"/>
      <c r="B10" s="167"/>
      <c r="C10" s="168"/>
      <c r="D10" s="169">
        <v>34093</v>
      </c>
      <c r="E10" s="170"/>
      <c r="F10" s="171">
        <v>88584</v>
      </c>
      <c r="G10" s="172"/>
      <c r="H10" s="173"/>
    </row>
    <row r="11" spans="1:8" x14ac:dyDescent="0.15">
      <c r="A11" s="154" t="s">
        <v>561</v>
      </c>
      <c r="B11" s="159"/>
      <c r="C11" s="160"/>
      <c r="D11" s="161">
        <v>212471</v>
      </c>
      <c r="E11" s="162"/>
      <c r="F11" s="163">
        <v>200194</v>
      </c>
      <c r="G11" s="164"/>
      <c r="H11" s="165"/>
    </row>
    <row r="12" spans="1:8" x14ac:dyDescent="0.15">
      <c r="A12" s="166"/>
      <c r="B12" s="167"/>
      <c r="C12" s="174"/>
      <c r="D12" s="169">
        <v>70708</v>
      </c>
      <c r="E12" s="170"/>
      <c r="F12" s="171">
        <v>106422</v>
      </c>
      <c r="G12" s="172"/>
      <c r="H12" s="173"/>
    </row>
    <row r="13" spans="1:8" x14ac:dyDescent="0.15">
      <c r="A13" s="154"/>
      <c r="B13" s="159"/>
      <c r="C13" s="175"/>
      <c r="D13" s="176">
        <v>199652</v>
      </c>
      <c r="E13" s="177"/>
      <c r="F13" s="178">
        <v>185941</v>
      </c>
      <c r="G13" s="179"/>
      <c r="H13" s="165"/>
    </row>
    <row r="14" spans="1:8" x14ac:dyDescent="0.15">
      <c r="A14" s="166"/>
      <c r="B14" s="167"/>
      <c r="C14" s="168"/>
      <c r="D14" s="169">
        <v>76994</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4.16</v>
      </c>
      <c r="C19" s="180">
        <f>ROUND(VALUE(SUBSTITUTE(実質収支比率等に係る経年分析!G$48,"▲","-")),2)</f>
        <v>3.97</v>
      </c>
      <c r="D19" s="180">
        <f>ROUND(VALUE(SUBSTITUTE(実質収支比率等に係る経年分析!H$48,"▲","-")),2)</f>
        <v>5.13</v>
      </c>
      <c r="E19" s="180">
        <f>ROUND(VALUE(SUBSTITUTE(実質収支比率等に係る経年分析!I$48,"▲","-")),2)</f>
        <v>3.31</v>
      </c>
      <c r="F19" s="180">
        <f>ROUND(VALUE(SUBSTITUTE(実質収支比率等に係る経年分析!J$48,"▲","-")),2)</f>
        <v>1.48</v>
      </c>
    </row>
    <row r="20" spans="1:11" x14ac:dyDescent="0.15">
      <c r="A20" s="180" t="s">
        <v>55</v>
      </c>
      <c r="B20" s="180">
        <f>ROUND(VALUE(SUBSTITUTE(実質収支比率等に係る経年分析!F$47,"▲","-")),2)</f>
        <v>25.55</v>
      </c>
      <c r="C20" s="180">
        <f>ROUND(VALUE(SUBSTITUTE(実質収支比率等に係る経年分析!G$47,"▲","-")),2)</f>
        <v>25.88</v>
      </c>
      <c r="D20" s="180">
        <f>ROUND(VALUE(SUBSTITUTE(実質収支比率等に係る経年分析!H$47,"▲","-")),2)</f>
        <v>26.25</v>
      </c>
      <c r="E20" s="180">
        <f>ROUND(VALUE(SUBSTITUTE(実質収支比率等に係る経年分析!I$47,"▲","-")),2)</f>
        <v>26.38</v>
      </c>
      <c r="F20" s="180">
        <f>ROUND(VALUE(SUBSTITUTE(実質収支比率等に係る経年分析!J$47,"▲","-")),2)</f>
        <v>30.1</v>
      </c>
    </row>
    <row r="21" spans="1:11" x14ac:dyDescent="0.15">
      <c r="A21" s="180" t="s">
        <v>56</v>
      </c>
      <c r="B21" s="180">
        <f>IF(ISNUMBER(VALUE(SUBSTITUTE(実質収支比率等に係る経年分析!F$49,"▲","-"))),ROUND(VALUE(SUBSTITUTE(実質収支比率等に係る経年分析!F$49,"▲","-")),2),NA())</f>
        <v>0.93</v>
      </c>
      <c r="C21" s="180">
        <f>IF(ISNUMBER(VALUE(SUBSTITUTE(実質収支比率等に係る経年分析!G$49,"▲","-"))),ROUND(VALUE(SUBSTITUTE(実質収支比率等に係る経年分析!G$49,"▲","-")),2),NA())</f>
        <v>-0.24</v>
      </c>
      <c r="D21" s="180">
        <f>IF(ISNUMBER(VALUE(SUBSTITUTE(実質収支比率等に係る経年分析!H$49,"▲","-"))),ROUND(VALUE(SUBSTITUTE(実質収支比率等に係る経年分析!H$49,"▲","-")),2),NA())</f>
        <v>1.1000000000000001</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和泊町農業集落排水事業特別会計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和泊町下水道事業特別会計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f>IF(ROUND(VALUE(SUBSTITUTE(連結実質赤字比率に係る赤字・黒字の構成分析!G$40,"▲", "-")), 2) &lt; 0, ABS(ROUND(VALUE(SUBSTITUTE(連結実質赤字比率に係る赤字・黒字の構成分析!G$40,"▲", "-")), 2)), NA())</f>
        <v>0.02</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和泊町国民健康保険特別会計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和泊町奨学資金特別会計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和泊町後期高齢者医療特別会計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和泊町介護保険特別会計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1.84</v>
      </c>
    </row>
    <row r="36" spans="1:16" x14ac:dyDescent="0.15">
      <c r="A36" s="181" t="str">
        <f>IF(連結実質赤字比率に係る赤字・黒字の構成分析!C$34="",NA(),連結実質赤字比率に係る赤字・黒字の構成分析!C$34)</f>
        <v>和泊町水道事業会計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1050</v>
      </c>
      <c r="E42" s="182"/>
      <c r="F42" s="182"/>
      <c r="G42" s="182">
        <f>'実質公債費比率（分子）の構造'!L$52</f>
        <v>959</v>
      </c>
      <c r="H42" s="182"/>
      <c r="I42" s="182"/>
      <c r="J42" s="182">
        <f>'実質公債費比率（分子）の構造'!M$52</f>
        <v>944</v>
      </c>
      <c r="K42" s="182"/>
      <c r="L42" s="182"/>
      <c r="M42" s="182">
        <f>'実質公債費比率（分子）の構造'!N$52</f>
        <v>930</v>
      </c>
      <c r="N42" s="182"/>
      <c r="O42" s="182"/>
      <c r="P42" s="182">
        <f>'実質公債費比率（分子）の構造'!O$52</f>
        <v>884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45</v>
      </c>
      <c r="C45" s="182"/>
      <c r="D45" s="182"/>
      <c r="E45" s="182">
        <f>'実質公債費比率（分子）の構造'!L$49</f>
        <v>9</v>
      </c>
      <c r="F45" s="182"/>
      <c r="G45" s="182"/>
      <c r="H45" s="182">
        <f>'実質公債費比率（分子）の構造'!M$49</f>
        <v>9</v>
      </c>
      <c r="I45" s="182"/>
      <c r="J45" s="182"/>
      <c r="K45" s="182">
        <f>'実質公債費比率（分子）の構造'!N$49</f>
        <v>10</v>
      </c>
      <c r="L45" s="182"/>
      <c r="M45" s="182"/>
      <c r="N45" s="182">
        <f>'実質公債費比率（分子）の構造'!O$49</f>
        <v>8</v>
      </c>
      <c r="O45" s="182"/>
      <c r="P45" s="182"/>
    </row>
    <row r="46" spans="1:16" x14ac:dyDescent="0.15">
      <c r="A46" s="182" t="s">
        <v>67</v>
      </c>
      <c r="B46" s="182">
        <f>'実質公債費比率（分子）の構造'!K$48</f>
        <v>234</v>
      </c>
      <c r="C46" s="182"/>
      <c r="D46" s="182"/>
      <c r="E46" s="182">
        <f>'実質公債費比率（分子）の構造'!L$48</f>
        <v>221</v>
      </c>
      <c r="F46" s="182"/>
      <c r="G46" s="182"/>
      <c r="H46" s="182">
        <f>'実質公債費比率（分子）の構造'!M$48</f>
        <v>234</v>
      </c>
      <c r="I46" s="182"/>
      <c r="J46" s="182"/>
      <c r="K46" s="182">
        <f>'実質公債費比率（分子）の構造'!N$48</f>
        <v>242</v>
      </c>
      <c r="L46" s="182"/>
      <c r="M46" s="182"/>
      <c r="N46" s="182">
        <f>'実質公債費比率（分子）の構造'!O$48</f>
        <v>240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1192</v>
      </c>
      <c r="C49" s="182"/>
      <c r="D49" s="182"/>
      <c r="E49" s="182">
        <f>'実質公債費比率（分子）の構造'!L$45</f>
        <v>1183</v>
      </c>
      <c r="F49" s="182"/>
      <c r="G49" s="182"/>
      <c r="H49" s="182">
        <f>'実質公債費比率（分子）の構造'!M$45</f>
        <v>1161</v>
      </c>
      <c r="I49" s="182"/>
      <c r="J49" s="182"/>
      <c r="K49" s="182">
        <f>'実質公債費比率（分子）の構造'!N$45</f>
        <v>1174</v>
      </c>
      <c r="L49" s="182"/>
      <c r="M49" s="182"/>
      <c r="N49" s="182">
        <f>'実質公債費比率（分子）の構造'!O$45</f>
        <v>1151</v>
      </c>
      <c r="O49" s="182"/>
      <c r="P49" s="182"/>
    </row>
    <row r="50" spans="1:16" x14ac:dyDescent="0.15">
      <c r="A50" s="182" t="s">
        <v>71</v>
      </c>
      <c r="B50" s="182" t="e">
        <f>NA()</f>
        <v>#N/A</v>
      </c>
      <c r="C50" s="182">
        <f>IF(ISNUMBER('実質公債費比率（分子）の構造'!K$53),'実質公債費比率（分子）の構造'!K$53,NA())</f>
        <v>422</v>
      </c>
      <c r="D50" s="182" t="e">
        <f>NA()</f>
        <v>#N/A</v>
      </c>
      <c r="E50" s="182" t="e">
        <f>NA()</f>
        <v>#N/A</v>
      </c>
      <c r="F50" s="182">
        <f>IF(ISNUMBER('実質公債費比率（分子）の構造'!L$53),'実質公債費比率（分子）の構造'!L$53,NA())</f>
        <v>454</v>
      </c>
      <c r="G50" s="182" t="e">
        <f>NA()</f>
        <v>#N/A</v>
      </c>
      <c r="H50" s="182" t="e">
        <f>NA()</f>
        <v>#N/A</v>
      </c>
      <c r="I50" s="182">
        <f>IF(ISNUMBER('実質公債費比率（分子）の構造'!M$53),'実質公債費比率（分子）の構造'!M$53,NA())</f>
        <v>460</v>
      </c>
      <c r="J50" s="182" t="e">
        <f>NA()</f>
        <v>#N/A</v>
      </c>
      <c r="K50" s="182" t="e">
        <f>NA()</f>
        <v>#N/A</v>
      </c>
      <c r="L50" s="182">
        <f>IF(ISNUMBER('実質公債費比率（分子）の構造'!N$53),'実質公債費比率（分子）の構造'!N$53,NA())</f>
        <v>496</v>
      </c>
      <c r="M50" s="182" t="e">
        <f>NA()</f>
        <v>#N/A</v>
      </c>
      <c r="N50" s="182" t="e">
        <f>NA()</f>
        <v>#N/A</v>
      </c>
      <c r="O50" s="182">
        <f>IF(ISNUMBER('実質公債費比率（分子）の構造'!O$53),'実質公債費比率（分子）の構造'!O$53,NA())</f>
        <v>515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7609</v>
      </c>
      <c r="E56" s="181"/>
      <c r="F56" s="181"/>
      <c r="G56" s="181">
        <f>'将来負担比率（分子）の構造'!J$52</f>
        <v>7221</v>
      </c>
      <c r="H56" s="181"/>
      <c r="I56" s="181"/>
      <c r="J56" s="181">
        <f>'将来負担比率（分子）の構造'!K$52</f>
        <v>7088</v>
      </c>
      <c r="K56" s="181"/>
      <c r="L56" s="181"/>
      <c r="M56" s="181">
        <f>'将来負担比率（分子）の構造'!L$52</f>
        <v>6773</v>
      </c>
      <c r="N56" s="181"/>
      <c r="O56" s="181"/>
      <c r="P56" s="181">
        <f>'将来負担比率（分子）の構造'!M$52</f>
        <v>6393</v>
      </c>
    </row>
    <row r="57" spans="1:16" x14ac:dyDescent="0.15">
      <c r="A57" s="181" t="s">
        <v>42</v>
      </c>
      <c r="B57" s="181"/>
      <c r="C57" s="181"/>
      <c r="D57" s="181">
        <f>'将来負担比率（分子）の構造'!I$51</f>
        <v>751</v>
      </c>
      <c r="E57" s="181"/>
      <c r="F57" s="181"/>
      <c r="G57" s="181">
        <f>'将来負担比率（分子）の構造'!J$51</f>
        <v>746</v>
      </c>
      <c r="H57" s="181"/>
      <c r="I57" s="181"/>
      <c r="J57" s="181">
        <f>'将来負担比率（分子）の構造'!K$51</f>
        <v>864</v>
      </c>
      <c r="K57" s="181"/>
      <c r="L57" s="181"/>
      <c r="M57" s="181">
        <f>'将来負担比率（分子）の構造'!L$51</f>
        <v>954</v>
      </c>
      <c r="N57" s="181"/>
      <c r="O57" s="181"/>
      <c r="P57" s="181">
        <f>'将来負担比率（分子）の構造'!M$51</f>
        <v>853</v>
      </c>
    </row>
    <row r="58" spans="1:16" x14ac:dyDescent="0.15">
      <c r="A58" s="181" t="s">
        <v>41</v>
      </c>
      <c r="B58" s="181"/>
      <c r="C58" s="181"/>
      <c r="D58" s="181">
        <f>'将来負担比率（分子）の構造'!I$50</f>
        <v>2350</v>
      </c>
      <c r="E58" s="181"/>
      <c r="F58" s="181"/>
      <c r="G58" s="181">
        <f>'将来負担比率（分子）の構造'!J$50</f>
        <v>2567</v>
      </c>
      <c r="H58" s="181"/>
      <c r="I58" s="181"/>
      <c r="J58" s="181">
        <f>'将来負担比率（分子）の構造'!K$50</f>
        <v>2551</v>
      </c>
      <c r="K58" s="181"/>
      <c r="L58" s="181"/>
      <c r="M58" s="181">
        <f>'将来負担比率（分子）の構造'!L$50</f>
        <v>2542</v>
      </c>
      <c r="N58" s="181"/>
      <c r="O58" s="181"/>
      <c r="P58" s="181">
        <f>'将来負担比率（分子）の構造'!M$50</f>
        <v>2820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758</v>
      </c>
      <c r="C62" s="181"/>
      <c r="D62" s="181"/>
      <c r="E62" s="181">
        <f>'将来負担比率（分子）の構造'!J$45</f>
        <v>731</v>
      </c>
      <c r="F62" s="181"/>
      <c r="G62" s="181"/>
      <c r="H62" s="181">
        <f>'将来負担比率（分子）の構造'!K$45</f>
        <v>698</v>
      </c>
      <c r="I62" s="181"/>
      <c r="J62" s="181"/>
      <c r="K62" s="181">
        <f>'将来負担比率（分子）の構造'!L$45</f>
        <v>770</v>
      </c>
      <c r="L62" s="181"/>
      <c r="M62" s="181"/>
      <c r="N62" s="181">
        <f>'将来負担比率（分子）の構造'!M$45</f>
        <v>685</v>
      </c>
      <c r="O62" s="181"/>
      <c r="P62" s="181"/>
    </row>
    <row r="63" spans="1:16" x14ac:dyDescent="0.15">
      <c r="A63" s="181" t="s">
        <v>34</v>
      </c>
      <c r="B63" s="181">
        <f>'将来負担比率（分子）の構造'!I$44</f>
        <v>104</v>
      </c>
      <c r="C63" s="181"/>
      <c r="D63" s="181"/>
      <c r="E63" s="181">
        <f>'将来負担比率（分子）の構造'!J$44</f>
        <v>95</v>
      </c>
      <c r="F63" s="181"/>
      <c r="G63" s="181"/>
      <c r="H63" s="181">
        <f>'将来負担比率（分子）の構造'!K$44</f>
        <v>87</v>
      </c>
      <c r="I63" s="181"/>
      <c r="J63" s="181"/>
      <c r="K63" s="181">
        <f>'将来負担比率（分子）の構造'!L$44</f>
        <v>88</v>
      </c>
      <c r="L63" s="181"/>
      <c r="M63" s="181"/>
      <c r="N63" s="181">
        <f>'将来負担比率（分子）の構造'!M$44</f>
        <v>78</v>
      </c>
      <c r="O63" s="181"/>
      <c r="P63" s="181"/>
    </row>
    <row r="64" spans="1:16" x14ac:dyDescent="0.15">
      <c r="A64" s="181" t="s">
        <v>33</v>
      </c>
      <c r="B64" s="181">
        <f>'将来負担比率（分子）の構造'!I$43</f>
        <v>3012</v>
      </c>
      <c r="C64" s="181"/>
      <c r="D64" s="181"/>
      <c r="E64" s="181">
        <f>'将来負担比率（分子）の構造'!J$43</f>
        <v>2889</v>
      </c>
      <c r="F64" s="181"/>
      <c r="G64" s="181"/>
      <c r="H64" s="181">
        <f>'将来負担比率（分子）の構造'!K$43</f>
        <v>2740</v>
      </c>
      <c r="I64" s="181"/>
      <c r="J64" s="181"/>
      <c r="K64" s="181">
        <f>'将来負担比率（分子）の構造'!L$43</f>
        <v>2585</v>
      </c>
      <c r="L64" s="181"/>
      <c r="M64" s="181"/>
      <c r="N64" s="181">
        <f>'将来負担比率（分子）の構造'!M$43</f>
        <v>2404</v>
      </c>
      <c r="O64" s="181"/>
      <c r="P64" s="181"/>
    </row>
    <row r="65" spans="1:16" x14ac:dyDescent="0.15">
      <c r="A65" s="181" t="s">
        <v>32</v>
      </c>
      <c r="B65" s="181">
        <f>'将来負担比率（分子）の構造'!I$42</f>
        <v>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10234</v>
      </c>
      <c r="C66" s="181"/>
      <c r="D66" s="181"/>
      <c r="E66" s="181">
        <f>'将来負担比率（分子）の構造'!J$41</f>
        <v>9795</v>
      </c>
      <c r="F66" s="181"/>
      <c r="G66" s="181"/>
      <c r="H66" s="181">
        <f>'将来負担比率（分子）の構造'!K$41</f>
        <v>10356</v>
      </c>
      <c r="I66" s="181"/>
      <c r="J66" s="181"/>
      <c r="K66" s="181">
        <f>'将来負担比率（分子）の構造'!L$41</f>
        <v>9965</v>
      </c>
      <c r="L66" s="181"/>
      <c r="M66" s="181"/>
      <c r="N66" s="181">
        <f>'将来負担比率（分子）の構造'!M$41</f>
        <v>9584</v>
      </c>
      <c r="O66" s="181"/>
      <c r="P66" s="181"/>
    </row>
    <row r="67" spans="1:16" x14ac:dyDescent="0.15">
      <c r="A67" s="181" t="s">
        <v>75</v>
      </c>
      <c r="B67" s="181" t="e">
        <f>NA()</f>
        <v>#N/A</v>
      </c>
      <c r="C67" s="181">
        <f>IF(ISNUMBER('将来負担比率（分子）の構造'!I$53), IF('将来負担比率（分子）の構造'!I$53 &lt; 0, 0, '将来負担比率（分子）の構造'!I$53), NA())</f>
        <v>3406</v>
      </c>
      <c r="D67" s="181" t="e">
        <f>NA()</f>
        <v>#N/A</v>
      </c>
      <c r="E67" s="181" t="e">
        <f>NA()</f>
        <v>#N/A</v>
      </c>
      <c r="F67" s="181">
        <f>IF(ISNUMBER('将来負担比率（分子）の構造'!J$53), IF('将来負担比率（分子）の構造'!J$53 &lt; 0, 0, '将来負担比率（分子）の構造'!J$53), NA())</f>
        <v>2976</v>
      </c>
      <c r="G67" s="181" t="e">
        <f>NA()</f>
        <v>#N/A</v>
      </c>
      <c r="H67" s="181" t="e">
        <f>NA()</f>
        <v>#N/A</v>
      </c>
      <c r="I67" s="181">
        <f>IF(ISNUMBER('将来負担比率（分子）の構造'!K$53), IF('将来負担比率（分子）の構造'!K$53 &lt; 0, 0, '将来負担比率（分子）の構造'!K$53), NA())</f>
        <v>3378</v>
      </c>
      <c r="J67" s="181" t="e">
        <f>NA()</f>
        <v>#N/A</v>
      </c>
      <c r="K67" s="181" t="e">
        <f>NA()</f>
        <v>#N/A</v>
      </c>
      <c r="L67" s="181">
        <f>IF(ISNUMBER('将来負担比率（分子）の構造'!L$53), IF('将来負担比率（分子）の構造'!L$53 &lt; 0, 0, '将来負担比率（分子）の構造'!L$53), NA())</f>
        <v>3139</v>
      </c>
      <c r="M67" s="181" t="e">
        <f>NA()</f>
        <v>#N/A</v>
      </c>
      <c r="N67" s="181" t="e">
        <f>NA()</f>
        <v>#N/A</v>
      </c>
      <c r="O67" s="181">
        <f>IF(ISNUMBER('将来負担比率（分子）の構造'!M$53), IF('将来負担比率（分子）の構造'!M$53 &lt; 0, 0, '将来負担比率（分子）の構造'!M$53), NA())</f>
        <v>2686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1000</v>
      </c>
      <c r="C72" s="185">
        <f>基金残高に係る経年分析!G55</f>
        <v>1010</v>
      </c>
      <c r="D72" s="185">
        <f>基金残高に係る経年分析!H55</f>
        <v>1200</v>
      </c>
    </row>
    <row r="73" spans="1:16" x14ac:dyDescent="0.15">
      <c r="A73" s="184" t="s">
        <v>78</v>
      </c>
      <c r="B73" s="185">
        <f>基金残高に係る経年分析!F56</f>
        <v>161</v>
      </c>
      <c r="C73" s="185">
        <f>基金残高に係る経年分析!G56</f>
        <v>162</v>
      </c>
      <c r="D73" s="185">
        <f>基金残高に係る経年分析!H56</f>
        <v>163</v>
      </c>
    </row>
    <row r="74" spans="1:16" x14ac:dyDescent="0.15">
      <c r="A74" s="184" t="s">
        <v>79</v>
      </c>
      <c r="B74" s="185">
        <f>基金残高に係る経年分析!F57</f>
        <v>1237</v>
      </c>
      <c r="C74" s="185">
        <f>基金残高に係る経年分析!G57</f>
        <v>1221</v>
      </c>
      <c r="D74" s="185">
        <f>基金残高に係る経年分析!H57</f>
        <v>1316</v>
      </c>
    </row>
  </sheetData>
  <sheetProtection algorithmName="SHA-512" hashValue="UsYv3KA+W6AlUDFbgBqNjHS48U0iMSY29O6Q5CcLGj58VtOGubx3Kgo7jlpMiawOrAoT1nW+pOecHiSFG8LtbA==" saltValue="Eo4zU7l0VstAUZUhwwfZ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583195</v>
      </c>
      <c r="S5" s="736"/>
      <c r="T5" s="736"/>
      <c r="U5" s="736"/>
      <c r="V5" s="736"/>
      <c r="W5" s="736"/>
      <c r="X5" s="736"/>
      <c r="Y5" s="779"/>
      <c r="Z5" s="797">
        <v>7.4</v>
      </c>
      <c r="AA5" s="797"/>
      <c r="AB5" s="797"/>
      <c r="AC5" s="797"/>
      <c r="AD5" s="798">
        <v>583195</v>
      </c>
      <c r="AE5" s="798"/>
      <c r="AF5" s="798"/>
      <c r="AG5" s="798"/>
      <c r="AH5" s="798"/>
      <c r="AI5" s="798"/>
      <c r="AJ5" s="798"/>
      <c r="AK5" s="798"/>
      <c r="AL5" s="780">
        <v>15.1</v>
      </c>
      <c r="AM5" s="751"/>
      <c r="AN5" s="751"/>
      <c r="AO5" s="781"/>
      <c r="AP5" s="746" t="s">
        <v>228</v>
      </c>
      <c r="AQ5" s="747"/>
      <c r="AR5" s="747"/>
      <c r="AS5" s="747"/>
      <c r="AT5" s="747"/>
      <c r="AU5" s="747"/>
      <c r="AV5" s="747"/>
      <c r="AW5" s="747"/>
      <c r="AX5" s="747"/>
      <c r="AY5" s="747"/>
      <c r="AZ5" s="747"/>
      <c r="BA5" s="747"/>
      <c r="BB5" s="747"/>
      <c r="BC5" s="747"/>
      <c r="BD5" s="747"/>
      <c r="BE5" s="747"/>
      <c r="BF5" s="748"/>
      <c r="BG5" s="680">
        <v>583195</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79116</v>
      </c>
      <c r="S6" s="681"/>
      <c r="T6" s="681"/>
      <c r="U6" s="681"/>
      <c r="V6" s="681"/>
      <c r="W6" s="681"/>
      <c r="X6" s="681"/>
      <c r="Y6" s="682"/>
      <c r="Z6" s="713">
        <v>1</v>
      </c>
      <c r="AA6" s="713"/>
      <c r="AB6" s="713"/>
      <c r="AC6" s="713"/>
      <c r="AD6" s="714">
        <v>79116</v>
      </c>
      <c r="AE6" s="714"/>
      <c r="AF6" s="714"/>
      <c r="AG6" s="714"/>
      <c r="AH6" s="714"/>
      <c r="AI6" s="714"/>
      <c r="AJ6" s="714"/>
      <c r="AK6" s="714"/>
      <c r="AL6" s="683">
        <v>2.1</v>
      </c>
      <c r="AM6" s="684"/>
      <c r="AN6" s="684"/>
      <c r="AO6" s="715"/>
      <c r="AP6" s="677" t="s">
        <v>233</v>
      </c>
      <c r="AQ6" s="678"/>
      <c r="AR6" s="678"/>
      <c r="AS6" s="678"/>
      <c r="AT6" s="678"/>
      <c r="AU6" s="678"/>
      <c r="AV6" s="678"/>
      <c r="AW6" s="678"/>
      <c r="AX6" s="678"/>
      <c r="AY6" s="678"/>
      <c r="AZ6" s="678"/>
      <c r="BA6" s="678"/>
      <c r="BB6" s="678"/>
      <c r="BC6" s="678"/>
      <c r="BD6" s="678"/>
      <c r="BE6" s="678"/>
      <c r="BF6" s="679"/>
      <c r="BG6" s="680">
        <v>583195</v>
      </c>
      <c r="BH6" s="681"/>
      <c r="BI6" s="681"/>
      <c r="BJ6" s="681"/>
      <c r="BK6" s="681"/>
      <c r="BL6" s="681"/>
      <c r="BM6" s="681"/>
      <c r="BN6" s="682"/>
      <c r="BO6" s="713">
        <v>100</v>
      </c>
      <c r="BP6" s="713"/>
      <c r="BQ6" s="713"/>
      <c r="BR6" s="713"/>
      <c r="BS6" s="714" t="s">
        <v>234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75656</v>
      </c>
      <c r="CS6" s="681"/>
      <c r="CT6" s="681"/>
      <c r="CU6" s="681"/>
      <c r="CV6" s="681"/>
      <c r="CW6" s="681"/>
      <c r="CX6" s="681"/>
      <c r="CY6" s="682"/>
      <c r="CZ6" s="780">
        <v>1</v>
      </c>
      <c r="DA6" s="751"/>
      <c r="DB6" s="751"/>
      <c r="DC6" s="783"/>
      <c r="DD6" s="686" t="s">
        <v>234</v>
      </c>
      <c r="DE6" s="681"/>
      <c r="DF6" s="681"/>
      <c r="DG6" s="681"/>
      <c r="DH6" s="681"/>
      <c r="DI6" s="681"/>
      <c r="DJ6" s="681"/>
      <c r="DK6" s="681"/>
      <c r="DL6" s="681"/>
      <c r="DM6" s="681"/>
      <c r="DN6" s="681"/>
      <c r="DO6" s="681"/>
      <c r="DP6" s="682"/>
      <c r="DQ6" s="686">
        <v>75656</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367</v>
      </c>
      <c r="S7" s="681"/>
      <c r="T7" s="681"/>
      <c r="U7" s="681"/>
      <c r="V7" s="681"/>
      <c r="W7" s="681"/>
      <c r="X7" s="681"/>
      <c r="Y7" s="682"/>
      <c r="Z7" s="713">
        <v>0</v>
      </c>
      <c r="AA7" s="713"/>
      <c r="AB7" s="713"/>
      <c r="AC7" s="713"/>
      <c r="AD7" s="714">
        <v>367</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224423</v>
      </c>
      <c r="BH7" s="681"/>
      <c r="BI7" s="681"/>
      <c r="BJ7" s="681"/>
      <c r="BK7" s="681"/>
      <c r="BL7" s="681"/>
      <c r="BM7" s="681"/>
      <c r="BN7" s="682"/>
      <c r="BO7" s="713">
        <v>38.5</v>
      </c>
      <c r="BP7" s="713"/>
      <c r="BQ7" s="713"/>
      <c r="BR7" s="713"/>
      <c r="BS7" s="714" t="s">
        <v>130</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1969041</v>
      </c>
      <c r="CS7" s="681"/>
      <c r="CT7" s="681"/>
      <c r="CU7" s="681"/>
      <c r="CV7" s="681"/>
      <c r="CW7" s="681"/>
      <c r="CX7" s="681"/>
      <c r="CY7" s="682"/>
      <c r="CZ7" s="713">
        <v>25.2</v>
      </c>
      <c r="DA7" s="713"/>
      <c r="DB7" s="713"/>
      <c r="DC7" s="713"/>
      <c r="DD7" s="686">
        <v>244825</v>
      </c>
      <c r="DE7" s="681"/>
      <c r="DF7" s="681"/>
      <c r="DG7" s="681"/>
      <c r="DH7" s="681"/>
      <c r="DI7" s="681"/>
      <c r="DJ7" s="681"/>
      <c r="DK7" s="681"/>
      <c r="DL7" s="681"/>
      <c r="DM7" s="681"/>
      <c r="DN7" s="681"/>
      <c r="DO7" s="681"/>
      <c r="DP7" s="682"/>
      <c r="DQ7" s="686">
        <v>748109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1070</v>
      </c>
      <c r="S8" s="681"/>
      <c r="T8" s="681"/>
      <c r="U8" s="681"/>
      <c r="V8" s="681"/>
      <c r="W8" s="681"/>
      <c r="X8" s="681"/>
      <c r="Y8" s="682"/>
      <c r="Z8" s="713">
        <v>0</v>
      </c>
      <c r="AA8" s="713"/>
      <c r="AB8" s="713"/>
      <c r="AC8" s="713"/>
      <c r="AD8" s="714">
        <v>1070</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8789</v>
      </c>
      <c r="BH8" s="681"/>
      <c r="BI8" s="681"/>
      <c r="BJ8" s="681"/>
      <c r="BK8" s="681"/>
      <c r="BL8" s="681"/>
      <c r="BM8" s="681"/>
      <c r="BN8" s="682"/>
      <c r="BO8" s="713">
        <v>1.5</v>
      </c>
      <c r="BP8" s="713"/>
      <c r="BQ8" s="713"/>
      <c r="BR8" s="713"/>
      <c r="BS8" s="686" t="s">
        <v>234</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1384285</v>
      </c>
      <c r="CS8" s="681"/>
      <c r="CT8" s="681"/>
      <c r="CU8" s="681"/>
      <c r="CV8" s="681"/>
      <c r="CW8" s="681"/>
      <c r="CX8" s="681"/>
      <c r="CY8" s="682"/>
      <c r="CZ8" s="713">
        <v>17.7</v>
      </c>
      <c r="DA8" s="713"/>
      <c r="DB8" s="713"/>
      <c r="DC8" s="713"/>
      <c r="DD8" s="686">
        <v>18939</v>
      </c>
      <c r="DE8" s="681"/>
      <c r="DF8" s="681"/>
      <c r="DG8" s="681"/>
      <c r="DH8" s="681"/>
      <c r="DI8" s="681"/>
      <c r="DJ8" s="681"/>
      <c r="DK8" s="681"/>
      <c r="DL8" s="681"/>
      <c r="DM8" s="681"/>
      <c r="DN8" s="681"/>
      <c r="DO8" s="681"/>
      <c r="DP8" s="682"/>
      <c r="DQ8" s="686">
        <v>840147</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1077</v>
      </c>
      <c r="S9" s="681"/>
      <c r="T9" s="681"/>
      <c r="U9" s="681"/>
      <c r="V9" s="681"/>
      <c r="W9" s="681"/>
      <c r="X9" s="681"/>
      <c r="Y9" s="682"/>
      <c r="Z9" s="713">
        <v>0</v>
      </c>
      <c r="AA9" s="713"/>
      <c r="AB9" s="713"/>
      <c r="AC9" s="713"/>
      <c r="AD9" s="714">
        <v>1077</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185510</v>
      </c>
      <c r="BH9" s="681"/>
      <c r="BI9" s="681"/>
      <c r="BJ9" s="681"/>
      <c r="BK9" s="681"/>
      <c r="BL9" s="681"/>
      <c r="BM9" s="681"/>
      <c r="BN9" s="682"/>
      <c r="BO9" s="713">
        <v>31.8</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381370</v>
      </c>
      <c r="CS9" s="681"/>
      <c r="CT9" s="681"/>
      <c r="CU9" s="681"/>
      <c r="CV9" s="681"/>
      <c r="CW9" s="681"/>
      <c r="CX9" s="681"/>
      <c r="CY9" s="682"/>
      <c r="CZ9" s="713">
        <v>4.9000000000000004</v>
      </c>
      <c r="DA9" s="713"/>
      <c r="DB9" s="713"/>
      <c r="DC9" s="713"/>
      <c r="DD9" s="686">
        <v>43649</v>
      </c>
      <c r="DE9" s="681"/>
      <c r="DF9" s="681"/>
      <c r="DG9" s="681"/>
      <c r="DH9" s="681"/>
      <c r="DI9" s="681"/>
      <c r="DJ9" s="681"/>
      <c r="DK9" s="681"/>
      <c r="DL9" s="681"/>
      <c r="DM9" s="681"/>
      <c r="DN9" s="681"/>
      <c r="DO9" s="681"/>
      <c r="DP9" s="682"/>
      <c r="DQ9" s="686">
        <v>262818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14161</v>
      </c>
      <c r="BH10" s="681"/>
      <c r="BI10" s="681"/>
      <c r="BJ10" s="681"/>
      <c r="BK10" s="681"/>
      <c r="BL10" s="681"/>
      <c r="BM10" s="681"/>
      <c r="BN10" s="682"/>
      <c r="BO10" s="713">
        <v>2.4</v>
      </c>
      <c r="BP10" s="713"/>
      <c r="BQ10" s="713"/>
      <c r="BR10" s="713"/>
      <c r="BS10" s="686" t="s">
        <v>234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15469</v>
      </c>
      <c r="CS10" s="681"/>
      <c r="CT10" s="681"/>
      <c r="CU10" s="681"/>
      <c r="CV10" s="681"/>
      <c r="CW10" s="681"/>
      <c r="CX10" s="681"/>
      <c r="CY10" s="682"/>
      <c r="CZ10" s="713">
        <v>0.2</v>
      </c>
      <c r="DA10" s="713"/>
      <c r="DB10" s="713"/>
      <c r="DC10" s="713"/>
      <c r="DD10" s="686" t="s">
        <v>130</v>
      </c>
      <c r="DE10" s="681"/>
      <c r="DF10" s="681"/>
      <c r="DG10" s="681"/>
      <c r="DH10" s="681"/>
      <c r="DI10" s="681"/>
      <c r="DJ10" s="681"/>
      <c r="DK10" s="681"/>
      <c r="DL10" s="681"/>
      <c r="DM10" s="681"/>
      <c r="DN10" s="681"/>
      <c r="DO10" s="681"/>
      <c r="DP10" s="682"/>
      <c r="DQ10" s="686">
        <v>15469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144548</v>
      </c>
      <c r="S11" s="681"/>
      <c r="T11" s="681"/>
      <c r="U11" s="681"/>
      <c r="V11" s="681"/>
      <c r="W11" s="681"/>
      <c r="X11" s="681"/>
      <c r="Y11" s="682"/>
      <c r="Z11" s="683">
        <v>1.8</v>
      </c>
      <c r="AA11" s="684"/>
      <c r="AB11" s="684"/>
      <c r="AC11" s="685"/>
      <c r="AD11" s="686">
        <v>144548</v>
      </c>
      <c r="AE11" s="681"/>
      <c r="AF11" s="681"/>
      <c r="AG11" s="681"/>
      <c r="AH11" s="681"/>
      <c r="AI11" s="681"/>
      <c r="AJ11" s="681"/>
      <c r="AK11" s="682"/>
      <c r="AL11" s="683">
        <v>3.7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15963</v>
      </c>
      <c r="BH11" s="681"/>
      <c r="BI11" s="681"/>
      <c r="BJ11" s="681"/>
      <c r="BK11" s="681"/>
      <c r="BL11" s="681"/>
      <c r="BM11" s="681"/>
      <c r="BN11" s="682"/>
      <c r="BO11" s="713">
        <v>2.7</v>
      </c>
      <c r="BP11" s="713"/>
      <c r="BQ11" s="713"/>
      <c r="BR11" s="713"/>
      <c r="BS11" s="686" t="s">
        <v>234</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1010923</v>
      </c>
      <c r="CS11" s="681"/>
      <c r="CT11" s="681"/>
      <c r="CU11" s="681"/>
      <c r="CV11" s="681"/>
      <c r="CW11" s="681"/>
      <c r="CX11" s="681"/>
      <c r="CY11" s="682"/>
      <c r="CZ11" s="713">
        <v>13</v>
      </c>
      <c r="DA11" s="713"/>
      <c r="DB11" s="713"/>
      <c r="DC11" s="713"/>
      <c r="DD11" s="686">
        <v>265898</v>
      </c>
      <c r="DE11" s="681"/>
      <c r="DF11" s="681"/>
      <c r="DG11" s="681"/>
      <c r="DH11" s="681"/>
      <c r="DI11" s="681"/>
      <c r="DJ11" s="681"/>
      <c r="DK11" s="681"/>
      <c r="DL11" s="681"/>
      <c r="DM11" s="681"/>
      <c r="DN11" s="681"/>
      <c r="DO11" s="681"/>
      <c r="DP11" s="682"/>
      <c r="DQ11" s="686">
        <v>532409</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234</v>
      </c>
      <c r="AE12" s="714"/>
      <c r="AF12" s="714"/>
      <c r="AG12" s="714"/>
      <c r="AH12" s="714"/>
      <c r="AI12" s="714"/>
      <c r="AJ12" s="714"/>
      <c r="AK12" s="714"/>
      <c r="AL12" s="683" t="s">
        <v>234</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265396</v>
      </c>
      <c r="BH12" s="681"/>
      <c r="BI12" s="681"/>
      <c r="BJ12" s="681"/>
      <c r="BK12" s="681"/>
      <c r="BL12" s="681"/>
      <c r="BM12" s="681"/>
      <c r="BN12" s="682"/>
      <c r="BO12" s="713">
        <v>45.5</v>
      </c>
      <c r="BP12" s="713"/>
      <c r="BQ12" s="713"/>
      <c r="BR12" s="713"/>
      <c r="BS12" s="686" t="s">
        <v>130</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109090</v>
      </c>
      <c r="CS12" s="681"/>
      <c r="CT12" s="681"/>
      <c r="CU12" s="681"/>
      <c r="CV12" s="681"/>
      <c r="CW12" s="681"/>
      <c r="CX12" s="681"/>
      <c r="CY12" s="682"/>
      <c r="CZ12" s="713">
        <v>1.4</v>
      </c>
      <c r="DA12" s="713"/>
      <c r="DB12" s="713"/>
      <c r="DC12" s="713"/>
      <c r="DD12" s="686">
        <v>16749</v>
      </c>
      <c r="DE12" s="681"/>
      <c r="DF12" s="681"/>
      <c r="DG12" s="681"/>
      <c r="DH12" s="681"/>
      <c r="DI12" s="681"/>
      <c r="DJ12" s="681"/>
      <c r="DK12" s="681"/>
      <c r="DL12" s="681"/>
      <c r="DM12" s="681"/>
      <c r="DN12" s="681"/>
      <c r="DO12" s="681"/>
      <c r="DP12" s="682"/>
      <c r="DQ12" s="686">
        <v>71801</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234</v>
      </c>
      <c r="AE13" s="714"/>
      <c r="AF13" s="714"/>
      <c r="AG13" s="714"/>
      <c r="AH13" s="714"/>
      <c r="AI13" s="714"/>
      <c r="AJ13" s="714"/>
      <c r="AK13" s="714"/>
      <c r="AL13" s="683" t="s">
        <v>130</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255727</v>
      </c>
      <c r="BH13" s="681"/>
      <c r="BI13" s="681"/>
      <c r="BJ13" s="681"/>
      <c r="BK13" s="681"/>
      <c r="BL13" s="681"/>
      <c r="BM13" s="681"/>
      <c r="BN13" s="682"/>
      <c r="BO13" s="713">
        <v>43.8</v>
      </c>
      <c r="BP13" s="713"/>
      <c r="BQ13" s="713"/>
      <c r="BR13" s="713"/>
      <c r="BS13" s="686" t="s">
        <v>130</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768694</v>
      </c>
      <c r="CS13" s="681"/>
      <c r="CT13" s="681"/>
      <c r="CU13" s="681"/>
      <c r="CV13" s="681"/>
      <c r="CW13" s="681"/>
      <c r="CX13" s="681"/>
      <c r="CY13" s="682"/>
      <c r="CZ13" s="713">
        <v>9.9</v>
      </c>
      <c r="DA13" s="713"/>
      <c r="DB13" s="713"/>
      <c r="DC13" s="713"/>
      <c r="DD13" s="686">
        <v>465275</v>
      </c>
      <c r="DE13" s="681"/>
      <c r="DF13" s="681"/>
      <c r="DG13" s="681"/>
      <c r="DH13" s="681"/>
      <c r="DI13" s="681"/>
      <c r="DJ13" s="681"/>
      <c r="DK13" s="681"/>
      <c r="DL13" s="681"/>
      <c r="DM13" s="681"/>
      <c r="DN13" s="681"/>
      <c r="DO13" s="681"/>
      <c r="DP13" s="682"/>
      <c r="DQ13" s="686">
        <v>251085</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234</v>
      </c>
      <c r="AA14" s="713"/>
      <c r="AB14" s="713"/>
      <c r="AC14" s="713"/>
      <c r="AD14" s="714" t="s">
        <v>234</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33668</v>
      </c>
      <c r="BH14" s="681"/>
      <c r="BI14" s="681"/>
      <c r="BJ14" s="681"/>
      <c r="BK14" s="681"/>
      <c r="BL14" s="681"/>
      <c r="BM14" s="681"/>
      <c r="BN14" s="682"/>
      <c r="BO14" s="713">
        <v>5.8</v>
      </c>
      <c r="BP14" s="713"/>
      <c r="BQ14" s="713"/>
      <c r="BR14" s="713"/>
      <c r="BS14" s="686" t="s">
        <v>234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308434</v>
      </c>
      <c r="CS14" s="681"/>
      <c r="CT14" s="681"/>
      <c r="CU14" s="681"/>
      <c r="CV14" s="681"/>
      <c r="CW14" s="681"/>
      <c r="CX14" s="681"/>
      <c r="CY14" s="682"/>
      <c r="CZ14" s="713">
        <v>4</v>
      </c>
      <c r="DA14" s="713"/>
      <c r="DB14" s="713"/>
      <c r="DC14" s="713"/>
      <c r="DD14" s="686">
        <v>141598</v>
      </c>
      <c r="DE14" s="681"/>
      <c r="DF14" s="681"/>
      <c r="DG14" s="681"/>
      <c r="DH14" s="681"/>
      <c r="DI14" s="681"/>
      <c r="DJ14" s="681"/>
      <c r="DK14" s="681"/>
      <c r="DL14" s="681"/>
      <c r="DM14" s="681"/>
      <c r="DN14" s="681"/>
      <c r="DO14" s="681"/>
      <c r="DP14" s="682"/>
      <c r="DQ14" s="686">
        <v>138173</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234</v>
      </c>
      <c r="AA15" s="713"/>
      <c r="AB15" s="713"/>
      <c r="AC15" s="713"/>
      <c r="AD15" s="714" t="s">
        <v>130</v>
      </c>
      <c r="AE15" s="714"/>
      <c r="AF15" s="714"/>
      <c r="AG15" s="714"/>
      <c r="AH15" s="714"/>
      <c r="AI15" s="714"/>
      <c r="AJ15" s="714"/>
      <c r="AK15" s="714"/>
      <c r="AL15" s="683" t="s">
        <v>130</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59708</v>
      </c>
      <c r="BH15" s="681"/>
      <c r="BI15" s="681"/>
      <c r="BJ15" s="681"/>
      <c r="BK15" s="681"/>
      <c r="BL15" s="681"/>
      <c r="BM15" s="681"/>
      <c r="BN15" s="682"/>
      <c r="BO15" s="713">
        <v>10.199999999999999</v>
      </c>
      <c r="BP15" s="713"/>
      <c r="BQ15" s="713"/>
      <c r="BR15" s="713"/>
      <c r="BS15" s="686" t="s">
        <v>234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584394</v>
      </c>
      <c r="CS15" s="681"/>
      <c r="CT15" s="681"/>
      <c r="CU15" s="681"/>
      <c r="CV15" s="681"/>
      <c r="CW15" s="681"/>
      <c r="CX15" s="681"/>
      <c r="CY15" s="682"/>
      <c r="CZ15" s="713">
        <v>7.5</v>
      </c>
      <c r="DA15" s="713"/>
      <c r="DB15" s="713"/>
      <c r="DC15" s="713"/>
      <c r="DD15" s="686">
        <v>168619</v>
      </c>
      <c r="DE15" s="681"/>
      <c r="DF15" s="681"/>
      <c r="DG15" s="681"/>
      <c r="DH15" s="681"/>
      <c r="DI15" s="681"/>
      <c r="DJ15" s="681"/>
      <c r="DK15" s="681"/>
      <c r="DL15" s="681"/>
      <c r="DM15" s="681"/>
      <c r="DN15" s="681"/>
      <c r="DO15" s="681"/>
      <c r="DP15" s="682"/>
      <c r="DQ15" s="686">
        <v>463534</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3319</v>
      </c>
      <c r="S16" s="681"/>
      <c r="T16" s="681"/>
      <c r="U16" s="681"/>
      <c r="V16" s="681"/>
      <c r="W16" s="681"/>
      <c r="X16" s="681"/>
      <c r="Y16" s="682"/>
      <c r="Z16" s="713">
        <v>0</v>
      </c>
      <c r="AA16" s="713"/>
      <c r="AB16" s="713"/>
      <c r="AC16" s="713"/>
      <c r="AD16" s="714">
        <v>3319</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234</v>
      </c>
      <c r="BH16" s="681"/>
      <c r="BI16" s="681"/>
      <c r="BJ16" s="681"/>
      <c r="BK16" s="681"/>
      <c r="BL16" s="681"/>
      <c r="BM16" s="681"/>
      <c r="BN16" s="682"/>
      <c r="BO16" s="713" t="s">
        <v>130</v>
      </c>
      <c r="BP16" s="713"/>
      <c r="BQ16" s="713"/>
      <c r="BR16" s="713"/>
      <c r="BS16" s="686" t="s">
        <v>234</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11798</v>
      </c>
      <c r="CS16" s="681"/>
      <c r="CT16" s="681"/>
      <c r="CU16" s="681"/>
      <c r="CV16" s="681"/>
      <c r="CW16" s="681"/>
      <c r="CX16" s="681"/>
      <c r="CY16" s="682"/>
      <c r="CZ16" s="713">
        <v>0.2</v>
      </c>
      <c r="DA16" s="713"/>
      <c r="DB16" s="713"/>
      <c r="DC16" s="713"/>
      <c r="DD16" s="686" t="s">
        <v>234</v>
      </c>
      <c r="DE16" s="681"/>
      <c r="DF16" s="681"/>
      <c r="DG16" s="681"/>
      <c r="DH16" s="681"/>
      <c r="DI16" s="681"/>
      <c r="DJ16" s="681"/>
      <c r="DK16" s="681"/>
      <c r="DL16" s="681"/>
      <c r="DM16" s="681"/>
      <c r="DN16" s="681"/>
      <c r="DO16" s="681"/>
      <c r="DP16" s="682"/>
      <c r="DQ16" s="686">
        <v>6267</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2300</v>
      </c>
      <c r="S17" s="681"/>
      <c r="T17" s="681"/>
      <c r="U17" s="681"/>
      <c r="V17" s="681"/>
      <c r="W17" s="681"/>
      <c r="X17" s="681"/>
      <c r="Y17" s="682"/>
      <c r="Z17" s="713">
        <v>0</v>
      </c>
      <c r="AA17" s="713"/>
      <c r="AB17" s="713"/>
      <c r="AC17" s="713"/>
      <c r="AD17" s="714">
        <v>2300</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130</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1151483</v>
      </c>
      <c r="CS17" s="681"/>
      <c r="CT17" s="681"/>
      <c r="CU17" s="681"/>
      <c r="CV17" s="681"/>
      <c r="CW17" s="681"/>
      <c r="CX17" s="681"/>
      <c r="CY17" s="682"/>
      <c r="CZ17" s="713">
        <v>14.8</v>
      </c>
      <c r="DA17" s="713"/>
      <c r="DB17" s="713"/>
      <c r="DC17" s="713"/>
      <c r="DD17" s="686" t="s">
        <v>130</v>
      </c>
      <c r="DE17" s="681"/>
      <c r="DF17" s="681"/>
      <c r="DG17" s="681"/>
      <c r="DH17" s="681"/>
      <c r="DI17" s="681"/>
      <c r="DJ17" s="681"/>
      <c r="DK17" s="681"/>
      <c r="DL17" s="681"/>
      <c r="DM17" s="681"/>
      <c r="DN17" s="681"/>
      <c r="DO17" s="681"/>
      <c r="DP17" s="682"/>
      <c r="DQ17" s="686">
        <v>1104131</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3358</v>
      </c>
      <c r="S18" s="681"/>
      <c r="T18" s="681"/>
      <c r="U18" s="681"/>
      <c r="V18" s="681"/>
      <c r="W18" s="681"/>
      <c r="X18" s="681"/>
      <c r="Y18" s="682"/>
      <c r="Z18" s="713">
        <v>0</v>
      </c>
      <c r="AA18" s="713"/>
      <c r="AB18" s="713"/>
      <c r="AC18" s="713"/>
      <c r="AD18" s="714">
        <v>3358</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234</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v>32361</v>
      </c>
      <c r="CS18" s="681"/>
      <c r="CT18" s="681"/>
      <c r="CU18" s="681"/>
      <c r="CV18" s="681"/>
      <c r="CW18" s="681"/>
      <c r="CX18" s="681"/>
      <c r="CY18" s="682"/>
      <c r="CZ18" s="713">
        <v>0.4</v>
      </c>
      <c r="DA18" s="713"/>
      <c r="DB18" s="713"/>
      <c r="DC18" s="713"/>
      <c r="DD18" s="686" t="s">
        <v>130</v>
      </c>
      <c r="DE18" s="681"/>
      <c r="DF18" s="681"/>
      <c r="DG18" s="681"/>
      <c r="DH18" s="681"/>
      <c r="DI18" s="681"/>
      <c r="DJ18" s="681"/>
      <c r="DK18" s="681"/>
      <c r="DL18" s="681"/>
      <c r="DM18" s="681"/>
      <c r="DN18" s="681"/>
      <c r="DO18" s="681"/>
      <c r="DP18" s="682"/>
      <c r="DQ18" s="686">
        <v>26413</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1276</v>
      </c>
      <c r="S19" s="681"/>
      <c r="T19" s="681"/>
      <c r="U19" s="681"/>
      <c r="V19" s="681"/>
      <c r="W19" s="681"/>
      <c r="X19" s="681"/>
      <c r="Y19" s="682"/>
      <c r="Z19" s="713">
        <v>0</v>
      </c>
      <c r="AA19" s="713"/>
      <c r="AB19" s="713"/>
      <c r="AC19" s="713"/>
      <c r="AD19" s="714">
        <v>1276</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234</v>
      </c>
      <c r="BP19" s="713"/>
      <c r="BQ19" s="713"/>
      <c r="BR19" s="713"/>
      <c r="BS19" s="686" t="s">
        <v>234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1759</v>
      </c>
      <c r="S20" s="681"/>
      <c r="T20" s="681"/>
      <c r="U20" s="681"/>
      <c r="V20" s="681"/>
      <c r="W20" s="681"/>
      <c r="X20" s="681"/>
      <c r="Y20" s="682"/>
      <c r="Z20" s="713">
        <v>0</v>
      </c>
      <c r="AA20" s="713"/>
      <c r="AB20" s="713"/>
      <c r="AC20" s="713"/>
      <c r="AD20" s="714">
        <v>1759</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234</v>
      </c>
      <c r="BP20" s="713"/>
      <c r="BQ20" s="713"/>
      <c r="BR20" s="713"/>
      <c r="BS20" s="686" t="s">
        <v>234</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7802998</v>
      </c>
      <c r="CS20" s="681"/>
      <c r="CT20" s="681"/>
      <c r="CU20" s="681"/>
      <c r="CV20" s="681"/>
      <c r="CW20" s="681"/>
      <c r="CX20" s="681"/>
      <c r="CY20" s="682"/>
      <c r="CZ20" s="713">
        <v>100</v>
      </c>
      <c r="DA20" s="713"/>
      <c r="DB20" s="713"/>
      <c r="DC20" s="713"/>
      <c r="DD20" s="686">
        <v>1365552</v>
      </c>
      <c r="DE20" s="681"/>
      <c r="DF20" s="681"/>
      <c r="DG20" s="681"/>
      <c r="DH20" s="681"/>
      <c r="DI20" s="681"/>
      <c r="DJ20" s="681"/>
      <c r="DK20" s="681"/>
      <c r="DL20" s="681"/>
      <c r="DM20" s="681"/>
      <c r="DN20" s="681"/>
      <c r="DO20" s="681"/>
      <c r="DP20" s="682"/>
      <c r="DQ20" s="686">
        <v>4536012</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323</v>
      </c>
      <c r="S21" s="681"/>
      <c r="T21" s="681"/>
      <c r="U21" s="681"/>
      <c r="V21" s="681"/>
      <c r="W21" s="681"/>
      <c r="X21" s="681"/>
      <c r="Y21" s="682"/>
      <c r="Z21" s="713">
        <v>0</v>
      </c>
      <c r="AA21" s="713"/>
      <c r="AB21" s="713"/>
      <c r="AC21" s="713"/>
      <c r="AD21" s="714">
        <v>323</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234</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3224896</v>
      </c>
      <c r="S22" s="681"/>
      <c r="T22" s="681"/>
      <c r="U22" s="681"/>
      <c r="V22" s="681"/>
      <c r="W22" s="681"/>
      <c r="X22" s="681"/>
      <c r="Y22" s="682"/>
      <c r="Z22" s="713">
        <v>40.9</v>
      </c>
      <c r="AA22" s="713"/>
      <c r="AB22" s="713"/>
      <c r="AC22" s="713"/>
      <c r="AD22" s="714">
        <v>3039365</v>
      </c>
      <c r="AE22" s="714"/>
      <c r="AF22" s="714"/>
      <c r="AG22" s="714"/>
      <c r="AH22" s="714"/>
      <c r="AI22" s="714"/>
      <c r="AJ22" s="714"/>
      <c r="AK22" s="714"/>
      <c r="AL22" s="683">
        <v>78.8</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234</v>
      </c>
      <c r="BH22" s="681"/>
      <c r="BI22" s="681"/>
      <c r="BJ22" s="681"/>
      <c r="BK22" s="681"/>
      <c r="BL22" s="681"/>
      <c r="BM22" s="681"/>
      <c r="BN22" s="682"/>
      <c r="BO22" s="713" t="s">
        <v>234</v>
      </c>
      <c r="BP22" s="713"/>
      <c r="BQ22" s="713"/>
      <c r="BR22" s="713"/>
      <c r="BS22" s="686" t="s">
        <v>130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3039365</v>
      </c>
      <c r="S23" s="681"/>
      <c r="T23" s="681"/>
      <c r="U23" s="681"/>
      <c r="V23" s="681"/>
      <c r="W23" s="681"/>
      <c r="X23" s="681"/>
      <c r="Y23" s="682"/>
      <c r="Z23" s="713">
        <v>38.6</v>
      </c>
      <c r="AA23" s="713"/>
      <c r="AB23" s="713"/>
      <c r="AC23" s="713"/>
      <c r="AD23" s="714">
        <v>3039365</v>
      </c>
      <c r="AE23" s="714"/>
      <c r="AF23" s="714"/>
      <c r="AG23" s="714"/>
      <c r="AH23" s="714"/>
      <c r="AI23" s="714"/>
      <c r="AJ23" s="714"/>
      <c r="AK23" s="714"/>
      <c r="AL23" s="683">
        <v>78.8</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185531</v>
      </c>
      <c r="S24" s="681"/>
      <c r="T24" s="681"/>
      <c r="U24" s="681"/>
      <c r="V24" s="681"/>
      <c r="W24" s="681"/>
      <c r="X24" s="681"/>
      <c r="Y24" s="682"/>
      <c r="Z24" s="713">
        <v>2.4</v>
      </c>
      <c r="AA24" s="713"/>
      <c r="AB24" s="713"/>
      <c r="AC24" s="713"/>
      <c r="AD24" s="714" t="s">
        <v>130</v>
      </c>
      <c r="AE24" s="714"/>
      <c r="AF24" s="714"/>
      <c r="AG24" s="714"/>
      <c r="AH24" s="714"/>
      <c r="AI24" s="714"/>
      <c r="AJ24" s="714"/>
      <c r="AK24" s="714"/>
      <c r="AL24" s="683" t="s">
        <v>130</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2930258</v>
      </c>
      <c r="CS24" s="736"/>
      <c r="CT24" s="736"/>
      <c r="CU24" s="736"/>
      <c r="CV24" s="736"/>
      <c r="CW24" s="736"/>
      <c r="CX24" s="736"/>
      <c r="CY24" s="779"/>
      <c r="CZ24" s="780">
        <v>37.6</v>
      </c>
      <c r="DA24" s="751"/>
      <c r="DB24" s="751"/>
      <c r="DC24" s="783"/>
      <c r="DD24" s="778">
        <v>2403931</v>
      </c>
      <c r="DE24" s="736"/>
      <c r="DF24" s="736"/>
      <c r="DG24" s="736"/>
      <c r="DH24" s="736"/>
      <c r="DI24" s="736"/>
      <c r="DJ24" s="736"/>
      <c r="DK24" s="779"/>
      <c r="DL24" s="778">
        <v>2395786</v>
      </c>
      <c r="DM24" s="736"/>
      <c r="DN24" s="736"/>
      <c r="DO24" s="736"/>
      <c r="DP24" s="736"/>
      <c r="DQ24" s="736"/>
      <c r="DR24" s="736"/>
      <c r="DS24" s="736"/>
      <c r="DT24" s="736"/>
      <c r="DU24" s="736"/>
      <c r="DV24" s="779"/>
      <c r="DW24" s="780">
        <v>60.4</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234</v>
      </c>
      <c r="AE25" s="714"/>
      <c r="AF25" s="714"/>
      <c r="AG25" s="714"/>
      <c r="AH25" s="714"/>
      <c r="AI25" s="714"/>
      <c r="AJ25" s="714"/>
      <c r="AK25" s="714"/>
      <c r="AL25" s="683" t="s">
        <v>234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130</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1144920</v>
      </c>
      <c r="CS25" s="699"/>
      <c r="CT25" s="699"/>
      <c r="CU25" s="699"/>
      <c r="CV25" s="699"/>
      <c r="CW25" s="699"/>
      <c r="CX25" s="699"/>
      <c r="CY25" s="700"/>
      <c r="CZ25" s="683">
        <v>14.7</v>
      </c>
      <c r="DA25" s="701"/>
      <c r="DB25" s="701"/>
      <c r="DC25" s="702"/>
      <c r="DD25" s="686">
        <v>1070941</v>
      </c>
      <c r="DE25" s="699"/>
      <c r="DF25" s="699"/>
      <c r="DG25" s="699"/>
      <c r="DH25" s="699"/>
      <c r="DI25" s="699"/>
      <c r="DJ25" s="699"/>
      <c r="DK25" s="700"/>
      <c r="DL25" s="686">
        <v>1065420</v>
      </c>
      <c r="DM25" s="699"/>
      <c r="DN25" s="699"/>
      <c r="DO25" s="699"/>
      <c r="DP25" s="699"/>
      <c r="DQ25" s="699"/>
      <c r="DR25" s="699"/>
      <c r="DS25" s="699"/>
      <c r="DT25" s="699"/>
      <c r="DU25" s="699"/>
      <c r="DV25" s="700"/>
      <c r="DW25" s="683">
        <v>26.8</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4043246</v>
      </c>
      <c r="S26" s="681"/>
      <c r="T26" s="681"/>
      <c r="U26" s="681"/>
      <c r="V26" s="681"/>
      <c r="W26" s="681"/>
      <c r="X26" s="681"/>
      <c r="Y26" s="682"/>
      <c r="Z26" s="713">
        <v>51.3</v>
      </c>
      <c r="AA26" s="713"/>
      <c r="AB26" s="713"/>
      <c r="AC26" s="713"/>
      <c r="AD26" s="714">
        <v>3857715</v>
      </c>
      <c r="AE26" s="714"/>
      <c r="AF26" s="714"/>
      <c r="AG26" s="714"/>
      <c r="AH26" s="714"/>
      <c r="AI26" s="714"/>
      <c r="AJ26" s="714"/>
      <c r="AK26" s="714"/>
      <c r="AL26" s="683">
        <v>100</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234</v>
      </c>
      <c r="BP26" s="713"/>
      <c r="BQ26" s="713"/>
      <c r="BR26" s="713"/>
      <c r="BS26" s="686" t="s">
        <v>130</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599268</v>
      </c>
      <c r="CS26" s="681"/>
      <c r="CT26" s="681"/>
      <c r="CU26" s="681"/>
      <c r="CV26" s="681"/>
      <c r="CW26" s="681"/>
      <c r="CX26" s="681"/>
      <c r="CY26" s="682"/>
      <c r="CZ26" s="683">
        <v>7.7</v>
      </c>
      <c r="DA26" s="701"/>
      <c r="DB26" s="701"/>
      <c r="DC26" s="702"/>
      <c r="DD26" s="686">
        <v>571856</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1310</v>
      </c>
      <c r="S27" s="681"/>
      <c r="T27" s="681"/>
      <c r="U27" s="681"/>
      <c r="V27" s="681"/>
      <c r="W27" s="681"/>
      <c r="X27" s="681"/>
      <c r="Y27" s="682"/>
      <c r="Z27" s="713">
        <v>0</v>
      </c>
      <c r="AA27" s="713"/>
      <c r="AB27" s="713"/>
      <c r="AC27" s="713"/>
      <c r="AD27" s="714">
        <v>1310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583195</v>
      </c>
      <c r="BH27" s="681"/>
      <c r="BI27" s="681"/>
      <c r="BJ27" s="681"/>
      <c r="BK27" s="681"/>
      <c r="BL27" s="681"/>
      <c r="BM27" s="681"/>
      <c r="BN27" s="682"/>
      <c r="BO27" s="713">
        <v>100</v>
      </c>
      <c r="BP27" s="713"/>
      <c r="BQ27" s="713"/>
      <c r="BR27" s="713"/>
      <c r="BS27" s="686" t="s">
        <v>234</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633855</v>
      </c>
      <c r="CS27" s="699"/>
      <c r="CT27" s="699"/>
      <c r="CU27" s="699"/>
      <c r="CV27" s="699"/>
      <c r="CW27" s="699"/>
      <c r="CX27" s="699"/>
      <c r="CY27" s="700"/>
      <c r="CZ27" s="683">
        <v>8.1</v>
      </c>
      <c r="DA27" s="701"/>
      <c r="DB27" s="701"/>
      <c r="DC27" s="702"/>
      <c r="DD27" s="686">
        <v>228859</v>
      </c>
      <c r="DE27" s="699"/>
      <c r="DF27" s="699"/>
      <c r="DG27" s="699"/>
      <c r="DH27" s="699"/>
      <c r="DI27" s="699"/>
      <c r="DJ27" s="699"/>
      <c r="DK27" s="700"/>
      <c r="DL27" s="686">
        <v>226235</v>
      </c>
      <c r="DM27" s="699"/>
      <c r="DN27" s="699"/>
      <c r="DO27" s="699"/>
      <c r="DP27" s="699"/>
      <c r="DQ27" s="699"/>
      <c r="DR27" s="699"/>
      <c r="DS27" s="699"/>
      <c r="DT27" s="699"/>
      <c r="DU27" s="699"/>
      <c r="DV27" s="700"/>
      <c r="DW27" s="683">
        <v>5.7</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23331</v>
      </c>
      <c r="S28" s="681"/>
      <c r="T28" s="681"/>
      <c r="U28" s="681"/>
      <c r="V28" s="681"/>
      <c r="W28" s="681"/>
      <c r="X28" s="681"/>
      <c r="Y28" s="682"/>
      <c r="Z28" s="713">
        <v>0.3</v>
      </c>
      <c r="AA28" s="713"/>
      <c r="AB28" s="713"/>
      <c r="AC28" s="713"/>
      <c r="AD28" s="714" t="s">
        <v>234</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1151483</v>
      </c>
      <c r="CS28" s="681"/>
      <c r="CT28" s="681"/>
      <c r="CU28" s="681"/>
      <c r="CV28" s="681"/>
      <c r="CW28" s="681"/>
      <c r="CX28" s="681"/>
      <c r="CY28" s="682"/>
      <c r="CZ28" s="683">
        <v>14.8</v>
      </c>
      <c r="DA28" s="701"/>
      <c r="DB28" s="701"/>
      <c r="DC28" s="702"/>
      <c r="DD28" s="686">
        <v>1104131</v>
      </c>
      <c r="DE28" s="681"/>
      <c r="DF28" s="681"/>
      <c r="DG28" s="681"/>
      <c r="DH28" s="681"/>
      <c r="DI28" s="681"/>
      <c r="DJ28" s="681"/>
      <c r="DK28" s="682"/>
      <c r="DL28" s="686">
        <v>1104131</v>
      </c>
      <c r="DM28" s="681"/>
      <c r="DN28" s="681"/>
      <c r="DO28" s="681"/>
      <c r="DP28" s="681"/>
      <c r="DQ28" s="681"/>
      <c r="DR28" s="681"/>
      <c r="DS28" s="681"/>
      <c r="DT28" s="681"/>
      <c r="DU28" s="681"/>
      <c r="DV28" s="682"/>
      <c r="DW28" s="683">
        <v>27.8</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131848</v>
      </c>
      <c r="S29" s="681"/>
      <c r="T29" s="681"/>
      <c r="U29" s="681"/>
      <c r="V29" s="681"/>
      <c r="W29" s="681"/>
      <c r="X29" s="681"/>
      <c r="Y29" s="682"/>
      <c r="Z29" s="713">
        <v>1.7</v>
      </c>
      <c r="AA29" s="713"/>
      <c r="AB29" s="713"/>
      <c r="AC29" s="713"/>
      <c r="AD29" s="714" t="s">
        <v>130</v>
      </c>
      <c r="AE29" s="714"/>
      <c r="AF29" s="714"/>
      <c r="AG29" s="714"/>
      <c r="AH29" s="714"/>
      <c r="AI29" s="714"/>
      <c r="AJ29" s="714"/>
      <c r="AK29" s="714"/>
      <c r="AL29" s="683" t="s">
        <v>234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1151483</v>
      </c>
      <c r="CS29" s="699"/>
      <c r="CT29" s="699"/>
      <c r="CU29" s="699"/>
      <c r="CV29" s="699"/>
      <c r="CW29" s="699"/>
      <c r="CX29" s="699"/>
      <c r="CY29" s="700"/>
      <c r="CZ29" s="683">
        <v>14.8</v>
      </c>
      <c r="DA29" s="701"/>
      <c r="DB29" s="701"/>
      <c r="DC29" s="702"/>
      <c r="DD29" s="686">
        <v>1104131</v>
      </c>
      <c r="DE29" s="699"/>
      <c r="DF29" s="699"/>
      <c r="DG29" s="699"/>
      <c r="DH29" s="699"/>
      <c r="DI29" s="699"/>
      <c r="DJ29" s="699"/>
      <c r="DK29" s="700"/>
      <c r="DL29" s="686">
        <v>1104131</v>
      </c>
      <c r="DM29" s="699"/>
      <c r="DN29" s="699"/>
      <c r="DO29" s="699"/>
      <c r="DP29" s="699"/>
      <c r="DQ29" s="699"/>
      <c r="DR29" s="699"/>
      <c r="DS29" s="699"/>
      <c r="DT29" s="699"/>
      <c r="DU29" s="699"/>
      <c r="DV29" s="700"/>
      <c r="DW29" s="683">
        <v>27.8</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6590</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1094821</v>
      </c>
      <c r="CS30" s="681"/>
      <c r="CT30" s="681"/>
      <c r="CU30" s="681"/>
      <c r="CV30" s="681"/>
      <c r="CW30" s="681"/>
      <c r="CX30" s="681"/>
      <c r="CY30" s="682"/>
      <c r="CZ30" s="683">
        <v>14</v>
      </c>
      <c r="DA30" s="701"/>
      <c r="DB30" s="701"/>
      <c r="DC30" s="702"/>
      <c r="DD30" s="686">
        <v>1047469</v>
      </c>
      <c r="DE30" s="681"/>
      <c r="DF30" s="681"/>
      <c r="DG30" s="681"/>
      <c r="DH30" s="681"/>
      <c r="DI30" s="681"/>
      <c r="DJ30" s="681"/>
      <c r="DK30" s="682"/>
      <c r="DL30" s="686">
        <v>1047469</v>
      </c>
      <c r="DM30" s="681"/>
      <c r="DN30" s="681"/>
      <c r="DO30" s="681"/>
      <c r="DP30" s="681"/>
      <c r="DQ30" s="681"/>
      <c r="DR30" s="681"/>
      <c r="DS30" s="681"/>
      <c r="DT30" s="681"/>
      <c r="DU30" s="681"/>
      <c r="DV30" s="682"/>
      <c r="DW30" s="683">
        <v>26.4</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1606875</v>
      </c>
      <c r="S31" s="681"/>
      <c r="T31" s="681"/>
      <c r="U31" s="681"/>
      <c r="V31" s="681"/>
      <c r="W31" s="681"/>
      <c r="X31" s="681"/>
      <c r="Y31" s="682"/>
      <c r="Z31" s="713">
        <v>20.399999999999999</v>
      </c>
      <c r="AA31" s="713"/>
      <c r="AB31" s="713"/>
      <c r="AC31" s="713"/>
      <c r="AD31" s="714" t="s">
        <v>130</v>
      </c>
      <c r="AE31" s="714"/>
      <c r="AF31" s="714"/>
      <c r="AG31" s="714"/>
      <c r="AH31" s="714"/>
      <c r="AI31" s="714"/>
      <c r="AJ31" s="714"/>
      <c r="AK31" s="714"/>
      <c r="AL31" s="683" t="s">
        <v>234</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98.1</v>
      </c>
      <c r="BH31" s="750"/>
      <c r="BI31" s="750"/>
      <c r="BJ31" s="750"/>
      <c r="BK31" s="750"/>
      <c r="BL31" s="750"/>
      <c r="BM31" s="751">
        <v>91.9</v>
      </c>
      <c r="BN31" s="750"/>
      <c r="BO31" s="750"/>
      <c r="BP31" s="750"/>
      <c r="BQ31" s="752"/>
      <c r="BR31" s="749">
        <v>97.3</v>
      </c>
      <c r="BS31" s="750"/>
      <c r="BT31" s="750"/>
      <c r="BU31" s="750"/>
      <c r="BV31" s="750"/>
      <c r="BW31" s="750"/>
      <c r="BX31" s="751">
        <v>90.9</v>
      </c>
      <c r="BY31" s="750"/>
      <c r="BZ31" s="750"/>
      <c r="CA31" s="750"/>
      <c r="CB31" s="752"/>
      <c r="CD31" s="767"/>
      <c r="CE31" s="768"/>
      <c r="CF31" s="719" t="s">
        <v>314</v>
      </c>
      <c r="CG31" s="720"/>
      <c r="CH31" s="720"/>
      <c r="CI31" s="720"/>
      <c r="CJ31" s="720"/>
      <c r="CK31" s="720"/>
      <c r="CL31" s="720"/>
      <c r="CM31" s="720"/>
      <c r="CN31" s="720"/>
      <c r="CO31" s="720"/>
      <c r="CP31" s="720"/>
      <c r="CQ31" s="721"/>
      <c r="CR31" s="680">
        <v>56662</v>
      </c>
      <c r="CS31" s="699"/>
      <c r="CT31" s="699"/>
      <c r="CU31" s="699"/>
      <c r="CV31" s="699"/>
      <c r="CW31" s="699"/>
      <c r="CX31" s="699"/>
      <c r="CY31" s="700"/>
      <c r="CZ31" s="683">
        <v>0.7</v>
      </c>
      <c r="DA31" s="701"/>
      <c r="DB31" s="701"/>
      <c r="DC31" s="702"/>
      <c r="DD31" s="686">
        <v>56662</v>
      </c>
      <c r="DE31" s="699"/>
      <c r="DF31" s="699"/>
      <c r="DG31" s="699"/>
      <c r="DH31" s="699"/>
      <c r="DI31" s="699"/>
      <c r="DJ31" s="699"/>
      <c r="DK31" s="700"/>
      <c r="DL31" s="686">
        <v>56662</v>
      </c>
      <c r="DM31" s="699"/>
      <c r="DN31" s="699"/>
      <c r="DO31" s="699"/>
      <c r="DP31" s="699"/>
      <c r="DQ31" s="699"/>
      <c r="DR31" s="699"/>
      <c r="DS31" s="699"/>
      <c r="DT31" s="699"/>
      <c r="DU31" s="699"/>
      <c r="DV31" s="700"/>
      <c r="DW31" s="683">
        <v>1.4</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99.2</v>
      </c>
      <c r="BH32" s="699"/>
      <c r="BI32" s="699"/>
      <c r="BJ32" s="699"/>
      <c r="BK32" s="699"/>
      <c r="BL32" s="699"/>
      <c r="BM32" s="684">
        <v>97.3</v>
      </c>
      <c r="BN32" s="745"/>
      <c r="BO32" s="745"/>
      <c r="BP32" s="745"/>
      <c r="BQ32" s="726"/>
      <c r="BR32" s="753">
        <v>97.1</v>
      </c>
      <c r="BS32" s="699"/>
      <c r="BT32" s="699"/>
      <c r="BU32" s="699"/>
      <c r="BV32" s="699"/>
      <c r="BW32" s="699"/>
      <c r="BX32" s="684">
        <v>94.5</v>
      </c>
      <c r="BY32" s="745"/>
      <c r="BZ32" s="745"/>
      <c r="CA32" s="745"/>
      <c r="CB32" s="726"/>
      <c r="CD32" s="769"/>
      <c r="CE32" s="770"/>
      <c r="CF32" s="719" t="s">
        <v>318</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234</v>
      </c>
      <c r="DE32" s="681"/>
      <c r="DF32" s="681"/>
      <c r="DG32" s="681"/>
      <c r="DH32" s="681"/>
      <c r="DI32" s="681"/>
      <c r="DJ32" s="681"/>
      <c r="DK32" s="682"/>
      <c r="DL32" s="686" t="s">
        <v>234</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738235</v>
      </c>
      <c r="S33" s="681"/>
      <c r="T33" s="681"/>
      <c r="U33" s="681"/>
      <c r="V33" s="681"/>
      <c r="W33" s="681"/>
      <c r="X33" s="681"/>
      <c r="Y33" s="682"/>
      <c r="Z33" s="713">
        <v>9.4</v>
      </c>
      <c r="AA33" s="713"/>
      <c r="AB33" s="713"/>
      <c r="AC33" s="713"/>
      <c r="AD33" s="714" t="s">
        <v>234</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96.6</v>
      </c>
      <c r="BH33" s="665"/>
      <c r="BI33" s="665"/>
      <c r="BJ33" s="665"/>
      <c r="BK33" s="665"/>
      <c r="BL33" s="665"/>
      <c r="BM33" s="707">
        <v>85.4</v>
      </c>
      <c r="BN33" s="665"/>
      <c r="BO33" s="665"/>
      <c r="BP33" s="665"/>
      <c r="BQ33" s="709"/>
      <c r="BR33" s="744">
        <v>96.6</v>
      </c>
      <c r="BS33" s="665"/>
      <c r="BT33" s="665"/>
      <c r="BU33" s="665"/>
      <c r="BV33" s="665"/>
      <c r="BW33" s="665"/>
      <c r="BX33" s="707">
        <v>85.4</v>
      </c>
      <c r="BY33" s="665"/>
      <c r="BZ33" s="665"/>
      <c r="CA33" s="665"/>
      <c r="CB33" s="709"/>
      <c r="CD33" s="719" t="s">
        <v>321</v>
      </c>
      <c r="CE33" s="720"/>
      <c r="CF33" s="720"/>
      <c r="CG33" s="720"/>
      <c r="CH33" s="720"/>
      <c r="CI33" s="720"/>
      <c r="CJ33" s="720"/>
      <c r="CK33" s="720"/>
      <c r="CL33" s="720"/>
      <c r="CM33" s="720"/>
      <c r="CN33" s="720"/>
      <c r="CO33" s="720"/>
      <c r="CP33" s="720"/>
      <c r="CQ33" s="721"/>
      <c r="CR33" s="680">
        <v>3495390</v>
      </c>
      <c r="CS33" s="699"/>
      <c r="CT33" s="699"/>
      <c r="CU33" s="699"/>
      <c r="CV33" s="699"/>
      <c r="CW33" s="699"/>
      <c r="CX33" s="699"/>
      <c r="CY33" s="700"/>
      <c r="CZ33" s="683">
        <v>44.8</v>
      </c>
      <c r="DA33" s="701"/>
      <c r="DB33" s="701"/>
      <c r="DC33" s="702"/>
      <c r="DD33" s="686">
        <v>1819459</v>
      </c>
      <c r="DE33" s="699"/>
      <c r="DF33" s="699"/>
      <c r="DG33" s="699"/>
      <c r="DH33" s="699"/>
      <c r="DI33" s="699"/>
      <c r="DJ33" s="699"/>
      <c r="DK33" s="700"/>
      <c r="DL33" s="686">
        <v>1166302</v>
      </c>
      <c r="DM33" s="699"/>
      <c r="DN33" s="699"/>
      <c r="DO33" s="699"/>
      <c r="DP33" s="699"/>
      <c r="DQ33" s="699"/>
      <c r="DR33" s="699"/>
      <c r="DS33" s="699"/>
      <c r="DT33" s="699"/>
      <c r="DU33" s="699"/>
      <c r="DV33" s="700"/>
      <c r="DW33" s="683">
        <v>29.4</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27004</v>
      </c>
      <c r="S34" s="681"/>
      <c r="T34" s="681"/>
      <c r="U34" s="681"/>
      <c r="V34" s="681"/>
      <c r="W34" s="681"/>
      <c r="X34" s="681"/>
      <c r="Y34" s="682"/>
      <c r="Z34" s="713">
        <v>0.3</v>
      </c>
      <c r="AA34" s="713"/>
      <c r="AB34" s="713"/>
      <c r="AC34" s="713"/>
      <c r="AD34" s="714" t="s">
        <v>130</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810714</v>
      </c>
      <c r="CS34" s="681"/>
      <c r="CT34" s="681"/>
      <c r="CU34" s="681"/>
      <c r="CV34" s="681"/>
      <c r="CW34" s="681"/>
      <c r="CX34" s="681"/>
      <c r="CY34" s="682"/>
      <c r="CZ34" s="683">
        <v>10.4</v>
      </c>
      <c r="DA34" s="701"/>
      <c r="DB34" s="701"/>
      <c r="DC34" s="702"/>
      <c r="DD34" s="686">
        <v>319810</v>
      </c>
      <c r="DE34" s="681"/>
      <c r="DF34" s="681"/>
      <c r="DG34" s="681"/>
      <c r="DH34" s="681"/>
      <c r="DI34" s="681"/>
      <c r="DJ34" s="681"/>
      <c r="DK34" s="682"/>
      <c r="DL34" s="686">
        <v>260472</v>
      </c>
      <c r="DM34" s="681"/>
      <c r="DN34" s="681"/>
      <c r="DO34" s="681"/>
      <c r="DP34" s="681"/>
      <c r="DQ34" s="681"/>
      <c r="DR34" s="681"/>
      <c r="DS34" s="681"/>
      <c r="DT34" s="681"/>
      <c r="DU34" s="681"/>
      <c r="DV34" s="682"/>
      <c r="DW34" s="683">
        <v>6.6</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122334</v>
      </c>
      <c r="S35" s="681"/>
      <c r="T35" s="681"/>
      <c r="U35" s="681"/>
      <c r="V35" s="681"/>
      <c r="W35" s="681"/>
      <c r="X35" s="681"/>
      <c r="Y35" s="682"/>
      <c r="Z35" s="713">
        <v>1.6</v>
      </c>
      <c r="AA35" s="713"/>
      <c r="AB35" s="713"/>
      <c r="AC35" s="713"/>
      <c r="AD35" s="714" t="s">
        <v>234</v>
      </c>
      <c r="AE35" s="714"/>
      <c r="AF35" s="714"/>
      <c r="AG35" s="714"/>
      <c r="AH35" s="714"/>
      <c r="AI35" s="714"/>
      <c r="AJ35" s="714"/>
      <c r="AK35" s="714"/>
      <c r="AL35" s="683" t="s">
        <v>234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24953</v>
      </c>
      <c r="CS35" s="699"/>
      <c r="CT35" s="699"/>
      <c r="CU35" s="699"/>
      <c r="CV35" s="699"/>
      <c r="CW35" s="699"/>
      <c r="CX35" s="699"/>
      <c r="CY35" s="700"/>
      <c r="CZ35" s="683">
        <v>0.3</v>
      </c>
      <c r="DA35" s="701"/>
      <c r="DB35" s="701"/>
      <c r="DC35" s="702"/>
      <c r="DD35" s="686">
        <v>17654</v>
      </c>
      <c r="DE35" s="699"/>
      <c r="DF35" s="699"/>
      <c r="DG35" s="699"/>
      <c r="DH35" s="699"/>
      <c r="DI35" s="699"/>
      <c r="DJ35" s="699"/>
      <c r="DK35" s="700"/>
      <c r="DL35" s="686">
        <v>17654</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67300</v>
      </c>
      <c r="S36" s="681"/>
      <c r="T36" s="681"/>
      <c r="U36" s="681"/>
      <c r="V36" s="681"/>
      <c r="W36" s="681"/>
      <c r="X36" s="681"/>
      <c r="Y36" s="682"/>
      <c r="Z36" s="713">
        <v>0.9</v>
      </c>
      <c r="AA36" s="713"/>
      <c r="AB36" s="713"/>
      <c r="AC36" s="713"/>
      <c r="AD36" s="714" t="s">
        <v>234</v>
      </c>
      <c r="AE36" s="714"/>
      <c r="AF36" s="714"/>
      <c r="AG36" s="714"/>
      <c r="AH36" s="714"/>
      <c r="AI36" s="714"/>
      <c r="AJ36" s="714"/>
      <c r="AK36" s="714"/>
      <c r="AL36" s="683" t="s">
        <v>130</v>
      </c>
      <c r="AM36" s="684"/>
      <c r="AN36" s="684"/>
      <c r="AO36" s="715"/>
      <c r="AP36" s="235"/>
      <c r="AQ36" s="732" t="s">
        <v>329</v>
      </c>
      <c r="AR36" s="733"/>
      <c r="AS36" s="733"/>
      <c r="AT36" s="733"/>
      <c r="AU36" s="733"/>
      <c r="AV36" s="733"/>
      <c r="AW36" s="733"/>
      <c r="AX36" s="733"/>
      <c r="AY36" s="734"/>
      <c r="AZ36" s="735">
        <v>722863</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1057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1609834</v>
      </c>
      <c r="CS36" s="681"/>
      <c r="CT36" s="681"/>
      <c r="CU36" s="681"/>
      <c r="CV36" s="681"/>
      <c r="CW36" s="681"/>
      <c r="CX36" s="681"/>
      <c r="CY36" s="682"/>
      <c r="CZ36" s="683">
        <v>20.6</v>
      </c>
      <c r="DA36" s="701"/>
      <c r="DB36" s="701"/>
      <c r="DC36" s="702"/>
      <c r="DD36" s="686">
        <v>560253</v>
      </c>
      <c r="DE36" s="681"/>
      <c r="DF36" s="681"/>
      <c r="DG36" s="681"/>
      <c r="DH36" s="681"/>
      <c r="DI36" s="681"/>
      <c r="DJ36" s="681"/>
      <c r="DK36" s="682"/>
      <c r="DL36" s="686">
        <v>369500</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129204</v>
      </c>
      <c r="S37" s="681"/>
      <c r="T37" s="681"/>
      <c r="U37" s="681"/>
      <c r="V37" s="681"/>
      <c r="W37" s="681"/>
      <c r="X37" s="681"/>
      <c r="Y37" s="682"/>
      <c r="Z37" s="713">
        <v>1.6</v>
      </c>
      <c r="AA37" s="713"/>
      <c r="AB37" s="713"/>
      <c r="AC37" s="713"/>
      <c r="AD37" s="714" t="s">
        <v>234</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330162</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-22882</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306767</v>
      </c>
      <c r="CS37" s="699"/>
      <c r="CT37" s="699"/>
      <c r="CU37" s="699"/>
      <c r="CV37" s="699"/>
      <c r="CW37" s="699"/>
      <c r="CX37" s="699"/>
      <c r="CY37" s="700"/>
      <c r="CZ37" s="683">
        <v>3.9</v>
      </c>
      <c r="DA37" s="701"/>
      <c r="DB37" s="701"/>
      <c r="DC37" s="702"/>
      <c r="DD37" s="686">
        <v>206861</v>
      </c>
      <c r="DE37" s="699"/>
      <c r="DF37" s="699"/>
      <c r="DG37" s="699"/>
      <c r="DH37" s="699"/>
      <c r="DI37" s="699"/>
      <c r="DJ37" s="699"/>
      <c r="DK37" s="700"/>
      <c r="DL37" s="686">
        <v>206352</v>
      </c>
      <c r="DM37" s="699"/>
      <c r="DN37" s="699"/>
      <c r="DO37" s="699"/>
      <c r="DP37" s="699"/>
      <c r="DQ37" s="699"/>
      <c r="DR37" s="699"/>
      <c r="DS37" s="699"/>
      <c r="DT37" s="699"/>
      <c r="DU37" s="699"/>
      <c r="DV37" s="700"/>
      <c r="DW37" s="683">
        <v>5.2</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268314</v>
      </c>
      <c r="S38" s="681"/>
      <c r="T38" s="681"/>
      <c r="U38" s="681"/>
      <c r="V38" s="681"/>
      <c r="W38" s="681"/>
      <c r="X38" s="681"/>
      <c r="Y38" s="682"/>
      <c r="Z38" s="713">
        <v>3.4</v>
      </c>
      <c r="AA38" s="713"/>
      <c r="AB38" s="713"/>
      <c r="AC38" s="713"/>
      <c r="AD38" s="714">
        <v>34</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32361</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1426</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689329</v>
      </c>
      <c r="CS38" s="681"/>
      <c r="CT38" s="681"/>
      <c r="CU38" s="681"/>
      <c r="CV38" s="681"/>
      <c r="CW38" s="681"/>
      <c r="CX38" s="681"/>
      <c r="CY38" s="682"/>
      <c r="CZ38" s="683">
        <v>8.8000000000000007</v>
      </c>
      <c r="DA38" s="701"/>
      <c r="DB38" s="701"/>
      <c r="DC38" s="702"/>
      <c r="DD38" s="686">
        <v>605642</v>
      </c>
      <c r="DE38" s="681"/>
      <c r="DF38" s="681"/>
      <c r="DG38" s="681"/>
      <c r="DH38" s="681"/>
      <c r="DI38" s="681"/>
      <c r="DJ38" s="681"/>
      <c r="DK38" s="682"/>
      <c r="DL38" s="686">
        <v>518676</v>
      </c>
      <c r="DM38" s="681"/>
      <c r="DN38" s="681"/>
      <c r="DO38" s="681"/>
      <c r="DP38" s="681"/>
      <c r="DQ38" s="681"/>
      <c r="DR38" s="681"/>
      <c r="DS38" s="681"/>
      <c r="DT38" s="681"/>
      <c r="DU38" s="681"/>
      <c r="DV38" s="682"/>
      <c r="DW38" s="683">
        <v>13.1</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713793</v>
      </c>
      <c r="S39" s="681"/>
      <c r="T39" s="681"/>
      <c r="U39" s="681"/>
      <c r="V39" s="681"/>
      <c r="W39" s="681"/>
      <c r="X39" s="681"/>
      <c r="Y39" s="682"/>
      <c r="Z39" s="713">
        <v>9.1</v>
      </c>
      <c r="AA39" s="713"/>
      <c r="AB39" s="713"/>
      <c r="AC39" s="713"/>
      <c r="AD39" s="714" t="s">
        <v>130</v>
      </c>
      <c r="AE39" s="714"/>
      <c r="AF39" s="714"/>
      <c r="AG39" s="714"/>
      <c r="AH39" s="714"/>
      <c r="AI39" s="714"/>
      <c r="AJ39" s="714"/>
      <c r="AK39" s="714"/>
      <c r="AL39" s="683" t="s">
        <v>130</v>
      </c>
      <c r="AM39" s="684"/>
      <c r="AN39" s="684"/>
      <c r="AO39" s="715"/>
      <c r="AQ39" s="723" t="s">
        <v>341</v>
      </c>
      <c r="AR39" s="724"/>
      <c r="AS39" s="724"/>
      <c r="AT39" s="724"/>
      <c r="AU39" s="724"/>
      <c r="AV39" s="724"/>
      <c r="AW39" s="724"/>
      <c r="AX39" s="724"/>
      <c r="AY39" s="725"/>
      <c r="AZ39" s="680">
        <v>1151</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2403</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353600</v>
      </c>
      <c r="CS39" s="699"/>
      <c r="CT39" s="699"/>
      <c r="CU39" s="699"/>
      <c r="CV39" s="699"/>
      <c r="CW39" s="699"/>
      <c r="CX39" s="699"/>
      <c r="CY39" s="700"/>
      <c r="CZ39" s="683">
        <v>4.5</v>
      </c>
      <c r="DA39" s="701"/>
      <c r="DB39" s="701"/>
      <c r="DC39" s="702"/>
      <c r="DD39" s="686">
        <v>316100</v>
      </c>
      <c r="DE39" s="699"/>
      <c r="DF39" s="699"/>
      <c r="DG39" s="699"/>
      <c r="DH39" s="699"/>
      <c r="DI39" s="699"/>
      <c r="DJ39" s="699"/>
      <c r="DK39" s="700"/>
      <c r="DL39" s="686" t="s">
        <v>234</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3" t="s">
        <v>345</v>
      </c>
      <c r="AR40" s="724"/>
      <c r="AS40" s="724"/>
      <c r="AT40" s="724"/>
      <c r="AU40" s="724"/>
      <c r="AV40" s="724"/>
      <c r="AW40" s="724"/>
      <c r="AX40" s="724"/>
      <c r="AY40" s="725"/>
      <c r="AZ40" s="680">
        <v>491</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82</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6960</v>
      </c>
      <c r="CS40" s="681"/>
      <c r="CT40" s="681"/>
      <c r="CU40" s="681"/>
      <c r="CV40" s="681"/>
      <c r="CW40" s="681"/>
      <c r="CX40" s="681"/>
      <c r="CY40" s="682"/>
      <c r="CZ40" s="683">
        <v>0.1</v>
      </c>
      <c r="DA40" s="701"/>
      <c r="DB40" s="701"/>
      <c r="DC40" s="702"/>
      <c r="DD40" s="686" t="s">
        <v>234</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234</v>
      </c>
      <c r="AA41" s="713"/>
      <c r="AB41" s="713"/>
      <c r="AC41" s="713"/>
      <c r="AD41" s="714" t="s">
        <v>234</v>
      </c>
      <c r="AE41" s="714"/>
      <c r="AF41" s="714"/>
      <c r="AG41" s="714"/>
      <c r="AH41" s="714"/>
      <c r="AI41" s="714"/>
      <c r="AJ41" s="714"/>
      <c r="AK41" s="714"/>
      <c r="AL41" s="683" t="s">
        <v>234</v>
      </c>
      <c r="AM41" s="684"/>
      <c r="AN41" s="684"/>
      <c r="AO41" s="715"/>
      <c r="AQ41" s="723" t="s">
        <v>350</v>
      </c>
      <c r="AR41" s="724"/>
      <c r="AS41" s="724"/>
      <c r="AT41" s="724"/>
      <c r="AU41" s="724"/>
      <c r="AV41" s="724"/>
      <c r="AW41" s="724"/>
      <c r="AX41" s="724"/>
      <c r="AY41" s="725"/>
      <c r="AZ41" s="680">
        <v>78758</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130</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109150</v>
      </c>
      <c r="S42" s="681"/>
      <c r="T42" s="681"/>
      <c r="U42" s="681"/>
      <c r="V42" s="681"/>
      <c r="W42" s="681"/>
      <c r="X42" s="681"/>
      <c r="Y42" s="682"/>
      <c r="Z42" s="713">
        <v>1.4</v>
      </c>
      <c r="AA42" s="713"/>
      <c r="AB42" s="713"/>
      <c r="AC42" s="713"/>
      <c r="AD42" s="714" t="s">
        <v>130</v>
      </c>
      <c r="AE42" s="714"/>
      <c r="AF42" s="714"/>
      <c r="AG42" s="714"/>
      <c r="AH42" s="714"/>
      <c r="AI42" s="714"/>
      <c r="AJ42" s="714"/>
      <c r="AK42" s="714"/>
      <c r="AL42" s="683" t="s">
        <v>130</v>
      </c>
      <c r="AM42" s="684"/>
      <c r="AN42" s="684"/>
      <c r="AO42" s="715"/>
      <c r="AQ42" s="716" t="s">
        <v>354</v>
      </c>
      <c r="AR42" s="717"/>
      <c r="AS42" s="717"/>
      <c r="AT42" s="717"/>
      <c r="AU42" s="717"/>
      <c r="AV42" s="717"/>
      <c r="AW42" s="717"/>
      <c r="AX42" s="717"/>
      <c r="AY42" s="718"/>
      <c r="AZ42" s="664">
        <v>279940</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269</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1377350</v>
      </c>
      <c r="CS42" s="681"/>
      <c r="CT42" s="681"/>
      <c r="CU42" s="681"/>
      <c r="CV42" s="681"/>
      <c r="CW42" s="681"/>
      <c r="CX42" s="681"/>
      <c r="CY42" s="682"/>
      <c r="CZ42" s="683">
        <v>17.7</v>
      </c>
      <c r="DA42" s="684"/>
      <c r="DB42" s="684"/>
      <c r="DC42" s="685"/>
      <c r="DD42" s="686">
        <v>312622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7879384</v>
      </c>
      <c r="S43" s="703"/>
      <c r="T43" s="703"/>
      <c r="U43" s="703"/>
      <c r="V43" s="703"/>
      <c r="W43" s="703"/>
      <c r="X43" s="703"/>
      <c r="Y43" s="704"/>
      <c r="Z43" s="705">
        <v>100</v>
      </c>
      <c r="AA43" s="705"/>
      <c r="AB43" s="705"/>
      <c r="AC43" s="705"/>
      <c r="AD43" s="706">
        <v>3859059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71400</v>
      </c>
      <c r="CS43" s="699"/>
      <c r="CT43" s="699"/>
      <c r="CU43" s="699"/>
      <c r="CV43" s="699"/>
      <c r="CW43" s="699"/>
      <c r="CX43" s="699"/>
      <c r="CY43" s="700"/>
      <c r="CZ43" s="683">
        <v>0.9</v>
      </c>
      <c r="DA43" s="701"/>
      <c r="DB43" s="701"/>
      <c r="DC43" s="702"/>
      <c r="DD43" s="686">
        <v>31315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1365552</v>
      </c>
      <c r="CS44" s="681"/>
      <c r="CT44" s="681"/>
      <c r="CU44" s="681"/>
      <c r="CV44" s="681"/>
      <c r="CW44" s="681"/>
      <c r="CX44" s="681"/>
      <c r="CY44" s="682"/>
      <c r="CZ44" s="683">
        <v>17.5</v>
      </c>
      <c r="DA44" s="684"/>
      <c r="DB44" s="684"/>
      <c r="DC44" s="685"/>
      <c r="DD44" s="686">
        <v>306355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820522</v>
      </c>
      <c r="CS45" s="699"/>
      <c r="CT45" s="699"/>
      <c r="CU45" s="699"/>
      <c r="CV45" s="699"/>
      <c r="CW45" s="699"/>
      <c r="CX45" s="699"/>
      <c r="CY45" s="700"/>
      <c r="CZ45" s="683">
        <v>10.5</v>
      </c>
      <c r="DA45" s="701"/>
      <c r="DB45" s="701"/>
      <c r="DC45" s="702"/>
      <c r="DD45" s="686">
        <v>67325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454438</v>
      </c>
      <c r="CS46" s="681"/>
      <c r="CT46" s="681"/>
      <c r="CU46" s="681"/>
      <c r="CV46" s="681"/>
      <c r="CW46" s="681"/>
      <c r="CX46" s="681"/>
      <c r="CY46" s="682"/>
      <c r="CZ46" s="683">
        <v>5.8</v>
      </c>
      <c r="DA46" s="684"/>
      <c r="DB46" s="684"/>
      <c r="DC46" s="685"/>
      <c r="DD46" s="686">
        <v>212753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11798</v>
      </c>
      <c r="CS47" s="699"/>
      <c r="CT47" s="699"/>
      <c r="CU47" s="699"/>
      <c r="CV47" s="699"/>
      <c r="CW47" s="699"/>
      <c r="CX47" s="699"/>
      <c r="CY47" s="700"/>
      <c r="CZ47" s="683">
        <v>0.2</v>
      </c>
      <c r="DA47" s="701"/>
      <c r="DB47" s="701"/>
      <c r="DC47" s="702"/>
      <c r="DD47" s="686">
        <v>6267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7802998</v>
      </c>
      <c r="CS49" s="665"/>
      <c r="CT49" s="665"/>
      <c r="CU49" s="665"/>
      <c r="CV49" s="665"/>
      <c r="CW49" s="665"/>
      <c r="CX49" s="665"/>
      <c r="CY49" s="666"/>
      <c r="CZ49" s="667">
        <v>100</v>
      </c>
      <c r="DA49" s="668"/>
      <c r="DB49" s="668"/>
      <c r="DC49" s="669"/>
      <c r="DD49" s="670">
        <v>4536012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RkdUDKE7+G0mHjQ+8yUeKq6KoznOm2iNx6DhgTt+IwJMnPZJOtbtDreRGAkTUyGhZew+L1Cn55WuZSaep+Mpw==" saltValue="lHn2cD/VPSNYumk6xKFK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 zoomScale="70" zoomScaleNormal="25" zoomScaleSheetLayoutView="70" workbookViewId="0">
      <selection activeCell="AU95" sqref="AU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7867</v>
      </c>
      <c r="R7" s="1200"/>
      <c r="S7" s="1200"/>
      <c r="T7" s="1200"/>
      <c r="U7" s="1200"/>
      <c r="V7" s="1200">
        <v>7796</v>
      </c>
      <c r="W7" s="1200"/>
      <c r="X7" s="1200"/>
      <c r="Y7" s="1200"/>
      <c r="Z7" s="1200"/>
      <c r="AA7" s="1200">
        <v>71</v>
      </c>
      <c r="AB7" s="1200"/>
      <c r="AC7" s="1200"/>
      <c r="AD7" s="1200"/>
      <c r="AE7" s="1201"/>
      <c r="AF7" s="1202">
        <v>53</v>
      </c>
      <c r="AG7" s="1203"/>
      <c r="AH7" s="1203"/>
      <c r="AI7" s="1203"/>
      <c r="AJ7" s="1204"/>
      <c r="AK7" s="1186" t="s">
        <v>606</v>
      </c>
      <c r="AL7" s="1187"/>
      <c r="AM7" s="1187"/>
      <c r="AN7" s="1187"/>
      <c r="AO7" s="1187"/>
      <c r="AP7" s="1187">
        <v>9584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0</v>
      </c>
      <c r="CI7" s="1184"/>
      <c r="CJ7" s="1184"/>
      <c r="CK7" s="1184"/>
      <c r="CL7" s="1185"/>
      <c r="CM7" s="1183">
        <v>171</v>
      </c>
      <c r="CN7" s="1184"/>
      <c r="CO7" s="1184"/>
      <c r="CP7" s="1184"/>
      <c r="CQ7" s="1185"/>
      <c r="CR7" s="1183">
        <v>0</v>
      </c>
      <c r="CS7" s="1184"/>
      <c r="CT7" s="1184"/>
      <c r="CU7" s="1184"/>
      <c r="CV7" s="1185"/>
      <c r="CW7" s="1183">
        <v>0</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12</v>
      </c>
      <c r="R8" s="1139"/>
      <c r="S8" s="1139"/>
      <c r="T8" s="1139"/>
      <c r="U8" s="1139"/>
      <c r="V8" s="1139">
        <v>7</v>
      </c>
      <c r="W8" s="1139"/>
      <c r="X8" s="1139"/>
      <c r="Y8" s="1139"/>
      <c r="Z8" s="1139"/>
      <c r="AA8" s="1139">
        <v>5</v>
      </c>
      <c r="AB8" s="1139"/>
      <c r="AC8" s="1139"/>
      <c r="AD8" s="1139"/>
      <c r="AE8" s="1140"/>
      <c r="AF8" s="1114">
        <v>5</v>
      </c>
      <c r="AG8" s="1115"/>
      <c r="AH8" s="1115"/>
      <c r="AI8" s="1115"/>
      <c r="AJ8" s="1116"/>
      <c r="AK8" s="1181" t="s">
        <v>606</v>
      </c>
      <c r="AL8" s="1182"/>
      <c r="AM8" s="1182"/>
      <c r="AN8" s="1182"/>
      <c r="AO8" s="1182"/>
      <c r="AP8" s="1182" t="s">
        <v>606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604</v>
      </c>
      <c r="BT8" s="1110"/>
      <c r="BU8" s="1110"/>
      <c r="BV8" s="1110"/>
      <c r="BW8" s="1110"/>
      <c r="BX8" s="1110"/>
      <c r="BY8" s="1110"/>
      <c r="BZ8" s="1110"/>
      <c r="CA8" s="1110"/>
      <c r="CB8" s="1110"/>
      <c r="CC8" s="1110"/>
      <c r="CD8" s="1110"/>
      <c r="CE8" s="1110"/>
      <c r="CF8" s="1110"/>
      <c r="CG8" s="1111"/>
      <c r="CH8" s="1084" t="s">
        <v>605</v>
      </c>
      <c r="CI8" s="1085"/>
      <c r="CJ8" s="1085"/>
      <c r="CK8" s="1085"/>
      <c r="CL8" s="1086"/>
      <c r="CM8" s="1084">
        <v>0</v>
      </c>
      <c r="CN8" s="1085"/>
      <c r="CO8" s="1085"/>
      <c r="CP8" s="1085"/>
      <c r="CQ8" s="1086"/>
      <c r="CR8" s="1084">
        <v>25</v>
      </c>
      <c r="CS8" s="1085"/>
      <c r="CT8" s="1085"/>
      <c r="CU8" s="1085"/>
      <c r="CV8" s="1086"/>
      <c r="CW8" s="1084">
        <v>0</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7879</v>
      </c>
      <c r="R23" s="1164"/>
      <c r="S23" s="1164"/>
      <c r="T23" s="1164"/>
      <c r="U23" s="1164"/>
      <c r="V23" s="1164">
        <v>7803</v>
      </c>
      <c r="W23" s="1164"/>
      <c r="X23" s="1164"/>
      <c r="Y23" s="1164"/>
      <c r="Z23" s="1164"/>
      <c r="AA23" s="1164">
        <v>76</v>
      </c>
      <c r="AB23" s="1164"/>
      <c r="AC23" s="1164"/>
      <c r="AD23" s="1164"/>
      <c r="AE23" s="1165"/>
      <c r="AF23" s="1166">
        <v>59</v>
      </c>
      <c r="AG23" s="1164"/>
      <c r="AH23" s="1164"/>
      <c r="AI23" s="1164"/>
      <c r="AJ23" s="1167"/>
      <c r="AK23" s="1168"/>
      <c r="AL23" s="1169"/>
      <c r="AM23" s="1169"/>
      <c r="AN23" s="1169"/>
      <c r="AO23" s="1169"/>
      <c r="AP23" s="1164">
        <v>9584</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982</v>
      </c>
      <c r="R28" s="1149"/>
      <c r="S28" s="1149"/>
      <c r="T28" s="1149"/>
      <c r="U28" s="1149"/>
      <c r="V28" s="1149">
        <v>981</v>
      </c>
      <c r="W28" s="1149"/>
      <c r="X28" s="1149"/>
      <c r="Y28" s="1149"/>
      <c r="Z28" s="1149"/>
      <c r="AA28" s="1149">
        <v>1</v>
      </c>
      <c r="AB28" s="1149"/>
      <c r="AC28" s="1149"/>
      <c r="AD28" s="1149"/>
      <c r="AE28" s="1150"/>
      <c r="AF28" s="1151">
        <v>1</v>
      </c>
      <c r="AG28" s="1149"/>
      <c r="AH28" s="1149"/>
      <c r="AI28" s="1149"/>
      <c r="AJ28" s="1152"/>
      <c r="AK28" s="1153" t="s">
        <v>606</v>
      </c>
      <c r="AL28" s="1141"/>
      <c r="AM28" s="1141"/>
      <c r="AN28" s="1141"/>
      <c r="AO28" s="1141"/>
      <c r="AP28" s="1141" t="s">
        <v>524</v>
      </c>
      <c r="AQ28" s="1141"/>
      <c r="AR28" s="1141"/>
      <c r="AS28" s="1141"/>
      <c r="AT28" s="1141"/>
      <c r="AU28" s="1141" t="s">
        <v>524</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1064</v>
      </c>
      <c r="R29" s="1139"/>
      <c r="S29" s="1139"/>
      <c r="T29" s="1139"/>
      <c r="U29" s="1139"/>
      <c r="V29" s="1139">
        <v>991</v>
      </c>
      <c r="W29" s="1139"/>
      <c r="X29" s="1139"/>
      <c r="Y29" s="1139"/>
      <c r="Z29" s="1139"/>
      <c r="AA29" s="1139">
        <v>74</v>
      </c>
      <c r="AB29" s="1139"/>
      <c r="AC29" s="1139"/>
      <c r="AD29" s="1139"/>
      <c r="AE29" s="1140"/>
      <c r="AF29" s="1114">
        <v>74</v>
      </c>
      <c r="AG29" s="1115"/>
      <c r="AH29" s="1115"/>
      <c r="AI29" s="1115"/>
      <c r="AJ29" s="1116"/>
      <c r="AK29" s="1075" t="s">
        <v>524</v>
      </c>
      <c r="AL29" s="1066"/>
      <c r="AM29" s="1066"/>
      <c r="AN29" s="1066"/>
      <c r="AO29" s="1066"/>
      <c r="AP29" s="1066" t="s">
        <v>524</v>
      </c>
      <c r="AQ29" s="1066"/>
      <c r="AR29" s="1066"/>
      <c r="AS29" s="1066"/>
      <c r="AT29" s="1066"/>
      <c r="AU29" s="1066" t="s">
        <v>524</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99</v>
      </c>
      <c r="R30" s="1139"/>
      <c r="S30" s="1139"/>
      <c r="T30" s="1139"/>
      <c r="U30" s="1139"/>
      <c r="V30" s="1139">
        <v>93</v>
      </c>
      <c r="W30" s="1139"/>
      <c r="X30" s="1139"/>
      <c r="Y30" s="1139"/>
      <c r="Z30" s="1139"/>
      <c r="AA30" s="1139">
        <v>7</v>
      </c>
      <c r="AB30" s="1139"/>
      <c r="AC30" s="1139"/>
      <c r="AD30" s="1139"/>
      <c r="AE30" s="1140"/>
      <c r="AF30" s="1114">
        <v>7</v>
      </c>
      <c r="AG30" s="1115"/>
      <c r="AH30" s="1115"/>
      <c r="AI30" s="1115"/>
      <c r="AJ30" s="1116"/>
      <c r="AK30" s="1075" t="s">
        <v>524</v>
      </c>
      <c r="AL30" s="1066"/>
      <c r="AM30" s="1066"/>
      <c r="AN30" s="1066"/>
      <c r="AO30" s="1066"/>
      <c r="AP30" s="1066" t="s">
        <v>524</v>
      </c>
      <c r="AQ30" s="1066"/>
      <c r="AR30" s="1066"/>
      <c r="AS30" s="1066"/>
      <c r="AT30" s="1066"/>
      <c r="AU30" s="1066" t="s">
        <v>524</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173</v>
      </c>
      <c r="R31" s="1139"/>
      <c r="S31" s="1139"/>
      <c r="T31" s="1139"/>
      <c r="U31" s="1139"/>
      <c r="V31" s="1139">
        <v>171</v>
      </c>
      <c r="W31" s="1139"/>
      <c r="X31" s="1139"/>
      <c r="Y31" s="1139"/>
      <c r="Z31" s="1139"/>
      <c r="AA31" s="1139">
        <v>2</v>
      </c>
      <c r="AB31" s="1139"/>
      <c r="AC31" s="1139"/>
      <c r="AD31" s="1139"/>
      <c r="AE31" s="1140"/>
      <c r="AF31" s="1114">
        <v>88</v>
      </c>
      <c r="AG31" s="1115"/>
      <c r="AH31" s="1115"/>
      <c r="AI31" s="1115"/>
      <c r="AJ31" s="1116"/>
      <c r="AK31" s="1075" t="s">
        <v>524</v>
      </c>
      <c r="AL31" s="1066"/>
      <c r="AM31" s="1066"/>
      <c r="AN31" s="1066"/>
      <c r="AO31" s="1066"/>
      <c r="AP31" s="1066">
        <v>1201</v>
      </c>
      <c r="AQ31" s="1066"/>
      <c r="AR31" s="1066"/>
      <c r="AS31" s="1066"/>
      <c r="AT31" s="1066"/>
      <c r="AU31" s="1076">
        <v>4</v>
      </c>
      <c r="AV31" s="1074"/>
      <c r="AW31" s="1074"/>
      <c r="AX31" s="1074"/>
      <c r="AY31" s="1075"/>
      <c r="AZ31" s="1137"/>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272</v>
      </c>
      <c r="R32" s="1139"/>
      <c r="S32" s="1139"/>
      <c r="T32" s="1139"/>
      <c r="U32" s="1139"/>
      <c r="V32" s="1139">
        <v>255</v>
      </c>
      <c r="W32" s="1139"/>
      <c r="X32" s="1139"/>
      <c r="Y32" s="1139"/>
      <c r="Z32" s="1139"/>
      <c r="AA32" s="1139">
        <v>18</v>
      </c>
      <c r="AB32" s="1139"/>
      <c r="AC32" s="1139"/>
      <c r="AD32" s="1139"/>
      <c r="AE32" s="1140"/>
      <c r="AF32" s="1114">
        <v>18</v>
      </c>
      <c r="AG32" s="1115"/>
      <c r="AH32" s="1115"/>
      <c r="AI32" s="1115"/>
      <c r="AJ32" s="1116"/>
      <c r="AK32" s="1075">
        <v>163</v>
      </c>
      <c r="AL32" s="1066"/>
      <c r="AM32" s="1066"/>
      <c r="AN32" s="1066"/>
      <c r="AO32" s="1066"/>
      <c r="AP32" s="1066">
        <v>1032</v>
      </c>
      <c r="AQ32" s="1066"/>
      <c r="AR32" s="1066"/>
      <c r="AS32" s="1066"/>
      <c r="AT32" s="1066"/>
      <c r="AU32" s="1066">
        <v>1032</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212</v>
      </c>
      <c r="R33" s="1139"/>
      <c r="S33" s="1139"/>
      <c r="T33" s="1139"/>
      <c r="U33" s="1139"/>
      <c r="V33" s="1139">
        <v>212</v>
      </c>
      <c r="W33" s="1139"/>
      <c r="X33" s="1139"/>
      <c r="Y33" s="1139"/>
      <c r="Z33" s="1139"/>
      <c r="AA33" s="1139">
        <v>0</v>
      </c>
      <c r="AB33" s="1139"/>
      <c r="AC33" s="1139"/>
      <c r="AD33" s="1139"/>
      <c r="AE33" s="1140"/>
      <c r="AF33" s="1114">
        <v>0</v>
      </c>
      <c r="AG33" s="1115"/>
      <c r="AH33" s="1115"/>
      <c r="AI33" s="1115"/>
      <c r="AJ33" s="1116"/>
      <c r="AK33" s="1075">
        <v>159</v>
      </c>
      <c r="AL33" s="1066"/>
      <c r="AM33" s="1066"/>
      <c r="AN33" s="1066"/>
      <c r="AO33" s="1066"/>
      <c r="AP33" s="1066">
        <v>1368</v>
      </c>
      <c r="AQ33" s="1066"/>
      <c r="AR33" s="1066"/>
      <c r="AS33" s="1066"/>
      <c r="AT33" s="1066"/>
      <c r="AU33" s="1066">
        <v>1368</v>
      </c>
      <c r="AV33" s="1066"/>
      <c r="AW33" s="1066"/>
      <c r="AX33" s="1066"/>
      <c r="AY33" s="1066"/>
      <c r="AZ33" s="1137"/>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170</v>
      </c>
      <c r="AG63" s="1054"/>
      <c r="AH63" s="1054"/>
      <c r="AI63" s="1054"/>
      <c r="AJ63" s="1125"/>
      <c r="AK63" s="1126"/>
      <c r="AL63" s="1058"/>
      <c r="AM63" s="1058"/>
      <c r="AN63" s="1058"/>
      <c r="AO63" s="1058"/>
      <c r="AP63" s="1054">
        <v>3601</v>
      </c>
      <c r="AQ63" s="1054"/>
      <c r="AR63" s="1054"/>
      <c r="AS63" s="1054"/>
      <c r="AT63" s="1054"/>
      <c r="AU63" s="1054">
        <v>2404</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403</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v>0</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359</v>
      </c>
      <c r="R69" s="1066"/>
      <c r="S69" s="1066"/>
      <c r="T69" s="1066"/>
      <c r="U69" s="1066"/>
      <c r="V69" s="1066">
        <v>338</v>
      </c>
      <c r="W69" s="1066"/>
      <c r="X69" s="1066"/>
      <c r="Y69" s="1066"/>
      <c r="Z69" s="1066"/>
      <c r="AA69" s="1066">
        <v>20</v>
      </c>
      <c r="AB69" s="1066"/>
      <c r="AC69" s="1066"/>
      <c r="AD69" s="1066"/>
      <c r="AE69" s="1066"/>
      <c r="AF69" s="1066">
        <v>0</v>
      </c>
      <c r="AG69" s="1066"/>
      <c r="AH69" s="1066"/>
      <c r="AI69" s="1066"/>
      <c r="AJ69" s="1066"/>
      <c r="AK69" s="1066">
        <v>17</v>
      </c>
      <c r="AL69" s="1066"/>
      <c r="AM69" s="1066"/>
      <c r="AN69" s="1066"/>
      <c r="AO69" s="1066"/>
      <c r="AP69" s="1066">
        <v>121</v>
      </c>
      <c r="AQ69" s="1066"/>
      <c r="AR69" s="1066"/>
      <c r="AS69" s="1066"/>
      <c r="AT69" s="1066"/>
      <c r="AU69" s="1066">
        <v>60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v>
      </c>
      <c r="R70" s="1066"/>
      <c r="S70" s="1066"/>
      <c r="T70" s="1066"/>
      <c r="U70" s="1066"/>
      <c r="V70" s="1066">
        <v>1</v>
      </c>
      <c r="W70" s="1066"/>
      <c r="X70" s="1066"/>
      <c r="Y70" s="1066"/>
      <c r="Z70" s="1066"/>
      <c r="AA70" s="1066">
        <v>0</v>
      </c>
      <c r="AB70" s="1066"/>
      <c r="AC70" s="1066"/>
      <c r="AD70" s="1066"/>
      <c r="AE70" s="1066"/>
      <c r="AF70" s="1066">
        <v>0</v>
      </c>
      <c r="AG70" s="1066"/>
      <c r="AH70" s="1066"/>
      <c r="AI70" s="1066"/>
      <c r="AJ70" s="1066"/>
      <c r="AK70" s="1066">
        <v>0</v>
      </c>
      <c r="AL70" s="1066"/>
      <c r="AM70" s="1066"/>
      <c r="AN70" s="1066"/>
      <c r="AO70" s="1066"/>
      <c r="AP70" s="1066">
        <v>0</v>
      </c>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471</v>
      </c>
      <c r="R71" s="1066"/>
      <c r="S71" s="1066"/>
      <c r="T71" s="1066"/>
      <c r="U71" s="1066"/>
      <c r="V71" s="1066">
        <v>466</v>
      </c>
      <c r="W71" s="1066"/>
      <c r="X71" s="1066"/>
      <c r="Y71" s="1066"/>
      <c r="Z71" s="1066"/>
      <c r="AA71" s="1066">
        <v>5</v>
      </c>
      <c r="AB71" s="1066"/>
      <c r="AC71" s="1066"/>
      <c r="AD71" s="1066"/>
      <c r="AE71" s="1066"/>
      <c r="AF71" s="1066">
        <v>5</v>
      </c>
      <c r="AG71" s="1066"/>
      <c r="AH71" s="1066"/>
      <c r="AI71" s="1066"/>
      <c r="AJ71" s="1066"/>
      <c r="AK71" s="1066">
        <v>0</v>
      </c>
      <c r="AL71" s="1066"/>
      <c r="AM71" s="1066"/>
      <c r="AN71" s="1066"/>
      <c r="AO71" s="1066"/>
      <c r="AP71" s="1066">
        <v>50</v>
      </c>
      <c r="AQ71" s="1066"/>
      <c r="AR71" s="1066"/>
      <c r="AS71" s="1066"/>
      <c r="AT71" s="1066"/>
      <c r="AU71" s="1066">
        <v>18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479</v>
      </c>
      <c r="R72" s="1066"/>
      <c r="S72" s="1066"/>
      <c r="T72" s="1066"/>
      <c r="U72" s="1066"/>
      <c r="V72" s="1066">
        <v>448</v>
      </c>
      <c r="W72" s="1066"/>
      <c r="X72" s="1066"/>
      <c r="Y72" s="1066"/>
      <c r="Z72" s="1066"/>
      <c r="AA72" s="1066">
        <v>31</v>
      </c>
      <c r="AB72" s="1066"/>
      <c r="AC72" s="1066"/>
      <c r="AD72" s="1066"/>
      <c r="AE72" s="1066"/>
      <c r="AF72" s="1066">
        <v>31</v>
      </c>
      <c r="AG72" s="1066"/>
      <c r="AH72" s="1066"/>
      <c r="AI72" s="1066"/>
      <c r="AJ72" s="1066"/>
      <c r="AK72" s="1066">
        <v>13</v>
      </c>
      <c r="AL72" s="1066"/>
      <c r="AM72" s="1066"/>
      <c r="AN72" s="1066"/>
      <c r="AO72" s="1066"/>
      <c r="AP72" s="1066">
        <v>0</v>
      </c>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430</v>
      </c>
      <c r="R73" s="1066"/>
      <c r="S73" s="1066"/>
      <c r="T73" s="1066"/>
      <c r="U73" s="1066"/>
      <c r="V73" s="1066">
        <v>425</v>
      </c>
      <c r="W73" s="1066"/>
      <c r="X73" s="1066"/>
      <c r="Y73" s="1066"/>
      <c r="Z73" s="1066"/>
      <c r="AA73" s="1066">
        <v>5</v>
      </c>
      <c r="AB73" s="1066"/>
      <c r="AC73" s="1066"/>
      <c r="AD73" s="1066"/>
      <c r="AE73" s="1066"/>
      <c r="AF73" s="1066">
        <v>5</v>
      </c>
      <c r="AG73" s="1066"/>
      <c r="AH73" s="1066"/>
      <c r="AI73" s="1066"/>
      <c r="AJ73" s="1066"/>
      <c r="AK73" s="1066">
        <v>0</v>
      </c>
      <c r="AL73" s="1066"/>
      <c r="AM73" s="1066"/>
      <c r="AN73" s="1066"/>
      <c r="AO73" s="1066"/>
      <c r="AP73" s="1066">
        <v>0</v>
      </c>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285091</v>
      </c>
      <c r="R74" s="1066"/>
      <c r="S74" s="1066"/>
      <c r="T74" s="1066"/>
      <c r="U74" s="1066"/>
      <c r="V74" s="1066">
        <v>273242</v>
      </c>
      <c r="W74" s="1066"/>
      <c r="X74" s="1066"/>
      <c r="Y74" s="1066"/>
      <c r="Z74" s="1066"/>
      <c r="AA74" s="1066">
        <v>11849</v>
      </c>
      <c r="AB74" s="1066"/>
      <c r="AC74" s="1066"/>
      <c r="AD74" s="1066"/>
      <c r="AE74" s="1066"/>
      <c r="AF74" s="1066">
        <v>11849</v>
      </c>
      <c r="AG74" s="1066"/>
      <c r="AH74" s="1066"/>
      <c r="AI74" s="1066"/>
      <c r="AJ74" s="1066"/>
      <c r="AK74" s="1066">
        <v>343</v>
      </c>
      <c r="AL74" s="1066"/>
      <c r="AM74" s="1066"/>
      <c r="AN74" s="1066"/>
      <c r="AO74" s="1066"/>
      <c r="AP74" s="1066">
        <v>0</v>
      </c>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602</v>
      </c>
      <c r="C75" s="1070"/>
      <c r="D75" s="1070"/>
      <c r="E75" s="1070"/>
      <c r="F75" s="1070"/>
      <c r="G75" s="1070"/>
      <c r="H75" s="1070"/>
      <c r="I75" s="1070"/>
      <c r="J75" s="1070"/>
      <c r="K75" s="1070"/>
      <c r="L75" s="1070"/>
      <c r="M75" s="1070"/>
      <c r="N75" s="1070"/>
      <c r="O75" s="1070"/>
      <c r="P75" s="1071"/>
      <c r="Q75" s="1073">
        <v>107</v>
      </c>
      <c r="R75" s="1074"/>
      <c r="S75" s="1074"/>
      <c r="T75" s="1074"/>
      <c r="U75" s="1075"/>
      <c r="V75" s="1076">
        <v>104</v>
      </c>
      <c r="W75" s="1074"/>
      <c r="X75" s="1074"/>
      <c r="Y75" s="1074"/>
      <c r="Z75" s="1075"/>
      <c r="AA75" s="1076">
        <v>3</v>
      </c>
      <c r="AB75" s="1074"/>
      <c r="AC75" s="1074"/>
      <c r="AD75" s="1074"/>
      <c r="AE75" s="1075"/>
      <c r="AF75" s="1076">
        <v>26</v>
      </c>
      <c r="AG75" s="1074"/>
      <c r="AH75" s="1074"/>
      <c r="AI75" s="1074"/>
      <c r="AJ75" s="1075"/>
      <c r="AK75" s="1076">
        <v>66</v>
      </c>
      <c r="AL75" s="1074"/>
      <c r="AM75" s="1074"/>
      <c r="AN75" s="1074"/>
      <c r="AO75" s="1075"/>
      <c r="AP75" s="1076">
        <v>0</v>
      </c>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12480</v>
      </c>
      <c r="AG88" s="1054"/>
      <c r="AH88" s="1054"/>
      <c r="AI88" s="1054"/>
      <c r="AJ88" s="1054"/>
      <c r="AK88" s="1058"/>
      <c r="AL88" s="1058"/>
      <c r="AM88" s="1058"/>
      <c r="AN88" s="1058"/>
      <c r="AO88" s="1058"/>
      <c r="AP88" s="1054">
        <v>171</v>
      </c>
      <c r="AQ88" s="1054"/>
      <c r="AR88" s="1054"/>
      <c r="AS88" s="1054"/>
      <c r="AT88" s="1054"/>
      <c r="AU88" s="1054">
        <v>78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v>25</v>
      </c>
      <c r="CX102" s="1046"/>
      <c r="CY102" s="1046"/>
      <c r="CZ102" s="1046"/>
      <c r="DA102" s="1047"/>
      <c r="DB102" s="1045">
        <v>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308</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308</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308</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1161049</v>
      </c>
      <c r="AB110" s="982"/>
      <c r="AC110" s="982"/>
      <c r="AD110" s="982"/>
      <c r="AE110" s="983"/>
      <c r="AF110" s="984">
        <v>1174114</v>
      </c>
      <c r="AG110" s="982"/>
      <c r="AH110" s="982"/>
      <c r="AI110" s="982"/>
      <c r="AJ110" s="983"/>
      <c r="AK110" s="984">
        <v>1151483</v>
      </c>
      <c r="AL110" s="982"/>
      <c r="AM110" s="982"/>
      <c r="AN110" s="982"/>
      <c r="AO110" s="983"/>
      <c r="AP110" s="985">
        <v>36.5</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10355996</v>
      </c>
      <c r="BR110" s="929"/>
      <c r="BS110" s="929"/>
      <c r="BT110" s="929"/>
      <c r="BU110" s="929"/>
      <c r="BV110" s="929">
        <v>9965045</v>
      </c>
      <c r="BW110" s="929"/>
      <c r="BX110" s="929"/>
      <c r="BY110" s="929"/>
      <c r="BZ110" s="929"/>
      <c r="CA110" s="929">
        <v>9584017</v>
      </c>
      <c r="CB110" s="929"/>
      <c r="CC110" s="929"/>
      <c r="CD110" s="929"/>
      <c r="CE110" s="929"/>
      <c r="CF110" s="953">
        <v>304.2</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443</v>
      </c>
      <c r="DM110" s="929"/>
      <c r="DN110" s="929"/>
      <c r="DO110" s="929"/>
      <c r="DP110" s="929"/>
      <c r="DQ110" s="929" t="s">
        <v>395</v>
      </c>
      <c r="DR110" s="929"/>
      <c r="DS110" s="929"/>
      <c r="DT110" s="929"/>
      <c r="DU110" s="929"/>
      <c r="DV110" s="930" t="s">
        <v>444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446</v>
      </c>
      <c r="AG111" s="1010"/>
      <c r="AH111" s="1010"/>
      <c r="AI111" s="1010"/>
      <c r="AJ111" s="1011"/>
      <c r="AK111" s="1012" t="s">
        <v>447</v>
      </c>
      <c r="AL111" s="1010"/>
      <c r="AM111" s="1010"/>
      <c r="AN111" s="1010"/>
      <c r="AO111" s="1011"/>
      <c r="AP111" s="1013" t="s">
        <v>442</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447</v>
      </c>
      <c r="BR111" s="901"/>
      <c r="BS111" s="901"/>
      <c r="BT111" s="901"/>
      <c r="BU111" s="901"/>
      <c r="BV111" s="901" t="s">
        <v>449</v>
      </c>
      <c r="BW111" s="901"/>
      <c r="BX111" s="901"/>
      <c r="BY111" s="901"/>
      <c r="BZ111" s="901"/>
      <c r="CA111" s="901" t="s">
        <v>443</v>
      </c>
      <c r="CB111" s="901"/>
      <c r="CC111" s="901"/>
      <c r="CD111" s="901"/>
      <c r="CE111" s="901"/>
      <c r="CF111" s="962" t="s">
        <v>444</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395</v>
      </c>
      <c r="DH111" s="901"/>
      <c r="DI111" s="901"/>
      <c r="DJ111" s="901"/>
      <c r="DK111" s="901"/>
      <c r="DL111" s="901" t="s">
        <v>444</v>
      </c>
      <c r="DM111" s="901"/>
      <c r="DN111" s="901"/>
      <c r="DO111" s="901"/>
      <c r="DP111" s="901"/>
      <c r="DQ111" s="901" t="s">
        <v>451</v>
      </c>
      <c r="DR111" s="901"/>
      <c r="DS111" s="901"/>
      <c r="DT111" s="901"/>
      <c r="DU111" s="901"/>
      <c r="DV111" s="878" t="s">
        <v>444</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444</v>
      </c>
      <c r="AG112" s="864"/>
      <c r="AH112" s="864"/>
      <c r="AI112" s="864"/>
      <c r="AJ112" s="865"/>
      <c r="AK112" s="866" t="s">
        <v>395</v>
      </c>
      <c r="AL112" s="864"/>
      <c r="AM112" s="864"/>
      <c r="AN112" s="864"/>
      <c r="AO112" s="865"/>
      <c r="AP112" s="911" t="s">
        <v>443</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2740101</v>
      </c>
      <c r="BR112" s="901"/>
      <c r="BS112" s="901"/>
      <c r="BT112" s="901"/>
      <c r="BU112" s="901"/>
      <c r="BV112" s="901">
        <v>2585206</v>
      </c>
      <c r="BW112" s="901"/>
      <c r="BX112" s="901"/>
      <c r="BY112" s="901"/>
      <c r="BZ112" s="901"/>
      <c r="CA112" s="901">
        <v>2404342</v>
      </c>
      <c r="CB112" s="901"/>
      <c r="CC112" s="901"/>
      <c r="CD112" s="901"/>
      <c r="CE112" s="901"/>
      <c r="CF112" s="962">
        <v>76.3</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444</v>
      </c>
      <c r="DM112" s="901"/>
      <c r="DN112" s="901"/>
      <c r="DO112" s="901"/>
      <c r="DP112" s="901"/>
      <c r="DQ112" s="901" t="s">
        <v>451</v>
      </c>
      <c r="DR112" s="901"/>
      <c r="DS112" s="901"/>
      <c r="DT112" s="901"/>
      <c r="DU112" s="901"/>
      <c r="DV112" s="878" t="s">
        <v>442</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233990</v>
      </c>
      <c r="AB113" s="1010"/>
      <c r="AC113" s="1010"/>
      <c r="AD113" s="1010"/>
      <c r="AE113" s="1011"/>
      <c r="AF113" s="1012">
        <v>242456</v>
      </c>
      <c r="AG113" s="1010"/>
      <c r="AH113" s="1010"/>
      <c r="AI113" s="1010"/>
      <c r="AJ113" s="1011"/>
      <c r="AK113" s="1012">
        <v>239543</v>
      </c>
      <c r="AL113" s="1010"/>
      <c r="AM113" s="1010"/>
      <c r="AN113" s="1010"/>
      <c r="AO113" s="1011"/>
      <c r="AP113" s="1013">
        <v>7.6</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86713</v>
      </c>
      <c r="BR113" s="901"/>
      <c r="BS113" s="901"/>
      <c r="BT113" s="901"/>
      <c r="BU113" s="901"/>
      <c r="BV113" s="901">
        <v>87796</v>
      </c>
      <c r="BW113" s="901"/>
      <c r="BX113" s="901"/>
      <c r="BY113" s="901"/>
      <c r="BZ113" s="901"/>
      <c r="CA113" s="901">
        <v>78056</v>
      </c>
      <c r="CB113" s="901"/>
      <c r="CC113" s="901"/>
      <c r="CD113" s="901"/>
      <c r="CE113" s="901"/>
      <c r="CF113" s="962">
        <v>2.5</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442</v>
      </c>
      <c r="DM113" s="864"/>
      <c r="DN113" s="864"/>
      <c r="DO113" s="864"/>
      <c r="DP113" s="865"/>
      <c r="DQ113" s="866" t="s">
        <v>449</v>
      </c>
      <c r="DR113" s="864"/>
      <c r="DS113" s="864"/>
      <c r="DT113" s="864"/>
      <c r="DU113" s="865"/>
      <c r="DV113" s="911" t="s">
        <v>443</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9290</v>
      </c>
      <c r="AB114" s="864"/>
      <c r="AC114" s="864"/>
      <c r="AD114" s="864"/>
      <c r="AE114" s="865"/>
      <c r="AF114" s="866">
        <v>10018</v>
      </c>
      <c r="AG114" s="864"/>
      <c r="AH114" s="864"/>
      <c r="AI114" s="864"/>
      <c r="AJ114" s="865"/>
      <c r="AK114" s="866">
        <v>8090</v>
      </c>
      <c r="AL114" s="864"/>
      <c r="AM114" s="864"/>
      <c r="AN114" s="864"/>
      <c r="AO114" s="865"/>
      <c r="AP114" s="911">
        <v>0.3</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697954</v>
      </c>
      <c r="BR114" s="901"/>
      <c r="BS114" s="901"/>
      <c r="BT114" s="901"/>
      <c r="BU114" s="901"/>
      <c r="BV114" s="901">
        <v>769618</v>
      </c>
      <c r="BW114" s="901"/>
      <c r="BX114" s="901"/>
      <c r="BY114" s="901"/>
      <c r="BZ114" s="901"/>
      <c r="CA114" s="901">
        <v>684776</v>
      </c>
      <c r="CB114" s="901"/>
      <c r="CC114" s="901"/>
      <c r="CD114" s="901"/>
      <c r="CE114" s="901"/>
      <c r="CF114" s="962">
        <v>21.7</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443</v>
      </c>
      <c r="DM114" s="864"/>
      <c r="DN114" s="864"/>
      <c r="DO114" s="864"/>
      <c r="DP114" s="865"/>
      <c r="DQ114" s="866" t="s">
        <v>451</v>
      </c>
      <c r="DR114" s="864"/>
      <c r="DS114" s="864"/>
      <c r="DT114" s="864"/>
      <c r="DU114" s="865"/>
      <c r="DV114" s="911" t="s">
        <v>444</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447</v>
      </c>
      <c r="AB115" s="1010"/>
      <c r="AC115" s="1010"/>
      <c r="AD115" s="1010"/>
      <c r="AE115" s="1011"/>
      <c r="AF115" s="1012" t="s">
        <v>443</v>
      </c>
      <c r="AG115" s="1010"/>
      <c r="AH115" s="1010"/>
      <c r="AI115" s="1010"/>
      <c r="AJ115" s="1011"/>
      <c r="AK115" s="1012" t="s">
        <v>442</v>
      </c>
      <c r="AL115" s="1010"/>
      <c r="AM115" s="1010"/>
      <c r="AN115" s="1010"/>
      <c r="AO115" s="1011"/>
      <c r="AP115" s="1013" t="s">
        <v>446</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444</v>
      </c>
      <c r="BW115" s="901"/>
      <c r="BX115" s="901"/>
      <c r="BY115" s="901"/>
      <c r="BZ115" s="901"/>
      <c r="CA115" s="901" t="s">
        <v>447</v>
      </c>
      <c r="CB115" s="901"/>
      <c r="CC115" s="901"/>
      <c r="CD115" s="901"/>
      <c r="CE115" s="901"/>
      <c r="CF115" s="962" t="s">
        <v>447</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442</v>
      </c>
      <c r="DM115" s="864"/>
      <c r="DN115" s="864"/>
      <c r="DO115" s="864"/>
      <c r="DP115" s="865"/>
      <c r="DQ115" s="866" t="s">
        <v>443</v>
      </c>
      <c r="DR115" s="864"/>
      <c r="DS115" s="864"/>
      <c r="DT115" s="864"/>
      <c r="DU115" s="865"/>
      <c r="DV115" s="911" t="s">
        <v>444</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104</v>
      </c>
      <c r="AB116" s="864"/>
      <c r="AC116" s="864"/>
      <c r="AD116" s="864"/>
      <c r="AE116" s="865"/>
      <c r="AF116" s="866">
        <v>110</v>
      </c>
      <c r="AG116" s="864"/>
      <c r="AH116" s="864"/>
      <c r="AI116" s="864"/>
      <c r="AJ116" s="865"/>
      <c r="AK116" s="866">
        <v>31</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443</v>
      </c>
      <c r="BW116" s="901"/>
      <c r="BX116" s="901"/>
      <c r="BY116" s="901"/>
      <c r="BZ116" s="901"/>
      <c r="CA116" s="901" t="s">
        <v>444</v>
      </c>
      <c r="CB116" s="901"/>
      <c r="CC116" s="901"/>
      <c r="CD116" s="901"/>
      <c r="CE116" s="901"/>
      <c r="CF116" s="962" t="s">
        <v>451</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442</v>
      </c>
      <c r="DM116" s="864"/>
      <c r="DN116" s="864"/>
      <c r="DO116" s="864"/>
      <c r="DP116" s="865"/>
      <c r="DQ116" s="866" t="s">
        <v>468</v>
      </c>
      <c r="DR116" s="864"/>
      <c r="DS116" s="864"/>
      <c r="DT116" s="864"/>
      <c r="DU116" s="865"/>
      <c r="DV116" s="911" t="s">
        <v>444</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1404433</v>
      </c>
      <c r="AB117" s="996"/>
      <c r="AC117" s="996"/>
      <c r="AD117" s="996"/>
      <c r="AE117" s="997"/>
      <c r="AF117" s="998">
        <v>1426698</v>
      </c>
      <c r="AG117" s="996"/>
      <c r="AH117" s="996"/>
      <c r="AI117" s="996"/>
      <c r="AJ117" s="997"/>
      <c r="AK117" s="998">
        <v>1399147</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443</v>
      </c>
      <c r="BW117" s="901"/>
      <c r="BX117" s="901"/>
      <c r="BY117" s="901"/>
      <c r="BZ117" s="901"/>
      <c r="CA117" s="901" t="s">
        <v>395</v>
      </c>
      <c r="CB117" s="901"/>
      <c r="CC117" s="901"/>
      <c r="CD117" s="901"/>
      <c r="CE117" s="901"/>
      <c r="CF117" s="962" t="s">
        <v>443</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443</v>
      </c>
      <c r="DM117" s="864"/>
      <c r="DN117" s="864"/>
      <c r="DO117" s="864"/>
      <c r="DP117" s="865"/>
      <c r="DQ117" s="866" t="s">
        <v>451</v>
      </c>
      <c r="DR117" s="864"/>
      <c r="DS117" s="864"/>
      <c r="DT117" s="864"/>
      <c r="DU117" s="865"/>
      <c r="DV117" s="911" t="s">
        <v>443</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308</v>
      </c>
      <c r="AL118" s="989"/>
      <c r="AM118" s="989"/>
      <c r="AN118" s="989"/>
      <c r="AO118" s="990"/>
      <c r="AP118" s="992" t="s">
        <v>436</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395</v>
      </c>
      <c r="BW118" s="932"/>
      <c r="BX118" s="932"/>
      <c r="BY118" s="932"/>
      <c r="BZ118" s="932"/>
      <c r="CA118" s="932" t="s">
        <v>451</v>
      </c>
      <c r="CB118" s="932"/>
      <c r="CC118" s="932"/>
      <c r="CD118" s="932"/>
      <c r="CE118" s="932"/>
      <c r="CF118" s="962" t="s">
        <v>443</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443</v>
      </c>
      <c r="DH118" s="864"/>
      <c r="DI118" s="864"/>
      <c r="DJ118" s="864"/>
      <c r="DK118" s="865"/>
      <c r="DL118" s="866" t="s">
        <v>442</v>
      </c>
      <c r="DM118" s="864"/>
      <c r="DN118" s="864"/>
      <c r="DO118" s="864"/>
      <c r="DP118" s="865"/>
      <c r="DQ118" s="866" t="s">
        <v>443</v>
      </c>
      <c r="DR118" s="864"/>
      <c r="DS118" s="864"/>
      <c r="DT118" s="864"/>
      <c r="DU118" s="865"/>
      <c r="DV118" s="911" t="s">
        <v>442</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442</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474</v>
      </c>
      <c r="BP119" s="965"/>
      <c r="BQ119" s="969">
        <v>13880764</v>
      </c>
      <c r="BR119" s="932"/>
      <c r="BS119" s="932"/>
      <c r="BT119" s="932"/>
      <c r="BU119" s="932"/>
      <c r="BV119" s="932">
        <v>13407665</v>
      </c>
      <c r="BW119" s="932"/>
      <c r="BX119" s="932"/>
      <c r="BY119" s="932"/>
      <c r="BZ119" s="932"/>
      <c r="CA119" s="932">
        <v>12751191</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451</v>
      </c>
      <c r="DH119" s="847"/>
      <c r="DI119" s="847"/>
      <c r="DJ119" s="847"/>
      <c r="DK119" s="848"/>
      <c r="DL119" s="849" t="s">
        <v>443</v>
      </c>
      <c r="DM119" s="847"/>
      <c r="DN119" s="847"/>
      <c r="DO119" s="847"/>
      <c r="DP119" s="848"/>
      <c r="DQ119" s="849" t="s">
        <v>442</v>
      </c>
      <c r="DR119" s="847"/>
      <c r="DS119" s="847"/>
      <c r="DT119" s="847"/>
      <c r="DU119" s="848"/>
      <c r="DV119" s="935" t="s">
        <v>443</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443</v>
      </c>
      <c r="AB120" s="864"/>
      <c r="AC120" s="864"/>
      <c r="AD120" s="864"/>
      <c r="AE120" s="865"/>
      <c r="AF120" s="866" t="s">
        <v>442</v>
      </c>
      <c r="AG120" s="864"/>
      <c r="AH120" s="864"/>
      <c r="AI120" s="864"/>
      <c r="AJ120" s="865"/>
      <c r="AK120" s="866" t="s">
        <v>443</v>
      </c>
      <c r="AL120" s="864"/>
      <c r="AM120" s="864"/>
      <c r="AN120" s="864"/>
      <c r="AO120" s="865"/>
      <c r="AP120" s="911" t="s">
        <v>451</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2550935</v>
      </c>
      <c r="BR120" s="929"/>
      <c r="BS120" s="929"/>
      <c r="BT120" s="929"/>
      <c r="BU120" s="929"/>
      <c r="BV120" s="929">
        <v>2542396</v>
      </c>
      <c r="BW120" s="929"/>
      <c r="BX120" s="929"/>
      <c r="BY120" s="929"/>
      <c r="BZ120" s="929"/>
      <c r="CA120" s="929">
        <v>2819891</v>
      </c>
      <c r="CB120" s="929"/>
      <c r="CC120" s="929"/>
      <c r="CD120" s="929"/>
      <c r="CE120" s="929"/>
      <c r="CF120" s="953">
        <v>89.5</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v>1585393</v>
      </c>
      <c r="DH120" s="929"/>
      <c r="DI120" s="929"/>
      <c r="DJ120" s="929"/>
      <c r="DK120" s="929"/>
      <c r="DL120" s="929">
        <v>1477440</v>
      </c>
      <c r="DM120" s="929"/>
      <c r="DN120" s="929"/>
      <c r="DO120" s="929"/>
      <c r="DP120" s="929"/>
      <c r="DQ120" s="929">
        <v>1368281</v>
      </c>
      <c r="DR120" s="929"/>
      <c r="DS120" s="929"/>
      <c r="DT120" s="929"/>
      <c r="DU120" s="929"/>
      <c r="DV120" s="930">
        <v>43.4</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442</v>
      </c>
      <c r="AB121" s="864"/>
      <c r="AC121" s="864"/>
      <c r="AD121" s="864"/>
      <c r="AE121" s="865"/>
      <c r="AF121" s="866" t="s">
        <v>442</v>
      </c>
      <c r="AG121" s="864"/>
      <c r="AH121" s="864"/>
      <c r="AI121" s="864"/>
      <c r="AJ121" s="865"/>
      <c r="AK121" s="866" t="s">
        <v>442</v>
      </c>
      <c r="AL121" s="864"/>
      <c r="AM121" s="864"/>
      <c r="AN121" s="864"/>
      <c r="AO121" s="865"/>
      <c r="AP121" s="911" t="s">
        <v>443</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864146</v>
      </c>
      <c r="BR121" s="901"/>
      <c r="BS121" s="901"/>
      <c r="BT121" s="901"/>
      <c r="BU121" s="901"/>
      <c r="BV121" s="901">
        <v>953507</v>
      </c>
      <c r="BW121" s="901"/>
      <c r="BX121" s="901"/>
      <c r="BY121" s="901"/>
      <c r="BZ121" s="901"/>
      <c r="CA121" s="901">
        <v>852548</v>
      </c>
      <c r="CB121" s="901"/>
      <c r="CC121" s="901"/>
      <c r="CD121" s="901"/>
      <c r="CE121" s="901"/>
      <c r="CF121" s="962">
        <v>27.1</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1152078</v>
      </c>
      <c r="DH121" s="901"/>
      <c r="DI121" s="901"/>
      <c r="DJ121" s="901"/>
      <c r="DK121" s="901"/>
      <c r="DL121" s="901">
        <v>1103991</v>
      </c>
      <c r="DM121" s="901"/>
      <c r="DN121" s="901"/>
      <c r="DO121" s="901"/>
      <c r="DP121" s="901"/>
      <c r="DQ121" s="901">
        <v>1032458</v>
      </c>
      <c r="DR121" s="901"/>
      <c r="DS121" s="901"/>
      <c r="DT121" s="901"/>
      <c r="DU121" s="901"/>
      <c r="DV121" s="878">
        <v>32.799999999999997</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442</v>
      </c>
      <c r="AB122" s="864"/>
      <c r="AC122" s="864"/>
      <c r="AD122" s="864"/>
      <c r="AE122" s="865"/>
      <c r="AF122" s="866" t="s">
        <v>442</v>
      </c>
      <c r="AG122" s="864"/>
      <c r="AH122" s="864"/>
      <c r="AI122" s="864"/>
      <c r="AJ122" s="865"/>
      <c r="AK122" s="866" t="s">
        <v>442</v>
      </c>
      <c r="AL122" s="864"/>
      <c r="AM122" s="864"/>
      <c r="AN122" s="864"/>
      <c r="AO122" s="865"/>
      <c r="AP122" s="911" t="s">
        <v>443</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7087783</v>
      </c>
      <c r="BR122" s="932"/>
      <c r="BS122" s="932"/>
      <c r="BT122" s="932"/>
      <c r="BU122" s="932"/>
      <c r="BV122" s="932">
        <v>6773234</v>
      </c>
      <c r="BW122" s="932"/>
      <c r="BX122" s="932"/>
      <c r="BY122" s="932"/>
      <c r="BZ122" s="932"/>
      <c r="CA122" s="932">
        <v>6392862</v>
      </c>
      <c r="CB122" s="932"/>
      <c r="CC122" s="932"/>
      <c r="CD122" s="932"/>
      <c r="CE122" s="932"/>
      <c r="CF122" s="933">
        <v>202.9</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v>2630</v>
      </c>
      <c r="DH122" s="901"/>
      <c r="DI122" s="901"/>
      <c r="DJ122" s="901"/>
      <c r="DK122" s="901"/>
      <c r="DL122" s="901">
        <v>3775</v>
      </c>
      <c r="DM122" s="901"/>
      <c r="DN122" s="901"/>
      <c r="DO122" s="901"/>
      <c r="DP122" s="901"/>
      <c r="DQ122" s="901">
        <v>3603</v>
      </c>
      <c r="DR122" s="901"/>
      <c r="DS122" s="901"/>
      <c r="DT122" s="901"/>
      <c r="DU122" s="901"/>
      <c r="DV122" s="878">
        <v>0.1</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442</v>
      </c>
      <c r="AB123" s="864"/>
      <c r="AC123" s="864"/>
      <c r="AD123" s="864"/>
      <c r="AE123" s="865"/>
      <c r="AF123" s="866" t="s">
        <v>443</v>
      </c>
      <c r="AG123" s="864"/>
      <c r="AH123" s="864"/>
      <c r="AI123" s="864"/>
      <c r="AJ123" s="865"/>
      <c r="AK123" s="866" t="s">
        <v>444</v>
      </c>
      <c r="AL123" s="864"/>
      <c r="AM123" s="864"/>
      <c r="AN123" s="864"/>
      <c r="AO123" s="865"/>
      <c r="AP123" s="911" t="s">
        <v>442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485</v>
      </c>
      <c r="BP123" s="965"/>
      <c r="BQ123" s="919">
        <v>10502864</v>
      </c>
      <c r="BR123" s="920"/>
      <c r="BS123" s="920"/>
      <c r="BT123" s="920"/>
      <c r="BU123" s="920"/>
      <c r="BV123" s="920">
        <v>10269137</v>
      </c>
      <c r="BW123" s="920"/>
      <c r="BX123" s="920"/>
      <c r="BY123" s="920"/>
      <c r="BZ123" s="920"/>
      <c r="CA123" s="920">
        <v>10065301</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443</v>
      </c>
      <c r="DM123" s="864"/>
      <c r="DN123" s="864"/>
      <c r="DO123" s="864"/>
      <c r="DP123" s="865"/>
      <c r="DQ123" s="866" t="s">
        <v>442</v>
      </c>
      <c r="DR123" s="864"/>
      <c r="DS123" s="864"/>
      <c r="DT123" s="864"/>
      <c r="DU123" s="865"/>
      <c r="DV123" s="911" t="s">
        <v>443</v>
      </c>
      <c r="DW123" s="912"/>
      <c r="DX123" s="912"/>
      <c r="DY123" s="912"/>
      <c r="DZ123" s="913"/>
    </row>
    <row r="124" spans="1:130" s="248" customFormat="1" ht="26.25" customHeight="1" thickBot="1" x14ac:dyDescent="0.2">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443</v>
      </c>
      <c r="AB124" s="864"/>
      <c r="AC124" s="864"/>
      <c r="AD124" s="864"/>
      <c r="AE124" s="865"/>
      <c r="AF124" s="866" t="s">
        <v>443</v>
      </c>
      <c r="AG124" s="864"/>
      <c r="AH124" s="864"/>
      <c r="AI124" s="864"/>
      <c r="AJ124" s="865"/>
      <c r="AK124" s="866" t="s">
        <v>443</v>
      </c>
      <c r="AL124" s="864"/>
      <c r="AM124" s="864"/>
      <c r="AN124" s="864"/>
      <c r="AO124" s="865"/>
      <c r="AP124" s="911" t="s">
        <v>442</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115.5</v>
      </c>
      <c r="BR124" s="918"/>
      <c r="BS124" s="918"/>
      <c r="BT124" s="918"/>
      <c r="BU124" s="918"/>
      <c r="BV124" s="918">
        <v>106.2</v>
      </c>
      <c r="BW124" s="918"/>
      <c r="BX124" s="918"/>
      <c r="BY124" s="918"/>
      <c r="BZ124" s="918"/>
      <c r="CA124" s="918">
        <v>85.2</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443</v>
      </c>
      <c r="DH124" s="847"/>
      <c r="DI124" s="847"/>
      <c r="DJ124" s="847"/>
      <c r="DK124" s="848"/>
      <c r="DL124" s="849" t="s">
        <v>443</v>
      </c>
      <c r="DM124" s="847"/>
      <c r="DN124" s="847"/>
      <c r="DO124" s="847"/>
      <c r="DP124" s="848"/>
      <c r="DQ124" s="849" t="s">
        <v>443</v>
      </c>
      <c r="DR124" s="847"/>
      <c r="DS124" s="847"/>
      <c r="DT124" s="847"/>
      <c r="DU124" s="848"/>
      <c r="DV124" s="935" t="s">
        <v>443</v>
      </c>
      <c r="DW124" s="936"/>
      <c r="DX124" s="936"/>
      <c r="DY124" s="936"/>
      <c r="DZ124" s="937"/>
    </row>
    <row r="125" spans="1:130" s="248" customFormat="1" ht="26.25" customHeight="1" x14ac:dyDescent="0.15">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443</v>
      </c>
      <c r="AG125" s="864"/>
      <c r="AH125" s="864"/>
      <c r="AI125" s="864"/>
      <c r="AJ125" s="865"/>
      <c r="AK125" s="866" t="s">
        <v>395</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443</v>
      </c>
      <c r="DH125" s="929"/>
      <c r="DI125" s="929"/>
      <c r="DJ125" s="929"/>
      <c r="DK125" s="929"/>
      <c r="DL125" s="929" t="s">
        <v>443</v>
      </c>
      <c r="DM125" s="929"/>
      <c r="DN125" s="929"/>
      <c r="DO125" s="929"/>
      <c r="DP125" s="929"/>
      <c r="DQ125" s="929" t="s">
        <v>443</v>
      </c>
      <c r="DR125" s="929"/>
      <c r="DS125" s="929"/>
      <c r="DT125" s="929"/>
      <c r="DU125" s="929"/>
      <c r="DV125" s="930" t="s">
        <v>395</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443</v>
      </c>
      <c r="AB126" s="864"/>
      <c r="AC126" s="864"/>
      <c r="AD126" s="864"/>
      <c r="AE126" s="865"/>
      <c r="AF126" s="866" t="s">
        <v>395</v>
      </c>
      <c r="AG126" s="864"/>
      <c r="AH126" s="864"/>
      <c r="AI126" s="864"/>
      <c r="AJ126" s="865"/>
      <c r="AK126" s="866" t="s">
        <v>443</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395</v>
      </c>
      <c r="DM126" s="901"/>
      <c r="DN126" s="901"/>
      <c r="DO126" s="901"/>
      <c r="DP126" s="901"/>
      <c r="DQ126" s="901" t="s">
        <v>395</v>
      </c>
      <c r="DR126" s="901"/>
      <c r="DS126" s="901"/>
      <c r="DT126" s="901"/>
      <c r="DU126" s="901"/>
      <c r="DV126" s="878" t="s">
        <v>443</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443</v>
      </c>
      <c r="AG127" s="864"/>
      <c r="AH127" s="864"/>
      <c r="AI127" s="864"/>
      <c r="AJ127" s="865"/>
      <c r="AK127" s="866" t="s">
        <v>443</v>
      </c>
      <c r="AL127" s="864"/>
      <c r="AM127" s="864"/>
      <c r="AN127" s="864"/>
      <c r="AO127" s="865"/>
      <c r="AP127" s="911" t="s">
        <v>395</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443</v>
      </c>
      <c r="DH127" s="901"/>
      <c r="DI127" s="901"/>
      <c r="DJ127" s="901"/>
      <c r="DK127" s="901"/>
      <c r="DL127" s="901" t="s">
        <v>443</v>
      </c>
      <c r="DM127" s="901"/>
      <c r="DN127" s="901"/>
      <c r="DO127" s="901"/>
      <c r="DP127" s="901"/>
      <c r="DQ127" s="901" t="s">
        <v>443</v>
      </c>
      <c r="DR127" s="901"/>
      <c r="DS127" s="901"/>
      <c r="DT127" s="901"/>
      <c r="DU127" s="901"/>
      <c r="DV127" s="878" t="s">
        <v>395</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56699</v>
      </c>
      <c r="AB128" s="885"/>
      <c r="AC128" s="885"/>
      <c r="AD128" s="885"/>
      <c r="AE128" s="886"/>
      <c r="AF128" s="887">
        <v>56403</v>
      </c>
      <c r="AG128" s="885"/>
      <c r="AH128" s="885"/>
      <c r="AI128" s="885"/>
      <c r="AJ128" s="886"/>
      <c r="AK128" s="887">
        <v>47825</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443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443</v>
      </c>
      <c r="DM128" s="875"/>
      <c r="DN128" s="875"/>
      <c r="DO128" s="875"/>
      <c r="DP128" s="875"/>
      <c r="DQ128" s="875" t="s">
        <v>443</v>
      </c>
      <c r="DR128" s="875"/>
      <c r="DS128" s="875"/>
      <c r="DT128" s="875"/>
      <c r="DU128" s="875"/>
      <c r="DV128" s="876" t="s">
        <v>443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3808887</v>
      </c>
      <c r="AB129" s="864"/>
      <c r="AC129" s="864"/>
      <c r="AD129" s="864"/>
      <c r="AE129" s="865"/>
      <c r="AF129" s="866">
        <v>3829168</v>
      </c>
      <c r="AG129" s="864"/>
      <c r="AH129" s="864"/>
      <c r="AI129" s="864"/>
      <c r="AJ129" s="865"/>
      <c r="AK129" s="866">
        <v>3986332</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504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886430</v>
      </c>
      <c r="AB130" s="864"/>
      <c r="AC130" s="864"/>
      <c r="AD130" s="864"/>
      <c r="AE130" s="865"/>
      <c r="AF130" s="866">
        <v>873948</v>
      </c>
      <c r="AG130" s="864"/>
      <c r="AH130" s="864"/>
      <c r="AI130" s="864"/>
      <c r="AJ130" s="865"/>
      <c r="AK130" s="866">
        <v>835893</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16.3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2922457</v>
      </c>
      <c r="AB131" s="847"/>
      <c r="AC131" s="847"/>
      <c r="AD131" s="847"/>
      <c r="AE131" s="848"/>
      <c r="AF131" s="849">
        <v>2955220</v>
      </c>
      <c r="AG131" s="847"/>
      <c r="AH131" s="847"/>
      <c r="AI131" s="847"/>
      <c r="AJ131" s="848"/>
      <c r="AK131" s="849">
        <v>3150439</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85.2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15.784800260000001</v>
      </c>
      <c r="AB132" s="827"/>
      <c r="AC132" s="827"/>
      <c r="AD132" s="827"/>
      <c r="AE132" s="828"/>
      <c r="AF132" s="829">
        <v>16.79560236</v>
      </c>
      <c r="AG132" s="827"/>
      <c r="AH132" s="827"/>
      <c r="AI132" s="827"/>
      <c r="AJ132" s="828"/>
      <c r="AK132" s="829">
        <v>16.360545309999999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15.4</v>
      </c>
      <c r="AB133" s="806"/>
      <c r="AC133" s="806"/>
      <c r="AD133" s="806"/>
      <c r="AE133" s="807"/>
      <c r="AF133" s="805">
        <v>15.9</v>
      </c>
      <c r="AG133" s="806"/>
      <c r="AH133" s="806"/>
      <c r="AI133" s="806"/>
      <c r="AJ133" s="807"/>
      <c r="AK133" s="805">
        <v>16.3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rKGVPSi6VoU6iOzzghuJhJGz/jB+WeCdto/v3xvBBN+l5MmW9WRzNcWUx3zyBsTN6QEp6rZRgNvxeP96RrbEQ==" saltValue="wXFPL+hJ7U50luJUYMd0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HSisDff2WDey12gWrJUY/cz5m29lCyBln6nE/XTrD/aDSb2YlA1Ks7XX+PZ+wVGXvNPjmK0+pNK0EJqAAZIvw==" saltValue="EB3pytAfMgiclW8Fo15R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ZrBsubh5QFoAkrn2fBSvhxDvJmi/g1jSqJ2p8g9R8KuZMKdV2yJVqb9wgxYHN02TzuJwleC2bU4TUnrSJTwQ==" saltValue="Iyx0BxvnF+dzDQQZ8NW0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1144920</v>
      </c>
      <c r="AP9" s="314">
        <v>178142</v>
      </c>
      <c r="AQ9" s="315">
        <v>156065</v>
      </c>
      <c r="AR9" s="316">
        <v>14.1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152599</v>
      </c>
      <c r="AP10" s="317">
        <v>23743</v>
      </c>
      <c r="AQ10" s="318">
        <v>24089</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3903</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31770</v>
      </c>
      <c r="AP13" s="317">
        <v>4943</v>
      </c>
      <c r="AQ13" s="318">
        <v>6134</v>
      </c>
      <c r="AR13" s="319">
        <v>-19.399999999999999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71400</v>
      </c>
      <c r="AP14" s="317">
        <v>11109</v>
      </c>
      <c r="AQ14" s="318">
        <v>6841</v>
      </c>
      <c r="AR14" s="319">
        <v>62.4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-99620</v>
      </c>
      <c r="AP15" s="317">
        <v>-15500</v>
      </c>
      <c r="AQ15" s="318">
        <v>-12699</v>
      </c>
      <c r="AR15" s="319">
        <v>22.1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1301069</v>
      </c>
      <c r="AP16" s="317">
        <v>202438</v>
      </c>
      <c r="AQ16" s="318">
        <v>184332</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19.760000000000002</v>
      </c>
      <c r="AP21" s="331">
        <v>15.68</v>
      </c>
      <c r="AQ21" s="332">
        <v>4.08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92.4</v>
      </c>
      <c r="AP22" s="336">
        <v>95.9</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1151483</v>
      </c>
      <c r="AP32" s="345">
        <v>179163</v>
      </c>
      <c r="AQ32" s="346">
        <v>108331</v>
      </c>
      <c r="AR32" s="347">
        <v>65.400000000000006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v>132</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v>205</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239543</v>
      </c>
      <c r="AP35" s="345">
        <v>37271</v>
      </c>
      <c r="AQ35" s="346">
        <v>22911</v>
      </c>
      <c r="AR35" s="347">
        <v>62.7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8090</v>
      </c>
      <c r="AP36" s="345">
        <v>1259</v>
      </c>
      <c r="AQ36" s="346">
        <v>3832</v>
      </c>
      <c r="AR36" s="347">
        <v>-67.099999999999994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524</v>
      </c>
      <c r="AP37" s="345" t="s">
        <v>524</v>
      </c>
      <c r="AQ37" s="346">
        <v>1000</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v>31</v>
      </c>
      <c r="AP38" s="348">
        <v>5</v>
      </c>
      <c r="AQ38" s="349">
        <v>21</v>
      </c>
      <c r="AR38" s="337">
        <v>-76.2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-47825</v>
      </c>
      <c r="AP39" s="345">
        <v>-7441</v>
      </c>
      <c r="AQ39" s="346">
        <v>-5292</v>
      </c>
      <c r="AR39" s="347">
        <v>40.6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-835893</v>
      </c>
      <c r="AP40" s="345">
        <v>-130060</v>
      </c>
      <c r="AQ40" s="346">
        <v>-91315</v>
      </c>
      <c r="AR40" s="347">
        <v>42.4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515429</v>
      </c>
      <c r="AP41" s="345">
        <v>80197</v>
      </c>
      <c r="AQ41" s="346">
        <v>39824</v>
      </c>
      <c r="AR41" s="347">
        <v>101.4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936848</v>
      </c>
      <c r="AN51" s="367">
        <v>136906</v>
      </c>
      <c r="AO51" s="368">
        <v>-7.6</v>
      </c>
      <c r="AP51" s="369">
        <v>168868</v>
      </c>
      <c r="AQ51" s="370">
        <v>4.0999999999999996</v>
      </c>
      <c r="AR51" s="371">
        <v>-11.7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207699</v>
      </c>
      <c r="AN52" s="375">
        <v>30352</v>
      </c>
      <c r="AO52" s="376">
        <v>-6</v>
      </c>
      <c r="AP52" s="377">
        <v>79360</v>
      </c>
      <c r="AQ52" s="378">
        <v>-0.8</v>
      </c>
      <c r="AR52" s="379">
        <v>-5.2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1059842</v>
      </c>
      <c r="AN53" s="367">
        <v>157457</v>
      </c>
      <c r="AO53" s="368">
        <v>15</v>
      </c>
      <c r="AP53" s="369">
        <v>202870</v>
      </c>
      <c r="AQ53" s="370">
        <v>20.100000000000001</v>
      </c>
      <c r="AR53" s="371">
        <v>-5.0999999999999996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255770</v>
      </c>
      <c r="AN54" s="375">
        <v>37999</v>
      </c>
      <c r="AO54" s="376">
        <v>25.2</v>
      </c>
      <c r="AP54" s="377">
        <v>79735</v>
      </c>
      <c r="AQ54" s="378">
        <v>0.5</v>
      </c>
      <c r="AR54" s="379">
        <v>24.7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2175715</v>
      </c>
      <c r="AN55" s="367">
        <v>328113</v>
      </c>
      <c r="AO55" s="368">
        <v>108.4</v>
      </c>
      <c r="AP55" s="369">
        <v>167497</v>
      </c>
      <c r="AQ55" s="370">
        <v>-17.399999999999999</v>
      </c>
      <c r="AR55" s="371">
        <v>125.8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1404558</v>
      </c>
      <c r="AN56" s="375">
        <v>211817</v>
      </c>
      <c r="AO56" s="376">
        <v>457.4</v>
      </c>
      <c r="AP56" s="377">
        <v>82571</v>
      </c>
      <c r="AQ56" s="378">
        <v>3.6</v>
      </c>
      <c r="AR56" s="379">
        <v>453.8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1067564</v>
      </c>
      <c r="AN57" s="367">
        <v>163311</v>
      </c>
      <c r="AO57" s="368">
        <v>-50.2</v>
      </c>
      <c r="AP57" s="369">
        <v>190274</v>
      </c>
      <c r="AQ57" s="370">
        <v>13.6</v>
      </c>
      <c r="AR57" s="371">
        <v>-63.8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222863</v>
      </c>
      <c r="AN58" s="375">
        <v>34093</v>
      </c>
      <c r="AO58" s="376">
        <v>-83.9</v>
      </c>
      <c r="AP58" s="377">
        <v>88584</v>
      </c>
      <c r="AQ58" s="378">
        <v>7.3</v>
      </c>
      <c r="AR58" s="379">
        <v>-91.2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1365552</v>
      </c>
      <c r="AN59" s="367">
        <v>212471</v>
      </c>
      <c r="AO59" s="368">
        <v>30.1</v>
      </c>
      <c r="AP59" s="369">
        <v>200194</v>
      </c>
      <c r="AQ59" s="370">
        <v>5.2</v>
      </c>
      <c r="AR59" s="371">
        <v>24.9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454438</v>
      </c>
      <c r="AN60" s="375">
        <v>70708</v>
      </c>
      <c r="AO60" s="376">
        <v>107.4</v>
      </c>
      <c r="AP60" s="377">
        <v>106422</v>
      </c>
      <c r="AQ60" s="378">
        <v>20.100000000000001</v>
      </c>
      <c r="AR60" s="379">
        <v>87.3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1321104</v>
      </c>
      <c r="AN61" s="382">
        <v>199652</v>
      </c>
      <c r="AO61" s="383">
        <v>19.100000000000001</v>
      </c>
      <c r="AP61" s="384">
        <v>185941</v>
      </c>
      <c r="AQ61" s="385">
        <v>5.0999999999999996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509066</v>
      </c>
      <c r="AN62" s="375">
        <v>76994</v>
      </c>
      <c r="AO62" s="376">
        <v>100</v>
      </c>
      <c r="AP62" s="377">
        <v>87334</v>
      </c>
      <c r="AQ62" s="378">
        <v>6.1</v>
      </c>
      <c r="AR62" s="379">
        <v>93.9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bypsCAoLgI6J4hr3XC074kHAhwa43hcSqgH6rPxsJPtOg3QldIXWVA43CvWcVt9cWk0HQCgBA6TJowR2NxzLw==" saltValue="TPIMB7Vs0Y1k8NtkDpav4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S16" zoomScaleNormal="100" zoomScaleSheetLayoutView="55" workbookViewId="0">
      <selection activeCell="CC17" sqref="CC1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O4z7Sj0bY9l/D3aiwE//5onEfYcDRT74gY+rPNY+oBokhka5zS16AANUb+v+xi1HuYKBbwVj3VfFPe4JPDvY2g==" saltValue="gxmwGR1i0kcr1KIJRR6w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JVKo9VzFdeMqTT2H5vQslFy/2EBf/jiYZooPJ8T6u8qLvAUmo86mc5cnfQxG42WIt4BPq9i130CfbrXhm34YNw==" saltValue="C2YPyA/MzoCrvxo2i8UQ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25.55</v>
      </c>
      <c r="G47" s="12">
        <v>25.88</v>
      </c>
      <c r="H47" s="12">
        <v>26.25</v>
      </c>
      <c r="I47" s="12">
        <v>26.38</v>
      </c>
      <c r="J47" s="13">
        <v>30.1</v>
      </c>
    </row>
    <row r="48" spans="2:10" ht="57.75" customHeight="1" x14ac:dyDescent="0.15">
      <c r="B48" s="14"/>
      <c r="C48" s="1240" t="s">
        <v>4</v>
      </c>
      <c r="D48" s="1240"/>
      <c r="E48" s="1241"/>
      <c r="F48" s="15">
        <v>4.16</v>
      </c>
      <c r="G48" s="16">
        <v>3.97</v>
      </c>
      <c r="H48" s="16">
        <v>5.13</v>
      </c>
      <c r="I48" s="16">
        <v>3.31</v>
      </c>
      <c r="J48" s="17">
        <v>1.48</v>
      </c>
    </row>
    <row r="49" spans="2:10" ht="57.75" customHeight="1" thickBot="1" x14ac:dyDescent="0.2">
      <c r="B49" s="18"/>
      <c r="C49" s="1242" t="s">
        <v>5</v>
      </c>
      <c r="D49" s="1242"/>
      <c r="E49" s="1243"/>
      <c r="F49" s="19">
        <v>0.93</v>
      </c>
      <c r="G49" s="20" t="s">
        <v>571</v>
      </c>
      <c r="H49" s="20">
        <v>1.1000000000000001</v>
      </c>
      <c r="I49" s="20" t="s">
        <v>572</v>
      </c>
      <c r="J49" s="21">
        <v>3.06</v>
      </c>
    </row>
    <row r="50" spans="2:10" ht="13.5" customHeight="1" x14ac:dyDescent="0.15"/>
  </sheetData>
  <sheetProtection algorithmName="SHA-512" hashValue="K/gbDFn7wOUIQub9CTgeK2mClyTLzHl2EhYxupfBO5rxIEK75ywYG3yKpt71p3Twxzqr8sNDVvbN/UaRDLKwSA==" saltValue="xH+BQD20hryy5f/78v4y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2022-09-15T09:38:07Z</cp:lastPrinted>
  <dcterms:created xsi:type="dcterms:W3CDTF">2022-02-02T07:43:29Z</dcterms:created>
  <dcterms:modified xsi:type="dcterms:W3CDTF">2022-09-22T13:48:00Z</dcterms:modified>
  <cp:category/>
</cp:coreProperties>
</file>