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08_垂水市(済)\"/>
    </mc:Choice>
  </mc:AlternateContent>
  <bookViews>
    <workbookView xWindow="0" yWindow="0" windowWidth="14070" windowHeight="120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<sst xmlns="http://schemas.openxmlformats.org/spreadsheetml/2006/main" count="1098" uniqueCount="610">
  <si>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</si>
  <si>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</si>
  <si>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</si>
  <si>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</si>
  <si>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</si>
  <si>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</si>
  <si>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</si>
  <si>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</si>
  <si>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</si>
  <si>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</si>
  <si>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</si>
  <si>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</si>
  <si>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</si>
  <si>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</si>
  <si>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</si>
  <si>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</si>
  <si>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</si>
  <si>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</si>
  <si>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</si>
  <si>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</si>
  <si>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</si>
  <si>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</si>
  <si>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</si>
  <si>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</si>
  <si>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</si>
  <si>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</si>
  <si>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</si>
  <si>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</si>
  <si>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</si>
  <si>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</si>
  <si>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</si>
  <si>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</si>
  <si>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</si>
  <si>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</si>
  <si>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</si>
  <si>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</si>
  <si>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</si>
  <si>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</si>
  <si>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</si>
  <si>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</si>
  <si>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</si>
  <si>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</si>
  <si>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</si>
  <si>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</si>
  <si>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</si>
  <si>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</si>
  <si>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</si>
  <si>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</si>
  <si>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</si>
  <si>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</si>
  <si>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</si>
  <si>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</si>
  <si>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</si>
  <si>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</si>
  <si>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</si>
  <si>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</si>
  <si>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</si>
  <si>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</si>
  <si>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</si>
  <si>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</si>
  <si>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</si>
  <si>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</si>
  <si>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</si>
  <si>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</si>
  <si>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</si>
  <si>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</si>
  <si>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</si>
  <si>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</si>
  <si>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</si>
  <si>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</si>
  <si>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</si>
  <si>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</si>
  <si>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</si>
  <si>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</si>
  <si>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</si>
  <si>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</si>
  <si>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</si>
  <si>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</si>
  <si>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</si>
  <si>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</si>
  <si>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</si>
  <si>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</si>
  <si>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</si>
  <si>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</si>
  <si>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</si>
  <si>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</si>
  <si>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</si>
  <si>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</si>
  <si>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</si>
  <si>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</si>
  <si>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</si>
  <si>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</si>
  <si>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</si>
  <si>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</si>
  <si>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</si>
  <si>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</si>
  <si>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</si>
  <si>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</si>
  <si>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垂水市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</si>
  <si>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</si>
  <si>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</si>
  <si>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</si>
  <si>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</si>
  <si>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</si>
  <si>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</si>
  <si>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</si>
  <si>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</si>
  <si>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</si>
  <si>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</si>
  <si>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</si>
  <si>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</si>
  <si>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</si>
  <si>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</si>
  <si>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</si>
  <si>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</si>
  <si>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</si>
  <si>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</si>
  <si>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</si>
  <si>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</si>
  <si>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</si>
  <si>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</si>
  <si>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</si>
  <si>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</si>
  <si>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</si>
  <si>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</si>
  <si>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</si>
  <si>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</si>
  <si>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</si>
  <si>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</si>
  <si>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</si>
  <si>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</si>
  <si>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</si>
  <si>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</si>
  <si>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</si>
  <si>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</si>
  <si>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</si>
  <si>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</si>
  <si>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</si>
  <si>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</si>
  <si>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</si>
  <si>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</si>
  <si>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</si>
  <si>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</si>
  <si>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</si>
  <si>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</si>
  <si>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</si>
  <si>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</si>
  <si>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</si>
  <si>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</si>
  <si>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</si>
  <si>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</si>
  <si>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</si>
  <si>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</si>
  <si>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</si>
  <si>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</si>
  <si>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</si>
  <si>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</si>
  <si>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</si>
  <si>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</si>
  <si>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</si>
  <si>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</si>
  <si>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</si>
  <si>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</si>
  <si>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</si>
  <si>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</si>
  <si>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</si>
  <si>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</si>
  <si>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</si>
  <si>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</si>
  <si>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</si>
  <si>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</si>
  <si>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</si>
  <si>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</si>
  <si>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</si>
  <si>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</si>
  <si>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</si>
  <si>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</si>
  <si>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</si>
  <si>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</si>
  <si>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</si>
  <si>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</si>
  <si>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</si>
  <si>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</si>
  <si>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</si>
  <si>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</si>
  <si>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</si>
  <si>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</si>
  <si>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</si>
  <si>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</si>
  <si>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</si>
  <si>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</si>
  <si>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</si>
  <si>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</si>
  <si>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</si>
  <si>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</si>
  <si>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</si>
  <si>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</si>
  <si>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</si>
  <si>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</si>
  <si>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</si>
  <si>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</si>
  <si>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</si>
  <si>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</si>
  <si>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</si>
  <si>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</si>
  <si>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</si>
  <si>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</si>
  <si>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</si>
  <si>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</si>
  <si>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</si>
  <si>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</si>
  <si>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</si>
  <si>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</si>
  <si>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</si>
  <si>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</si>
  <si>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</si>
  <si>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鹿児島県垂水市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</si>
  <si>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</si>
  <si>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</si>
  <si>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</si>
  <si>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</si>
  <si>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</si>
  <si>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</si>
  <si>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</si>
  <si>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</si>
  <si>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</si>
  <si>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</si>
  <si>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</si>
  <si>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</si>
  <si>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</si>
  <si>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</si>
  <si>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</si>
  <si>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</si>
  <si>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</si>
  <si>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</si>
  <si>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</si>
  <si>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</si>
  <si>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</si>
  <si>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</si>
  <si>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</si>
  <si>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</si>
  <si>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</si>
  <si>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</si>
  <si>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</si>
  <si>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</si>
  <si>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</si>
  <si>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</si>
  <si>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</si>
  <si>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</si>
  <si>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</si>
  <si>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</si>
  <si>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</si>
  <si>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</si>
  <si>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</si>
  <si>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</si>
  <si>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</si>
  <si>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</si>
  <si>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</si>
  <si>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</si>
  <si>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</si>
  <si>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</si>
  <si>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</si>
  <si>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</si>
  <si>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</si>
  <si>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</si>
  <si>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</si>
  <si>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</si>
  <si>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</si>
  <si>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</si>
  <si>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</si>
  <si>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</si>
  <si>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</si>
  <si>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</si>
  <si>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</si>
  <si>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</si>
  <si>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</si>
  <si>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</si>
  <si>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</si>
  <si>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</si>
  <si>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</si>
  <si>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</si>
  <si>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</si>
  <si>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</si>
  <si>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</si>
  <si>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</si>
  <si>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</si>
  <si>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</si>
  <si>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</si>
  <si>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</si>
  <si>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</si>
  <si>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</si>
  <si>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</si>
  <si>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</si>
  <si>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</si>
  <si>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</si>
  <si>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</si>
  <si>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</si>
  <si>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</si>
  <si>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</si>
  <si>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</si>
  <si>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</si>
  <si>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</si>
  <si>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</si>
  <si>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</si>
  <si>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</si>
  <si>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</si>
  <si>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</si>
  <si>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</si>
  <si>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</si>
  <si>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</si>
  <si>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</si>
  <si>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</si>
  <si>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</si>
  <si>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</si>
  <si>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</si>
  <si>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</si>
  <si>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</si>
  <si>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</si>
  <si>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</si>
  <si>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</si>
  <si>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</si>
  <si>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</si>
  <si>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</si>
  <si>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</si>
  <si>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</si>
  <si>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</si>
  <si>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</si>
  <si>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</si>
  <si>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</si>
  <si>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</si>
  <si>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</si>
  <si>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</si>
  <si>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</si>
  <si>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</si>
  <si>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</si>
  <si>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</si>
  <si>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</si>
  <si>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</si>
  <si>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</si>
  <si>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</si>
  <si>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</si>
  <si>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</si>
  <si>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</si>
  <si>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</si>
  <si>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</si>
  <si>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</si>
  <si>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</si>
  <si>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</si>
  <si>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</si>
  <si>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</si>
  <si>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</si>
  <si>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</si>
  <si>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</si>
  <si>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</si>
  <si>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</si>
  <si>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</si>
  <si>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</si>
  <si>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</si>
  <si>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</si>
  <si>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</si>
  <si>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</si>
  <si>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</si>
  <si>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</si>
  <si>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</si>
  <si>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</si>
  <si>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</si>
  <si>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</si>
  <si>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</si>
  <si>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</si>
  <si>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</si>
  <si>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</si>
  <si>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</si>
  <si>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</si>
  <si>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</si>
  <si>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鹿児島県垂水市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</si>
  <si>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</si>
  <si>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</si>
  <si>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</si>
  <si>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</si>
  <si>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</si>
  <si>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</si>
  <si>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</si>
  <si>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</si>
  <si>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</si>
  <si>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</si>
  <si>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</si>
  <si>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</si>
  <si>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</si>
  <si>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</si>
  <si>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</si>
  <si>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</si>
  <si>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</si>
  <si>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</si>
  <si>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</si>
  <si>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</si>
  <si>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</si>
  <si>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</si>
  <si>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</si>
  <si>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</si>
  <si>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</si>
  <si>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</si>
  <si>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</si>
  <si>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</si>
  <si>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</si>
  <si>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</si>
  <si>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</si>
  <si>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</si>
  <si>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</si>
  <si>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垂水市国民健康保険特別会計</t>
    <phoneticPr fontId="5"/>
  </si>
  <si>
    <t>垂水市介護保険特別会計</t>
    <phoneticPr fontId="5"/>
  </si>
  <si>
    <t>垂水市後期高齢者医療特別会計</t>
    <phoneticPr fontId="5"/>
  </si>
  <si>
    <t>垂水市老人保健施設特別会計</t>
    <phoneticPr fontId="5"/>
  </si>
  <si>
    <t>垂水市交通災害共済特別会計</t>
    <phoneticPr fontId="5"/>
  </si>
  <si>
    <t>垂水市水道事業会計</t>
    <phoneticPr fontId="5"/>
  </si>
  <si>
    <t>法適用企業</t>
    <phoneticPr fontId="5"/>
  </si>
  <si>
    <t>垂水市病院事業会計</t>
    <phoneticPr fontId="5"/>
  </si>
  <si>
    <t>垂水市地方卸売市場特別会計</t>
    <phoneticPr fontId="5"/>
  </si>
  <si>
    <t>法非適用企業</t>
    <phoneticPr fontId="5"/>
  </si>
  <si>
    <t>垂水市漁業集落排水処理施設特別会計</t>
    <phoneticPr fontId="5"/>
  </si>
  <si>
    <t>垂水市簡易水道事業特別会計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</si>
  <si>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</si>
  <si>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</si>
  <si>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</si>
  <si>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</si>
  <si>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</si>
  <si>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</si>
  <si>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</si>
  <si>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</si>
  <si>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</si>
  <si>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</si>
  <si>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</si>
  <si>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</si>
  <si>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</si>
  <si>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</si>
  <si>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</si>
  <si>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</si>
  <si>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</si>
  <si>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</si>
  <si>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</si>
  <si>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</si>
  <si>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</si>
  <si>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</si>
  <si>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</si>
  <si>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</si>
  <si>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</si>
  <si>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</si>
  <si>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</si>
  <si>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</si>
  <si>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</si>
  <si>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</si>
  <si>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</si>
  <si>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</si>
  <si>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</si>
  <si>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</si>
  <si>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</si>
  <si>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</si>
  <si>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</si>
  <si>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</si>
  <si>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</si>
  <si>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</si>
  <si>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</si>
  <si>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</si>
  <si>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</si>
  <si>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</si>
  <si>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</si>
  <si>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</si>
  <si>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</si>
  <si>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</si>
  <si>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</si>
  <si>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</si>
  <si>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</si>
  <si>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</si>
  <si>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</si>
  <si>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</si>
  <si>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</si>
  <si>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垂水市病院事業会計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</si>
  <si>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</si>
  <si>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</si>
  <si>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</si>
  <si>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</si>
  <si>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</si>
  <si>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垂水市老人保健施設特別会計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</si>
  <si>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</si>
  <si>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</si>
  <si>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</si>
  <si>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</si>
  <si>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</si>
  <si>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</si>
  <si>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</si>
  <si>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</si>
  <si>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</si>
  <si>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</si>
  <si>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</si>
  <si>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</si>
  <si>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</si>
  <si>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</si>
  <si>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</si>
  <si>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</si>
  <si>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</si>
  <si>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</si>
  <si>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</si>
  <si>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</si>
  <si>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</si>
  <si>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</si>
  <si>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</si>
  <si>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</si>
  <si>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</si>
  <si>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</si>
  <si>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</si>
  <si>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</si>
  <si>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</si>
  <si>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</si>
  <si>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</si>
  <si>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</si>
  <si>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</si>
  <si>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</si>
  <si>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</si>
  <si>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</si>
  <si>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</si>
  <si>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</si>
  <si>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</si>
  <si>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</si>
  <si>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</si>
  <si>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</si>
  <si>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</si>
  <si>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</si>
  <si>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</si>
  <si>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</si>
  <si>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</si>
  <si>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</si>
  <si>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</si>
  <si>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</si>
  <si>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</si>
  <si>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</si>
  <si>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</si>
  <si>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</si>
  <si>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</si>
  <si>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</si>
  <si>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</si>
  <si>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</si>
  <si>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</si>
  <si>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</si>
  <si>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</si>
  <si>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</si>
  <si>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</si>
  <si>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</si>
  <si>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</si>
  <si>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</si>
  <si>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</si>
  <si>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</si>
  <si>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</si>
  <si>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</si>
  <si>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</si>
  <si>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</si>
  <si>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</si>
  <si>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</si>
  <si>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</si>
  <si>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</si>
  <si>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</si>
  <si>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</si>
  <si>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</si>
  <si>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</si>
  <si>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</si>
  <si>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</si>
  <si>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</si>
  <si>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</si>
  <si>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4.56</t>
  </si>
  <si>
    <t>▲ 0.54</t>
  </si>
  <si>
    <t>▲ 1.00</t>
  </si>
  <si>
    <t>▲ 7.24</t>
  </si>
  <si>
    <t>垂水市水道事業会計</t>
  </si>
  <si>
    <t>垂水市病院事業会計</t>
  </si>
  <si>
    <t>一般会計</t>
  </si>
  <si>
    <t>垂水市介護保険特別会計</t>
  </si>
  <si>
    <t>垂水市交通災害共済特別会計</t>
  </si>
  <si>
    <t>垂水市簡易水道事業特別会計</t>
  </si>
  <si>
    <t>垂水市漁業集落排水処理施設特別会計</t>
  </si>
  <si>
    <t>垂水市地方卸売市場特別会計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</si>
  <si>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</si>
  <si>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</si>
  <si>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</si>
  <si>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</si>
  <si>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</si>
  <si>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</si>
  <si>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</si>
  <si>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</si>
  <si>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</si>
  <si>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</si>
  <si>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鹿児島県市町村総合事務組合</t>
  </si>
  <si>
    <t>大隅肝属広域事務組合</t>
  </si>
  <si>
    <t>鹿児島県後期高齢者医療広域連合（一般会計）</t>
  </si>
  <si>
    <t>鹿児島県後期高齢者医療広域連合（後期高齢者医療特別会計）</t>
  </si>
  <si>
    <t>垂水市土地開発公社</t>
    <rPh sb="0" eb="3">
      <t>タルミズシ</t>
    </rPh>
    <rPh sb="3" eb="5">
      <t>トチ</t>
    </rPh>
    <rPh sb="5" eb="7">
      <t>カイハツ</t>
    </rPh>
    <rPh sb="7" eb="9">
      <t>コウシャ</t>
    </rPh>
    <phoneticPr fontId="2"/>
  </si>
  <si>
    <t>市有施設整備基金</t>
  </si>
  <si>
    <t>ふるさと応援基金</t>
  </si>
  <si>
    <t>潮彩町排水処理施設整備基金</t>
  </si>
  <si>
    <t>地域福祉基金</t>
  </si>
  <si>
    <t>太陽光発電施設整理基金</t>
    <rPh sb="0" eb="3">
      <t>タイヨウコウ</t>
    </rPh>
    <rPh sb="3" eb="5">
      <t>ハツデン</t>
    </rPh>
    <rPh sb="5" eb="7">
      <t>シセツ</t>
    </rPh>
    <rPh sb="7" eb="9">
      <t>セイリ</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</si>
  <si>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</si>
  <si>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</si>
  <si>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</si>
  <si>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は、類似団体よりも低い水準にある。将来負担比率の減少要因は、財政調整基金等の充当可能財源が増加したことである。有形固定資産減価償却率は、築30年以上の建物が約60％を占めており、今後は「垂水市公共施設等総合管理計画」及び「垂水市公共施設等個別施設計画」に基づいた公共施設・インフラの長寿命化推進により適切な維持管理に努めるとともに、事業内容に応じて交付税措置のある有利な地方債を活用することで、数値の改善を目指していく。</t>
    <rPh sb="28" eb="29">
      <t>ヒク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</si>
  <si>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</si>
  <si>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</si>
  <si>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</si>
  <si>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</si>
  <si>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</si>
  <si>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</si>
  <si>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財政調整基金等の充当可能財源が増加したことにより減少している。実質公債費比率は、財政改革プログラムを念頭に、地方債の発行額を6億円以下（災害・臨時財政対策債を除く）に抑制してきたことや、交付税算入率の高い有利な地方債の活用に努めているが、平成28年度から事業実施していた「垂水中央運動公園改修事業」の償還が始まったことにより、数値が上昇している。今後は、これまで以上の計画的な地方債発行に努めることとし、事業実施の緊急性やニーズを適切に見極め、両比率の改善を図っていく必要がある。</t>
    <rPh sb="33" eb="35">
      <t>ゲンショウ</t>
    </rPh>
    <rPh sb="59" eb="61">
      <t>ネントウ</t>
    </rPh>
    <rPh sb="162" eb="163">
      <t>ハジ</t>
    </rPh>
    <rPh sb="235" eb="237">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</si>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</sst>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AE91-467E-9934-7D1A816DDD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93447</c:v>
                </c:pt>
                <c:pt idx="1">
                  <c:v>180872</c:v>
                </c:pt>
                <c:pt idx="2">
                  <c:v>129703</c:v>
                </c:pt>
                <c:pt idx="3">
                  <c:v>151011</c:v>
                </c:pt>
                <c:pt idx="4">
                  <c:v>102062</c:v>
                </c:pt>
              </c:numCache>
            </c:numRef>
          </c:val>
          <c:smooth val="0"/>
          <c:extLst>
            <c:ext xmlns:c16="http://schemas.microsoft.com/office/drawing/2014/chart" uri="{C3380CC4-5D6E-409C-BE32-E72D297353CC}">
              <c16:uniqueId val="{00000001-AE91-467E-9934-7D1A816DDD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5.31</c:v>
                </c:pt>
                <c:pt idx="1">
                  <c:v>4.7699999999999996</c:v>
                </c:pt>
                <c:pt idx="2">
                  <c:v>5.05</c:v>
                </c:pt>
                <c:pt idx="3">
                  <c:v>3.03</c:v>
                </c:pt>
                <c:pt idx="4">
                  <c:v>5.07</c:v>
                </c:pt>
              </c:numCache>
            </c:numRef>
          </c:val>
          <c:extLst>
            <c:ext xmlns:c16="http://schemas.microsoft.com/office/drawing/2014/chart" uri="{C3380CC4-5D6E-409C-BE32-E72D297353CC}">
              <c16:uniqueId val="{00000000-D29A-4D03-B8BE-EBE3D92E16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28.39</c:v>
                </c:pt>
                <c:pt idx="1">
                  <c:v>29.52</c:v>
                </c:pt>
                <c:pt idx="2">
                  <c:v>28.5</c:v>
                </c:pt>
                <c:pt idx="3">
                  <c:v>23.01</c:v>
                </c:pt>
                <c:pt idx="4">
                  <c:v>20.82</c:v>
                </c:pt>
              </c:numCache>
            </c:numRef>
          </c:val>
          <c:extLst>
            <c:ext xmlns:c16="http://schemas.microsoft.com/office/drawing/2014/chart" uri="{C3380CC4-5D6E-409C-BE32-E72D297353CC}">
              <c16:uniqueId val="{00000001-D29A-4D03-B8BE-EBE3D92E16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-4.5599999999999996</c:v>
                </c:pt>
                <c:pt idx="1">
                  <c:v>-0.54</c:v>
                </c:pt>
                <c:pt idx="2">
                  <c:v>-1</c:v>
                </c:pt>
                <c:pt idx="3">
                  <c:v>-7.24</c:v>
                </c:pt>
                <c:pt idx="4">
                  <c:v>1.43</c:v>
                </c:pt>
              </c:numCache>
            </c:numRef>
          </c:val>
          <c:smooth val="0"/>
          <c:extLst>
            <c:ext xmlns:c16="http://schemas.microsoft.com/office/drawing/2014/chart" uri="{C3380CC4-5D6E-409C-BE32-E72D297353CC}">
              <c16:uniqueId val="{00000002-D29A-4D03-B8BE-EBE3D92E16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c:v>
                </c:pt>
                <c:pt idx="2">
                  <c:v>#N/A</c:v>
                </c:pt>
                <c:pt idx="3">
                  <c:v>0.14000000000000001</c:v>
                </c:pt>
                <c:pt idx="4">
                  <c:v>#N/A</c:v>
                </c:pt>
                <c:pt idx="5">
                  <c:v>0.15</c:v>
                </c:pt>
                <c:pt idx="6">
                  <c:v>#N/A</c:v>
                </c:pt>
                <c:pt idx="7">
                  <c:v>0.08</c:v>
                </c:pt>
                <c:pt idx="8">
                  <c:v>#N/A</c:v>
                </c:pt>
                <c:pt idx="9">
                  <c:v>0.02</c:v>
                </c:pt>
              </c:numCache>
            </c:numRef>
          </c:val>
          <c:extLst>
            <c:ext xmlns:c16="http://schemas.microsoft.com/office/drawing/2014/chart" uri="{C3380CC4-5D6E-409C-BE32-E72D297353CC}">
              <c16:uniqueId val="{00000000-687A-4C20-A517-6533A4FD2B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7A-4C20-A517-6533A4FD2B08}"/>
            </c:ext>
          </c:extLst>
        </c:ser>
        <c:ser>
          <c:idx val="2"/>
          <c:order val="2"/>
          <c:tx>
            <c:strRef>
              <c:f>データシート!$A$29</c:f>
              <c:strCache>
                <c:ptCount val="1"/>
                <c:pt idx="0">
                  <c:v>垂水市地方卸売市場特別会計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7.0000000000000007E-2</c:v>
                </c:pt>
                <c:pt idx="4">
                  <c:v>#N/A</c:v>
                </c:pt>
                <c:pt idx="5">
                  <c:v>0.04</c:v>
                </c:pt>
                <c:pt idx="6">
                  <c:v>#N/A</c:v>
                </c:pt>
                <c:pt idx="7">
                  <c:v>0.02</c:v>
                </c:pt>
                <c:pt idx="8">
                  <c:v>#N/A</c:v>
                </c:pt>
                <c:pt idx="9">
                  <c:v>0.01</c:v>
                </c:pt>
              </c:numCache>
            </c:numRef>
          </c:val>
          <c:extLst>
            <c:ext xmlns:c16="http://schemas.microsoft.com/office/drawing/2014/chart" uri="{C3380CC4-5D6E-409C-BE32-E72D297353CC}">
              <c16:uniqueId val="{00000002-687A-4C20-A517-6533A4FD2B08}"/>
            </c:ext>
          </c:extLst>
        </c:ser>
        <c:ser>
          <c:idx val="3"/>
          <c:order val="3"/>
          <c:tx>
            <c:strRef>
              <c:f>データシート!$A$30</c:f>
              <c:strCache>
                <c:ptCount val="1"/>
                <c:pt idx="0">
                  <c:v>垂水市漁業集落排水処理施設特別会計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0.03</c:v>
                </c:pt>
                <c:pt idx="8">
                  <c:v>#N/A</c:v>
                </c:pt>
                <c:pt idx="9">
                  <c:v>0.03</c:v>
                </c:pt>
              </c:numCache>
            </c:numRef>
          </c:val>
          <c:extLst>
            <c:ext xmlns:c16="http://schemas.microsoft.com/office/drawing/2014/chart" uri="{C3380CC4-5D6E-409C-BE32-E72D297353CC}">
              <c16:uniqueId val="{00000003-687A-4C20-A517-6533A4FD2B08}"/>
            </c:ext>
          </c:extLst>
        </c:ser>
        <c:ser>
          <c:idx val="4"/>
          <c:order val="4"/>
          <c:tx>
            <c:strRef>
              <c:f>データシート!$A$31</c:f>
              <c:strCache>
                <c:ptCount val="1"/>
                <c:pt idx="0">
                  <c:v>垂水市簡易水道事業特別会計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0.05</c:v>
                </c:pt>
                <c:pt idx="8">
                  <c:v>#N/A</c:v>
                </c:pt>
                <c:pt idx="9">
                  <c:v>0.04</c:v>
                </c:pt>
              </c:numCache>
            </c:numRef>
          </c:val>
          <c:extLst>
            <c:ext xmlns:c16="http://schemas.microsoft.com/office/drawing/2014/chart" uri="{C3380CC4-5D6E-409C-BE32-E72D297353CC}">
              <c16:uniqueId val="{00000004-687A-4C20-A517-6533A4FD2B08}"/>
            </c:ext>
          </c:extLst>
        </c:ser>
        <c:ser>
          <c:idx val="5"/>
          <c:order val="5"/>
          <c:tx>
            <c:strRef>
              <c:f>データシート!$A$32</c:f>
              <c:strCache>
                <c:ptCount val="1"/>
                <c:pt idx="0">
                  <c:v>垂水市交通災害共済特別会計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0.01</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5-687A-4C20-A517-6533A4FD2B08}"/>
            </c:ext>
          </c:extLst>
        </c:ser>
        <c:ser>
          <c:idx val="6"/>
          <c:order val="6"/>
          <c:tx>
            <c:strRef>
              <c:f>データシート!$A$33</c:f>
              <c:strCache>
                <c:ptCount val="1"/>
                <c:pt idx="0">
                  <c:v>垂水市介護保険特別会計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1.83</c:v>
                </c:pt>
                <c:pt idx="2">
                  <c:v>#N/A</c:v>
                </c:pt>
                <c:pt idx="3">
                  <c:v>1.25</c:v>
                </c:pt>
                <c:pt idx="4">
                  <c:v>#N/A</c:v>
                </c:pt>
                <c:pt idx="5">
                  <c:v>1.02</c:v>
                </c:pt>
                <c:pt idx="6">
                  <c:v>#N/A</c:v>
                </c:pt>
                <c:pt idx="7">
                  <c:v>1.1499999999999999</c:v>
                </c:pt>
                <c:pt idx="8">
                  <c:v>#N/A</c:v>
                </c:pt>
                <c:pt idx="9">
                  <c:v>1.83</c:v>
                </c:pt>
              </c:numCache>
            </c:numRef>
          </c:val>
          <c:extLst>
            <c:ext xmlns:c16="http://schemas.microsoft.com/office/drawing/2014/chart" uri="{C3380CC4-5D6E-409C-BE32-E72D297353CC}">
              <c16:uniqueId val="{00000006-687A-4C20-A517-6533A4FD2B0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5.3</c:v>
                </c:pt>
                <c:pt idx="2">
                  <c:v>#N/A</c:v>
                </c:pt>
                <c:pt idx="3">
                  <c:v>4.76</c:v>
                </c:pt>
                <c:pt idx="4">
                  <c:v>#N/A</c:v>
                </c:pt>
                <c:pt idx="5">
                  <c:v>5.04</c:v>
                </c:pt>
                <c:pt idx="6">
                  <c:v>#N/A</c:v>
                </c:pt>
                <c:pt idx="7">
                  <c:v>3.02</c:v>
                </c:pt>
                <c:pt idx="8">
                  <c:v>#N/A</c:v>
                </c:pt>
                <c:pt idx="9">
                  <c:v>5.0599999999999996</c:v>
                </c:pt>
              </c:numCache>
            </c:numRef>
          </c:val>
          <c:extLst>
            <c:ext xmlns:c16="http://schemas.microsoft.com/office/drawing/2014/chart" uri="{C3380CC4-5D6E-409C-BE32-E72D297353CC}">
              <c16:uniqueId val="{00000007-687A-4C20-A517-6533A4FD2B08}"/>
            </c:ext>
          </c:extLst>
        </c:ser>
        <c:ser>
          <c:idx val="8"/>
          <c:order val="8"/>
          <c:tx>
            <c:strRef>
              <c:f>データシート!$A$35</c:f>
              <c:strCache>
                <c:ptCount val="1"/>
                <c:pt idx="0">
                  <c:v>垂水市病院事業会計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0.21</c:v>
                </c:pt>
                <c:pt idx="2">
                  <c:v>#N/A</c:v>
                </c:pt>
                <c:pt idx="3">
                  <c:v>3.94</c:v>
                </c:pt>
                <c:pt idx="4">
                  <c:v>#N/A</c:v>
                </c:pt>
                <c:pt idx="5">
                  <c:v>4.2</c:v>
                </c:pt>
                <c:pt idx="6">
                  <c:v>#N/A</c:v>
                </c:pt>
                <c:pt idx="7">
                  <c:v>5.36</c:v>
                </c:pt>
                <c:pt idx="8">
                  <c:v>#N/A</c:v>
                </c:pt>
                <c:pt idx="9">
                  <c:v>6.89</c:v>
                </c:pt>
              </c:numCache>
            </c:numRef>
          </c:val>
          <c:extLst>
            <c:ext xmlns:c16="http://schemas.microsoft.com/office/drawing/2014/chart" uri="{C3380CC4-5D6E-409C-BE32-E72D297353CC}">
              <c16:uniqueId val="{00000008-687A-4C20-A517-6533A4FD2B08}"/>
            </c:ext>
          </c:extLst>
        </c:ser>
        <c:ser>
          <c:idx val="9"/>
          <c:order val="9"/>
          <c:tx>
            <c:strRef>
              <c:f>データシート!$A$36</c:f>
              <c:strCache>
                <c:ptCount val="1"/>
                <c:pt idx="0">
                  <c:v>垂水市水道事業会計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8.06</c:v>
                </c:pt>
                <c:pt idx="2">
                  <c:v>#N/A</c:v>
                </c:pt>
                <c:pt idx="3">
                  <c:v>9.26</c:v>
                </c:pt>
                <c:pt idx="4">
                  <c:v>#N/A</c:v>
                </c:pt>
                <c:pt idx="5">
                  <c:v>9.89</c:v>
                </c:pt>
                <c:pt idx="6">
                  <c:v>#N/A</c:v>
                </c:pt>
                <c:pt idx="7">
                  <c:v>10.55</c:v>
                </c:pt>
                <c:pt idx="8">
                  <c:v>#N/A</c:v>
                </c:pt>
                <c:pt idx="9">
                  <c:v>10.130000000000001</c:v>
                </c:pt>
              </c:numCache>
            </c:numRef>
          </c:val>
          <c:extLst>
            <c:ext xmlns:c16="http://schemas.microsoft.com/office/drawing/2014/chart" uri="{C3380CC4-5D6E-409C-BE32-E72D297353CC}">
              <c16:uniqueId val="{00000009-687A-4C20-A517-6533A4FD2B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906</c:v>
                </c:pt>
                <c:pt idx="5">
                  <c:v>836</c:v>
                </c:pt>
                <c:pt idx="8">
                  <c:v>831</c:v>
                </c:pt>
                <c:pt idx="11">
                  <c:v>812</c:v>
                </c:pt>
                <c:pt idx="14">
                  <c:v>772</c:v>
                </c:pt>
              </c:numCache>
            </c:numRef>
          </c:val>
          <c:extLst>
            <c:ext xmlns:c16="http://schemas.microsoft.com/office/drawing/2014/chart" uri="{C3380CC4-5D6E-409C-BE32-E72D297353CC}">
              <c16:uniqueId val="{00000000-03D6-47A4-A663-E5B163A75E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D6-47A4-A663-E5B163A75E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0</c:v>
                </c:pt>
                <c:pt idx="6">
                  <c:v>10</c:v>
                </c:pt>
                <c:pt idx="9">
                  <c:v>20</c:v>
                </c:pt>
                <c:pt idx="12">
                  <c:v>20</c:v>
                </c:pt>
              </c:numCache>
            </c:numRef>
          </c:val>
          <c:extLst>
            <c:ext xmlns:c16="http://schemas.microsoft.com/office/drawing/2014/chart" uri="{C3380CC4-5D6E-409C-BE32-E72D297353CC}">
              <c16:uniqueId val="{00000002-03D6-47A4-A663-E5B163A75E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44</c:v>
                </c:pt>
                <c:pt idx="6">
                  <c:v>43</c:v>
                </c:pt>
                <c:pt idx="9">
                  <c:v>40</c:v>
                </c:pt>
                <c:pt idx="12">
                  <c:v>39</c:v>
                </c:pt>
              </c:numCache>
            </c:numRef>
          </c:val>
          <c:extLst>
            <c:ext xmlns:c16="http://schemas.microsoft.com/office/drawing/2014/chart" uri="{C3380CC4-5D6E-409C-BE32-E72D297353CC}">
              <c16:uniqueId val="{00000003-03D6-47A4-A663-E5B163A75E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197</c:v>
                </c:pt>
                <c:pt idx="3">
                  <c:v>133</c:v>
                </c:pt>
                <c:pt idx="6">
                  <c:v>120</c:v>
                </c:pt>
                <c:pt idx="9">
                  <c:v>102</c:v>
                </c:pt>
                <c:pt idx="12">
                  <c:v>139</c:v>
                </c:pt>
              </c:numCache>
            </c:numRef>
          </c:val>
          <c:extLst>
            <c:ext xmlns:c16="http://schemas.microsoft.com/office/drawing/2014/chart" uri="{C3380CC4-5D6E-409C-BE32-E72D297353CC}">
              <c16:uniqueId val="{00000004-03D6-47A4-A663-E5B163A75E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D6-47A4-A663-E5B163A75E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D6-47A4-A663-E5B163A75E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1069</c:v>
                </c:pt>
                <c:pt idx="3">
                  <c:v>967</c:v>
                </c:pt>
                <c:pt idx="6">
                  <c:v>980</c:v>
                </c:pt>
                <c:pt idx="9">
                  <c:v>982</c:v>
                </c:pt>
                <c:pt idx="12">
                  <c:v>913</c:v>
                </c:pt>
              </c:numCache>
            </c:numRef>
          </c:val>
          <c:extLst>
            <c:ext xmlns:c16="http://schemas.microsoft.com/office/drawing/2014/chart" uri="{C3380CC4-5D6E-409C-BE32-E72D297353CC}">
              <c16:uniqueId val="{00000007-03D6-47A4-A663-E5B163A75E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414</c:v>
                </c:pt>
                <c:pt idx="2">
                  <c:v>#N/A</c:v>
                </c:pt>
                <c:pt idx="3">
                  <c:v>#N/A</c:v>
                </c:pt>
                <c:pt idx="4">
                  <c:v>308</c:v>
                </c:pt>
                <c:pt idx="5">
                  <c:v>#N/A</c:v>
                </c:pt>
                <c:pt idx="6">
                  <c:v>#N/A</c:v>
                </c:pt>
                <c:pt idx="7">
                  <c:v>322</c:v>
                </c:pt>
                <c:pt idx="8">
                  <c:v>#N/A</c:v>
                </c:pt>
                <c:pt idx="9">
                  <c:v>#N/A</c:v>
                </c:pt>
                <c:pt idx="10">
                  <c:v>332</c:v>
                </c:pt>
                <c:pt idx="11">
                  <c:v>#N/A</c:v>
                </c:pt>
                <c:pt idx="12">
                  <c:v>#N/A</c:v>
                </c:pt>
                <c:pt idx="13">
                  <c:v>339</c:v>
                </c:pt>
                <c:pt idx="14">
                  <c:v>#N/A</c:v>
                </c:pt>
              </c:numCache>
            </c:numRef>
          </c:val>
          <c:smooth val="0"/>
          <c:extLst>
            <c:ext xmlns:c16="http://schemas.microsoft.com/office/drawing/2014/chart" uri="{C3380CC4-5D6E-409C-BE32-E72D297353CC}">
              <c16:uniqueId val="{00000008-03D6-47A4-A663-E5B163A75E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7305</c:v>
                </c:pt>
                <c:pt idx="5">
                  <c:v>7218</c:v>
                </c:pt>
                <c:pt idx="8">
                  <c:v>7381</c:v>
                </c:pt>
                <c:pt idx="11">
                  <c:v>7326</c:v>
                </c:pt>
                <c:pt idx="14">
                  <c:v>7395</c:v>
                </c:pt>
              </c:numCache>
            </c:numRef>
          </c:val>
          <c:extLst>
            <c:ext xmlns:c16="http://schemas.microsoft.com/office/drawing/2014/chart" uri="{C3380CC4-5D6E-409C-BE32-E72D297353CC}">
              <c16:uniqueId val="{00000000-9875-4C31-BB4F-CEA8A14910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c:v>
                </c:pt>
                <c:pt idx="5">
                  <c:v>11</c:v>
                </c:pt>
                <c:pt idx="8">
                  <c:v>27</c:v>
                </c:pt>
                <c:pt idx="11">
                  <c:v>0</c:v>
                </c:pt>
                <c:pt idx="14">
                  <c:v>0</c:v>
                </c:pt>
              </c:numCache>
            </c:numRef>
          </c:val>
          <c:extLst>
            <c:ext xmlns:c16="http://schemas.microsoft.com/office/drawing/2014/chart" uri="{C3380CC4-5D6E-409C-BE32-E72D297353CC}">
              <c16:uniqueId val="{00000001-9875-4C31-BB4F-CEA8A14910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4124</c:v>
                </c:pt>
                <c:pt idx="5">
                  <c:v>3523</c:v>
                </c:pt>
                <c:pt idx="8">
                  <c:v>4519</c:v>
                </c:pt>
                <c:pt idx="11">
                  <c:v>4648</c:v>
                </c:pt>
                <c:pt idx="14">
                  <c:v>4494</c:v>
                </c:pt>
              </c:numCache>
            </c:numRef>
          </c:val>
          <c:extLst>
            <c:ext xmlns:c16="http://schemas.microsoft.com/office/drawing/2014/chart" uri="{C3380CC4-5D6E-409C-BE32-E72D297353CC}">
              <c16:uniqueId val="{00000002-9875-4C31-BB4F-CEA8A14910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75-4C31-BB4F-CEA8A14910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75-4C31-BB4F-CEA8A14910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85</c:v>
                </c:pt>
                <c:pt idx="3">
                  <c:v>308</c:v>
                </c:pt>
                <c:pt idx="6">
                  <c:v>586</c:v>
                </c:pt>
                <c:pt idx="9">
                  <c:v>450</c:v>
                </c:pt>
                <c:pt idx="12">
                  <c:v>377</c:v>
                </c:pt>
              </c:numCache>
            </c:numRef>
          </c:val>
          <c:extLst>
            <c:ext xmlns:c16="http://schemas.microsoft.com/office/drawing/2014/chart" uri="{C3380CC4-5D6E-409C-BE32-E72D297353CC}">
              <c16:uniqueId val="{00000005-9875-4C31-BB4F-CEA8A14910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1660</c:v>
                </c:pt>
                <c:pt idx="3">
                  <c:v>1569</c:v>
                </c:pt>
                <c:pt idx="6">
                  <c:v>1426</c:v>
                </c:pt>
                <c:pt idx="9">
                  <c:v>1217</c:v>
                </c:pt>
                <c:pt idx="12">
                  <c:v>1129</c:v>
                </c:pt>
              </c:numCache>
            </c:numRef>
          </c:val>
          <c:extLst>
            <c:ext xmlns:c16="http://schemas.microsoft.com/office/drawing/2014/chart" uri="{C3380CC4-5D6E-409C-BE32-E72D297353CC}">
              <c16:uniqueId val="{00000006-9875-4C31-BB4F-CEA8A14910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223</c:v>
                </c:pt>
                <c:pt idx="3">
                  <c:v>164</c:v>
                </c:pt>
                <c:pt idx="6">
                  <c:v>154</c:v>
                </c:pt>
                <c:pt idx="9">
                  <c:v>113</c:v>
                </c:pt>
                <c:pt idx="12">
                  <c:v>74</c:v>
                </c:pt>
              </c:numCache>
            </c:numRef>
          </c:val>
          <c:extLst>
            <c:ext xmlns:c16="http://schemas.microsoft.com/office/drawing/2014/chart" uri="{C3380CC4-5D6E-409C-BE32-E72D297353CC}">
              <c16:uniqueId val="{00000007-9875-4C31-BB4F-CEA8A14910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955</c:v>
                </c:pt>
                <c:pt idx="3">
                  <c:v>1107</c:v>
                </c:pt>
                <c:pt idx="6">
                  <c:v>1226</c:v>
                </c:pt>
                <c:pt idx="9">
                  <c:v>1246</c:v>
                </c:pt>
                <c:pt idx="12">
                  <c:v>1421</c:v>
                </c:pt>
              </c:numCache>
            </c:numRef>
          </c:val>
          <c:extLst>
            <c:ext xmlns:c16="http://schemas.microsoft.com/office/drawing/2014/chart" uri="{C3380CC4-5D6E-409C-BE32-E72D297353CC}">
              <c16:uniqueId val="{00000008-9875-4C31-BB4F-CEA8A14910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345</c:v>
                </c:pt>
                <c:pt idx="6">
                  <c:v>278</c:v>
                </c:pt>
                <c:pt idx="9">
                  <c:v>259</c:v>
                </c:pt>
                <c:pt idx="12">
                  <c:v>239</c:v>
                </c:pt>
              </c:numCache>
            </c:numRef>
          </c:val>
          <c:extLst>
            <c:ext xmlns:c16="http://schemas.microsoft.com/office/drawing/2014/chart" uri="{C3380CC4-5D6E-409C-BE32-E72D297353CC}">
              <c16:uniqueId val="{00000009-9875-4C31-BB4F-CEA8A14910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9150</c:v>
                </c:pt>
                <c:pt idx="3">
                  <c:v>9625</c:v>
                </c:pt>
                <c:pt idx="6">
                  <c:v>9699</c:v>
                </c:pt>
                <c:pt idx="9">
                  <c:v>9960</c:v>
                </c:pt>
                <c:pt idx="12">
                  <c:v>9860</c:v>
                </c:pt>
              </c:numCache>
            </c:numRef>
          </c:val>
          <c:extLst>
            <c:ext xmlns:c16="http://schemas.microsoft.com/office/drawing/2014/chart" uri="{C3380CC4-5D6E-409C-BE32-E72D297353CC}">
              <c16:uniqueId val="{0000000A-9875-4C31-BB4F-CEA8A14910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623</c:v>
                </c:pt>
                <c:pt idx="2">
                  <c:v>#N/A</c:v>
                </c:pt>
                <c:pt idx="3">
                  <c:v>#N/A</c:v>
                </c:pt>
                <c:pt idx="4">
                  <c:v>2366</c:v>
                </c:pt>
                <c:pt idx="5">
                  <c:v>#N/A</c:v>
                </c:pt>
                <c:pt idx="6">
                  <c:v>#N/A</c:v>
                </c:pt>
                <c:pt idx="7">
                  <c:v>1441</c:v>
                </c:pt>
                <c:pt idx="8">
                  <c:v>#N/A</c:v>
                </c:pt>
                <c:pt idx="9">
                  <c:v>#N/A</c:v>
                </c:pt>
                <c:pt idx="10">
                  <c:v>1272</c:v>
                </c:pt>
                <c:pt idx="11">
                  <c:v>#N/A</c:v>
                </c:pt>
                <c:pt idx="12">
                  <c:v>#N/A</c:v>
                </c:pt>
                <c:pt idx="13">
                  <c:v>1211</c:v>
                </c:pt>
                <c:pt idx="14">
                  <c:v>#N/A</c:v>
                </c:pt>
              </c:numCache>
            </c:numRef>
          </c:val>
          <c:smooth val="0"/>
          <c:extLst>
            <c:ext xmlns:c16="http://schemas.microsoft.com/office/drawing/2014/chart" uri="{C3380CC4-5D6E-409C-BE32-E72D297353CC}">
              <c16:uniqueId val="{0000000B-9875-4C31-BB4F-CEA8A14910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1483</c:v>
                </c:pt>
                <c:pt idx="1">
                  <c:v>1207</c:v>
                </c:pt>
                <c:pt idx="2">
                  <c:v>1115</c:v>
                </c:pt>
              </c:numCache>
            </c:numRef>
          </c:val>
          <c:extLst>
            <c:ext xmlns:c16="http://schemas.microsoft.com/office/drawing/2014/chart" uri="{C3380CC4-5D6E-409C-BE32-E72D297353CC}">
              <c16:uniqueId val="{00000000-DF54-4E40-AEA4-D5F53490C7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285</c:v>
                </c:pt>
                <c:pt idx="1">
                  <c:v>285</c:v>
                </c:pt>
                <c:pt idx="2">
                  <c:v>228</c:v>
                </c:pt>
              </c:numCache>
            </c:numRef>
          </c:val>
          <c:extLst>
            <c:ext xmlns:c16="http://schemas.microsoft.com/office/drawing/2014/chart" uri="{C3380CC4-5D6E-409C-BE32-E72D297353CC}">
              <c16:uniqueId val="{00000001-DF54-4E40-AEA4-D5F53490C7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2133</c:v>
                </c:pt>
                <c:pt idx="1">
                  <c:v>2851</c:v>
                </c:pt>
                <c:pt idx="2">
                  <c:v>2868</c:v>
                </c:pt>
              </c:numCache>
            </c:numRef>
          </c:val>
          <c:extLst>
            <c:ext xmlns:c16="http://schemas.microsoft.com/office/drawing/2014/chart" uri="{C3380CC4-5D6E-409C-BE32-E72D297353CC}">
              <c16:uniqueId val="{00000002-DF54-4E40-AEA4-D5F53490C78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{C0050287-6E89-498E-AB9C-FEF7D4C5CB46}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2AB-46F8-8A94-E0140BC9EE8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{EF20DC07-6D38-40A3-9118-C081CA311B74}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AB-46F8-8A94-E0140BC9EE8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{DB6D1309-5B57-4C03-ACB9-4472F07B5CFA}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AB-46F8-8A94-E0140BC9EE8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{8EBE1831-303B-446E-8611-02244928611A}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AB-46F8-8A94-E0140BC9EE8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{40A1B6F2-4F56-412E-BF89-66760142CE3D}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AB-46F8-8A94-E0140BC9EE88}"/>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{EE0C0B4C-410C-42DA-8B4B-CBD79AF98B64}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2AB-46F8-8A94-E0140BC9EE88}"/>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{86494DE6-4EDF-4F87-AE41-8ABACAA9CA8D}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2AB-46F8-8A94-E0140BC9EE88}"/>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{788C3B89-6A3D-47EE-81CD-4E0BB6D58851}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2AB-46F8-8A94-E0140BC9EE88}"/>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{11DA4288-F63A-43DE-B9F2-FD3EE7EE4366}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2AB-46F8-8A94-E0140BC9EE8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60.9</c:v>
                </c:pt>
                <c:pt idx="16">
                  <c:v>61.3</c:v>
                </c:pt>
                <c:pt idx="24">
                  <c:v>61.3</c:v>
                </c:pt>
                <c:pt idx="32">
                  <c:v>62.2</c:v>
                </c:pt>
              </c:numCache>
            </c:numRef>
          </c:xVal>
          <c:yVal>
            <c:numRef>
              <c:f>公会計指標分析・財政指標組合せ分析表!$BP$51:$DC$51</c:f>
              <c:numCache>
                <c:formatCode>#,##0.0;"▲ "#,##0.0</c:formatCode>
                <c:ptCount val="40"/>
                <c:pt idx="0">
                  <c:v>13.7</c:v>
                </c:pt>
                <c:pt idx="8">
                  <c:v>53.6</c:v>
                </c:pt>
                <c:pt idx="16">
                  <c:v>32.9</c:v>
                </c:pt>
                <c:pt idx="24">
                  <c:v>28.6</c:v>
                </c:pt>
                <c:pt idx="32">
                  <c:v>26.4</c:v>
                </c:pt>
              </c:numCache>
            </c:numRef>
          </c:yVal>
          <c:smooth val="0"/>
          <c:extLst>
            <c:ext xmlns:c16="http://schemas.microsoft.com/office/drawing/2014/chart" uri="{C3380CC4-5D6E-409C-BE32-E72D297353CC}">
              <c16:uniqueId val="{00000009-92AB-46F8-8A94-E0140BC9EE8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{F5E76B3A-81EB-418D-9CA8-AD17804B8876}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2AB-46F8-8A94-E0140BC9EE8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{2054C02C-1D1C-4B42-A04F-97F0092D00EF}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AB-46F8-8A94-E0140BC9EE8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{10D1B008-3A42-4EB1-8E3C-D50B655C1846}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AB-46F8-8A94-E0140BC9EE8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{24D6EA7A-6BD2-42C5-B7E9-1807662109A2}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AB-46F8-8A94-E0140BC9EE8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{4ADB6F7D-F70B-4247-B3E0-ACFAA2E03814}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AB-46F8-8A94-E0140BC9EE8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{7443A682-7998-4DBF-84E5-C95A566BA2FC}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2AB-46F8-8A94-E0140BC9EE88}"/>
                </c:ext>
              </c:extLst>
            </c:dLbl>
            <c:dLbl>
              <c:idx val="16"/>
              <c:layout>
                <c:manualLayout>
                  <c:x val="-3.0681791375817211E-2"/>
                  <c:y val="-7.721759060428670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{4D4F1A8F-9817-4212-B7D8-280B1329026D}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2AB-46F8-8A94-E0140BC9EE88}"/>
                </c:ext>
              </c:extLst>
            </c:dLbl>
            <c:dLbl>
              <c:idx val="24"/>
              <c:layout>
                <c:manualLayout>
                  <c:x val="-3.3479159743989385E-2"/>
                  <c:y val="-5.2260493607443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{C1AF54BD-DF3E-4798-B5D9-70327EFD5427}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2AB-46F8-8A94-E0140BC9EE8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{2E65371D-3BA4-41D4-9AB0-8FEE2D829171}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2AB-46F8-8A94-E0140BC9EE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92AB-46F8-8A94-E0140BC9EE88}"/>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{A4CC3B6D-127F-48DD-B475-16BEB8054208}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C77-4463-BB4A-56859A61E2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{C4783D6F-79D7-4BAC-9766-B96851679E95}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77-4463-BB4A-56859A61E2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{C51A605D-5B26-4754-AEF9-97745DEA7D70}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77-4463-BB4A-56859A61E2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{3E69DE5B-EDC3-4652-8726-31192AB32106}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77-4463-BB4A-56859A61E2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{D2DDC613-1678-4ADE-B7C2-28A0B16B64D1}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77-4463-BB4A-56859A61E2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{03D7E7D0-FCD7-4C79-8122-52CB807DF392}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C77-4463-BB4A-56859A61E2A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{ECCCB1BE-A30D-4C48-89E6-DD30C2A51579}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C77-4463-BB4A-56859A61E2A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{93D95918-D916-496E-9DB4-FAD76657A2DB}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C77-4463-BB4A-56859A61E2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{CA874878-4A02-4811-98F1-7C4E1E1DD603}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C77-4463-BB4A-56859A61E2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8.6999999999999993</c:v>
                </c:pt>
                <c:pt idx="16">
                  <c:v>7.8</c:v>
                </c:pt>
                <c:pt idx="24">
                  <c:v>7.2</c:v>
                </c:pt>
                <c:pt idx="32">
                  <c:v>7.4</c:v>
                </c:pt>
              </c:numCache>
            </c:numRef>
          </c:xVal>
          <c:yVal>
            <c:numRef>
              <c:f>公会計指標分析・財政指標組合せ分析表!$BP$73:$DC$73</c:f>
              <c:numCache>
                <c:formatCode>#,##0.0;"▲ "#,##0.0</c:formatCode>
                <c:ptCount val="40"/>
                <c:pt idx="0">
                  <c:v>13.7</c:v>
                </c:pt>
                <c:pt idx="8">
                  <c:v>53.6</c:v>
                </c:pt>
                <c:pt idx="16">
                  <c:v>32.9</c:v>
                </c:pt>
                <c:pt idx="24">
                  <c:v>28.6</c:v>
                </c:pt>
                <c:pt idx="32">
                  <c:v>26.4</c:v>
                </c:pt>
              </c:numCache>
            </c:numRef>
          </c:yVal>
          <c:smooth val="0"/>
          <c:extLst>
            <c:ext xmlns:c16="http://schemas.microsoft.com/office/drawing/2014/chart" uri="{C3380CC4-5D6E-409C-BE32-E72D297353CC}">
              <c16:uniqueId val="{00000009-8C77-4463-BB4A-56859A61E2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{4F53ABE3-5EF1-4886-9861-C2D11C885B3F}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C77-4463-BB4A-56859A61E2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{18C857D6-5D87-4301-9E0A-98CC1C5F38E1}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77-4463-BB4A-56859A61E2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{4BC851DF-BEE3-47BF-BF41-57B01C3B1546}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77-4463-BB4A-56859A61E2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{8D44FA7B-F125-42ED-8E9F-271B746184BE}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77-4463-BB4A-56859A61E2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{594179C2-A996-46AE-B3B6-99B65E49A1F5}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77-4463-BB4A-56859A61E2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{8B31ED8D-9576-4D19-88D6-DBF35F4AE58C}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C77-4463-BB4A-56859A61E2A8}"/>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{1ED36BC7-2C13-426E-8BAE-61928FFDCDB0}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C77-4463-BB4A-56859A61E2A8}"/>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{F206797B-0D87-49C0-9DDD-5E6076FEFDF8}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C77-4463-BB4A-56859A61E2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{6E11677E-EAE8-47E3-84B5-63DBD7E9E13E}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C77-4463-BB4A-56859A61E2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C77-4463-BB4A-56859A61E2A8}"/>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港湾・海岸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整備事業や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道路橋梁整備事業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などの償還が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終了した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公営企業債の元利償還金に対する繰入金については、病院事業会計への準元利償還金算入額が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したため、前年度より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組合等が起こした地方債の元利償還金に対する負担金等は、償還が進み年々減少している。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債務負担行為に基づく支出額については、南の拠点（道の駅たるみずはまびら）整備事業に係る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PFI</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事業負担金が平成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年度途中より発生しており、令和元年度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から増額となっている。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算入公債費等については、財政改革プログラムに基づく市債発行額抑制により、減少傾向にある。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実質公債費比率は年々減少してきており、今後も基金の有効活用や、より有利な地方債の活用により、健全財政の維持に努める。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減債基金残高のうち、実質公債費比率の算定に用いる満期一括償還地方債の償還の財源として積み立てた額がないため。</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年度までは、市債発行額を抑制し、基金を積極的に積立てたことにより将来負担比率は改善してきた。しかし、平成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年度は充当可能財源等の減少および将来負担額の増加により、将来負担比率は悪化した。平成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将来負担額が増加したものの、充当可能財源等も増加したことにより、将来負担比率は改善した。令和元年度については、将来負担額は減少し、充当可能財源等が増加したことにより、将来負担比率は改善した。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地方債残高の減少や退職手当や土地開発公社の負債負担見込額等が減少したこと等により、将来負担比率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は改善した。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前年度と比較し、病院事業に係る公営企業債等繰入見込額が増加したため、総額が増加した。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充当可能財源等については、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月豪雨災害等による財源不足に対応するため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に繰入れたことにより、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年度末残高が減少し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、総額が減少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今後も大型事業による基金取崩しや、公共施設等の長寿命化事業による起債借入額の増加などが見込まれるため、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基金を積極的に積み立てるとともに、交付税措置のある有利な起債を活用していくことにより、財政の健全化を図る。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鹿児島県垂水市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全体としては、前年度末より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月豪雨災害等による財源不足に対応するために繰入れたことにより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年度末残高が減少したことによるものである。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公共施設等適正管理推進事業債の繰上償還</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のため、減債基金の繰入れを実施したためである。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財政調整基金については、災害等の突発的な支出も考慮して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億円程度を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目途に積立てを実施していく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予定である。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減債基金は現在のところ新たな積立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は行わず、現状の額を維持してく予定である。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また、その他特定目的基金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主なものとして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、ふるさと応援基金は前年度の寄附額にあわせて計画的に執行していく予定であるため、寄附額により増減はあるが、</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ふるさと応援寄附金の目的を考慮し有効的に事業に充てる方針である。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①　市有施設整備基金・・・・・・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庁舎などの大規模な市有施設の整備を図るため</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②　ふるさと応援基金・・・・・・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・ふるさと応援基金充当事業（寄附者からの寄附目的に沿って事業実施）</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③　潮彩町排水処理施設整備基金・・・潮彩町の排水処理施設の管理、運営等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に使用</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④　地域福祉基金・・・・・・・・・・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福祉関連事業、現在は訪問看護ステーションの補助金に使用</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⑤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太陽光発電施設整理基金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a:solidFill>
                <a:schemeClr val="dk1"/>
              </a:solidFill>
              <a:effectLst/>
              <a:latin typeface="ＭＳ Ｐゴシック" panose="020B0600070205080204" pitchFamily="50" charset="-128"/>
              <a:ea typeface="ＭＳ Ｐゴシック" panose="020B0600070205080204" pitchFamily="50" charset="-128"/>
              <a:cs typeface="+mn-cs"/>
            </a:rPr>
            <a:t>大規模太陽光発電施設の解体撤去に係る資金に充てるため</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①　市有施設整備基金・・・・・・・・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に備え、優先的に積立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を行ったことによるもの</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②　ふるさと応援基金・・・・・・・・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前年度の寄附額の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基金充当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として実施したため</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③　潮彩町排水処理施設整備基金・・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基金充当による施設修繕を行ったため</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④　地域福祉基金・・・・・・・・・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⑤　太陽光発電施設整理基金・・・・・・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施設整理を目的とした積立てを行ったため</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市有施設整備基金は、公共施設の長寿命化対策に備え、継続的に積立てていく方針である。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ふるさと応援基金は、原則として前年度の寄附額の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を事業へ充当していく方針は継続しながら、残高が多くならないよう計画的かつ有効的に活用する方針である。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年度末の残高は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百万円の減少した。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月豪雨災害等による財源不足に対応するために</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の繰入れを行い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を積立て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近年、豪雨災害による災害復旧事業実施により、基金残高は減少傾向である。</a:t>
          </a:r>
          <a:endParaRPr lang="en-US"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地方財政法第７条の１項による積立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は継続し、大規模な災害等に備えて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億円程度の残高で推移するよう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積極的に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を実施していく予定である。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過去の災害時における実績により、１回の災害あたり５億円程度を基金から繰出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ているため、３回分として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億円を基準としている。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公共施設等適正管理推進事業債の繰上償還のため、減債基金の繰入</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を実施したためである。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現在の額を維持していく予定である。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14,283
14,026
162.12
14,616,873
14,282,773
271,244
5,353,580
9,859,523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本市の公共施設等は全体的に老朽化が進んで</a:t>
          </a:r>
          <a:r>
            <a:rPr kumimoji="1" lang="ja-JP" altLang="en-US" sz="1100" baseline="0">
              <a:solidFill>
                <a:srgbClr val="FF0000"/>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年度における有形固定資産減価償却率は、類似団体より</a:t>
          </a:r>
          <a:r>
            <a:rPr kumimoji="1" lang="en-US"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0.8</a:t>
          </a:r>
          <a:r>
            <a:rPr kumimoji="1" lang="ja-JP" altLang="ja-JP" sz="1100" baseline="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rgbClr val="FF0000"/>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ある。保有している公共施設等の多くが、昭和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年代に建設したものであり、築</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年以上が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％を占める。令和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年度には「垂水市公共施設等個別施設計画」を策定し、令和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「垂水市公共施設等総合管理計画」</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を更新し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、保有総量の縮小や長寿命化を基本とした予防保全型維持管理に努め</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施設の適正な維持管理に取り組んでいく。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69723</xdr:rowOff>
    </xdr:from>
    <xdr:to>
      <xdr:col>23</xdr:col>
      <xdr:colOff>136525</xdr:colOff>
      <xdr:row>29</xdr:row>
      <xdr:rowOff>171323</xdr:rowOff>
    </xdr:to>
    <xdr:sp macro="" textlink="">
      <xdr:nvSpPr>
        <xdr:cNvPr id="79" name="楕円 78"/>
        <xdr:cNvSpPr/>
      </xdr:nvSpPr>
      <xdr:spPr>
        <a:xfrm>
          <a:off x="4711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92600</xdr:rowOff>
    </xdr:from>
    <xdr:ext cx="405111" cy="259045"/>
    <xdr:sp macro="" textlink="">
      <xdr:nvSpPr>
        <xdr:cNvPr id="80" name="有形固定資産減価償却率該当値テキスト"/>
        <xdr:cNvSpPr txBox="1"/>
      </xdr:nvSpPr>
      <xdr:spPr>
        <a:xfrm>
          <a:off x="48133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50292</xdr:rowOff>
    </xdr:from>
    <xdr:to>
      <xdr:col>19</xdr:col>
      <xdr:colOff>187325</xdr:colOff>
      <xdr:row>29</xdr:row>
      <xdr:rowOff>151892</xdr:rowOff>
    </xdr:to>
    <xdr:sp macro="" textlink="">
      <xdr:nvSpPr>
        <xdr:cNvPr id="81" name="楕円 80"/>
        <xdr:cNvSpPr/>
      </xdr:nvSpPr>
      <xdr:spPr>
        <a:xfrm>
          <a:off x="4000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101092</xdr:rowOff>
    </xdr:from>
    <xdr:to>
      <xdr:col>23</xdr:col>
      <xdr:colOff>85725</xdr:colOff>
      <xdr:row>29</xdr:row>
      <xdr:rowOff>120523</xdr:rowOff>
    </xdr:to>
    <xdr:cxnSp macro="">
      <xdr:nvCxnSpPr>
        <xdr:cNvPr id="82" name="直線コネクタ 81"/>
        <xdr:cNvCxnSpPr/>
      </xdr:nvCxnSpPr>
      <xdr:spPr>
        <a:xfrm>
          <a:off x="4051300" y="5844667"/>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50292</xdr:rowOff>
    </xdr:from>
    <xdr:to>
      <xdr:col>15</xdr:col>
      <xdr:colOff>187325</xdr:colOff>
      <xdr:row>29</xdr:row>
      <xdr:rowOff>151892</xdr:rowOff>
    </xdr:to>
    <xdr:sp macro="" textlink="">
      <xdr:nvSpPr>
        <xdr:cNvPr id="83" name="楕円 82"/>
        <xdr:cNvSpPr/>
      </xdr:nvSpPr>
      <xdr:spPr>
        <a:xfrm>
          <a:off x="3238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101092</xdr:rowOff>
    </xdr:from>
    <xdr:to>
      <xdr:col>19</xdr:col>
      <xdr:colOff>136525</xdr:colOff>
      <xdr:row>29</xdr:row>
      <xdr:rowOff>101092</xdr:rowOff>
    </xdr:to>
    <xdr:cxnSp macro="">
      <xdr:nvCxnSpPr>
        <xdr:cNvPr id="84" name="直線コネクタ 83"/>
        <xdr:cNvCxnSpPr/>
      </xdr:nvCxnSpPr>
      <xdr:spPr>
        <a:xfrm>
          <a:off x="3289300" y="584466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41656</xdr:rowOff>
    </xdr:from>
    <xdr:to>
      <xdr:col>11</xdr:col>
      <xdr:colOff>187325</xdr:colOff>
      <xdr:row>29</xdr:row>
      <xdr:rowOff>143256</xdr:rowOff>
    </xdr:to>
    <xdr:sp macro="" textlink="">
      <xdr:nvSpPr>
        <xdr:cNvPr id="85" name="楕円 84"/>
        <xdr:cNvSpPr/>
      </xdr:nvSpPr>
      <xdr:spPr>
        <a:xfrm>
          <a:off x="2476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92456</xdr:rowOff>
    </xdr:from>
    <xdr:to>
      <xdr:col>15</xdr:col>
      <xdr:colOff>136525</xdr:colOff>
      <xdr:row>29</xdr:row>
      <xdr:rowOff>101092</xdr:rowOff>
    </xdr:to>
    <xdr:cxnSp macro="">
      <xdr:nvCxnSpPr>
        <xdr:cNvPr id="86" name="直線コネクタ 85"/>
        <xdr:cNvCxnSpPr/>
      </xdr:nvCxnSpPr>
      <xdr:spPr>
        <a:xfrm>
          <a:off x="2527300" y="5836031"/>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39497</xdr:rowOff>
    </xdr:from>
    <xdr:to>
      <xdr:col>7</xdr:col>
      <xdr:colOff>187325</xdr:colOff>
      <xdr:row>29</xdr:row>
      <xdr:rowOff>141097</xdr:rowOff>
    </xdr:to>
    <xdr:sp macro="" textlink="">
      <xdr:nvSpPr>
        <xdr:cNvPr id="87" name="楕円 86"/>
        <xdr:cNvSpPr/>
      </xdr:nvSpPr>
      <xdr:spPr>
        <a:xfrm>
          <a:off x="1714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90297</xdr:rowOff>
    </xdr:from>
    <xdr:to>
      <xdr:col>11</xdr:col>
      <xdr:colOff>136525</xdr:colOff>
      <xdr:row>29</xdr:row>
      <xdr:rowOff>92456</xdr:rowOff>
    </xdr:to>
    <xdr:cxnSp macro="">
      <xdr:nvCxnSpPr>
        <xdr:cNvPr id="88" name="直線コネクタ 87"/>
        <xdr:cNvCxnSpPr/>
      </xdr:nvCxnSpPr>
      <xdr:spPr>
        <a:xfrm>
          <a:off x="1765300" y="5833872"/>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143019</xdr:rowOff>
    </xdr:from>
    <xdr:ext cx="405111" cy="259045"/>
    <xdr:sp macro="" textlink="">
      <xdr:nvSpPr>
        <xdr:cNvPr id="93" name="n_1mainValue有形固定資産減価償却率"/>
        <xdr:cNvSpPr txBox="1"/>
      </xdr:nvSpPr>
      <xdr:spPr>
        <a:xfrm>
          <a:off x="3836044"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143019</xdr:rowOff>
    </xdr:from>
    <xdr:ext cx="405111" cy="259045"/>
    <xdr:sp macro="" textlink="">
      <xdr:nvSpPr>
        <xdr:cNvPr id="94" name="n_2mainValue有形固定資産減価償却率"/>
        <xdr:cNvSpPr txBox="1"/>
      </xdr:nvSpPr>
      <xdr:spPr>
        <a:xfrm>
          <a:off x="3086744"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134383</xdr:rowOff>
    </xdr:from>
    <xdr:ext cx="405111" cy="259045"/>
    <xdr:sp macro="" textlink="">
      <xdr:nvSpPr>
        <xdr:cNvPr id="95" name="n_3mainValue有形固定資産減価償却率"/>
        <xdr:cNvSpPr txBox="1"/>
      </xdr:nvSpPr>
      <xdr:spPr>
        <a:xfrm>
          <a:off x="2324744" y="587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132224</xdr:rowOff>
    </xdr:from>
    <xdr:ext cx="405111" cy="259045"/>
    <xdr:sp macro="" textlink="">
      <xdr:nvSpPr>
        <xdr:cNvPr id="96" name="n_4mainValue有形固定資産減価償却率"/>
        <xdr:cNvSpPr txBox="1"/>
      </xdr:nvSpPr>
      <xdr:spPr>
        <a:xfrm>
          <a:off x="1562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債務償還比率は、鹿児島県平均を上回っているものの、類似団体平均を下回っており、減少傾向にある。これは、財政改革プログラム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を念頭に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、地方債の発行額を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億円以下（災害・臨時財政対策債を除く）に抑制してきたことが影響している。また、昨年に比べて比率が改善した要因としては、財政調整基金残高等の充当可能財源が増加したことが挙げられる。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しかしながら、今後は公共施設等の老朽化に伴う維持管理費の増加や、高齢化に伴う社会保障費の増加が見込まれるため、これまで以上の地方債発行抑制に努め、公債費の適正化に取組んでいく。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57591</xdr:rowOff>
    </xdr:from>
    <xdr:to>
      <xdr:col>76</xdr:col>
      <xdr:colOff>73025</xdr:colOff>
      <xdr:row>29</xdr:row>
      <xdr:rowOff>159191</xdr:rowOff>
    </xdr:to>
    <xdr:sp macro="" textlink="">
      <xdr:nvSpPr>
        <xdr:cNvPr id="143" name="楕円 142"/>
        <xdr:cNvSpPr/>
      </xdr:nvSpPr>
      <xdr:spPr>
        <a:xfrm>
          <a:off x="14744700" y="580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80468</xdr:rowOff>
    </xdr:from>
    <xdr:ext cx="469744" cy="259045"/>
    <xdr:sp macro="" textlink="">
      <xdr:nvSpPr>
        <xdr:cNvPr id="144" name="債務償還比率該当値テキスト"/>
        <xdr:cNvSpPr txBox="1"/>
      </xdr:nvSpPr>
      <xdr:spPr>
        <a:xfrm>
          <a:off x="14846300" y="565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59545</xdr:rowOff>
    </xdr:from>
    <xdr:to>
      <xdr:col>72</xdr:col>
      <xdr:colOff>123825</xdr:colOff>
      <xdr:row>29</xdr:row>
      <xdr:rowOff>161145</xdr:rowOff>
    </xdr:to>
    <xdr:sp macro="" textlink="">
      <xdr:nvSpPr>
        <xdr:cNvPr id="145" name="楕円 144"/>
        <xdr:cNvSpPr/>
      </xdr:nvSpPr>
      <xdr:spPr>
        <a:xfrm>
          <a:off x="14033500" y="58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108391</xdr:rowOff>
    </xdr:from>
    <xdr:to>
      <xdr:col>76</xdr:col>
      <xdr:colOff>22225</xdr:colOff>
      <xdr:row>29</xdr:row>
      <xdr:rowOff>110345</xdr:rowOff>
    </xdr:to>
    <xdr:cxnSp macro="">
      <xdr:nvCxnSpPr>
        <xdr:cNvPr id="146" name="直線コネクタ 145"/>
        <xdr:cNvCxnSpPr/>
      </xdr:nvCxnSpPr>
      <xdr:spPr>
        <a:xfrm flipV="1">
          <a:off x="14084300" y="5851966"/>
          <a:ext cx="7112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98098</xdr:rowOff>
    </xdr:from>
    <xdr:to>
      <xdr:col>68</xdr:col>
      <xdr:colOff>123825</xdr:colOff>
      <xdr:row>30</xdr:row>
      <xdr:rowOff>28248</xdr:rowOff>
    </xdr:to>
    <xdr:sp macro="" textlink="">
      <xdr:nvSpPr>
        <xdr:cNvPr id="147" name="楕円 146"/>
        <xdr:cNvSpPr/>
      </xdr:nvSpPr>
      <xdr:spPr>
        <a:xfrm>
          <a:off x="13271500" y="58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110345</xdr:rowOff>
    </xdr:from>
    <xdr:to>
      <xdr:col>72</xdr:col>
      <xdr:colOff>73025</xdr:colOff>
      <xdr:row>29</xdr:row>
      <xdr:rowOff>148898</xdr:rowOff>
    </xdr:to>
    <xdr:cxnSp macro="">
      <xdr:nvCxnSpPr>
        <xdr:cNvPr id="148" name="直線コネクタ 147"/>
        <xdr:cNvCxnSpPr/>
      </xdr:nvCxnSpPr>
      <xdr:spPr>
        <a:xfrm flipV="1">
          <a:off x="13322300" y="5853920"/>
          <a:ext cx="762000" cy="3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142512</xdr:rowOff>
    </xdr:from>
    <xdr:to>
      <xdr:col>64</xdr:col>
      <xdr:colOff>123825</xdr:colOff>
      <xdr:row>30</xdr:row>
      <xdr:rowOff>72662</xdr:rowOff>
    </xdr:to>
    <xdr:sp macro="" textlink="">
      <xdr:nvSpPr>
        <xdr:cNvPr id="149" name="楕円 148"/>
        <xdr:cNvSpPr/>
      </xdr:nvSpPr>
      <xdr:spPr>
        <a:xfrm>
          <a:off x="12509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148898</xdr:rowOff>
    </xdr:from>
    <xdr:to>
      <xdr:col>68</xdr:col>
      <xdr:colOff>73025</xdr:colOff>
      <xdr:row>30</xdr:row>
      <xdr:rowOff>21862</xdr:rowOff>
    </xdr:to>
    <xdr:cxnSp macro="">
      <xdr:nvCxnSpPr>
        <xdr:cNvPr id="150" name="直線コネクタ 149"/>
        <xdr:cNvCxnSpPr/>
      </xdr:nvCxnSpPr>
      <xdr:spPr>
        <a:xfrm flipV="1">
          <a:off x="12560300" y="5892473"/>
          <a:ext cx="762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118213</xdr:rowOff>
    </xdr:from>
    <xdr:to>
      <xdr:col>60</xdr:col>
      <xdr:colOff>123825</xdr:colOff>
      <xdr:row>29</xdr:row>
      <xdr:rowOff>48363</xdr:rowOff>
    </xdr:to>
    <xdr:sp macro="" textlink="">
      <xdr:nvSpPr>
        <xdr:cNvPr id="151" name="楕円 150"/>
        <xdr:cNvSpPr/>
      </xdr:nvSpPr>
      <xdr:spPr>
        <a:xfrm>
          <a:off x="11747500" y="56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169013</xdr:rowOff>
    </xdr:from>
    <xdr:to>
      <xdr:col>64</xdr:col>
      <xdr:colOff>73025</xdr:colOff>
      <xdr:row>30</xdr:row>
      <xdr:rowOff>21862</xdr:rowOff>
    </xdr:to>
    <xdr:cxnSp macro="">
      <xdr:nvCxnSpPr>
        <xdr:cNvPr id="152" name="直線コネクタ 151"/>
        <xdr:cNvCxnSpPr/>
      </xdr:nvCxnSpPr>
      <xdr:spPr>
        <a:xfrm>
          <a:off x="11798300" y="5741138"/>
          <a:ext cx="762000" cy="19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53" name="n_1aveValue債務償還比率"/>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6222</xdr:rowOff>
    </xdr:from>
    <xdr:ext cx="469744" cy="259045"/>
    <xdr:sp macro="" textlink="">
      <xdr:nvSpPr>
        <xdr:cNvPr id="157" name="n_1mainValue債務償還比率"/>
        <xdr:cNvSpPr txBox="1"/>
      </xdr:nvSpPr>
      <xdr:spPr>
        <a:xfrm>
          <a:off x="13836727" y="5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44775</xdr:rowOff>
    </xdr:from>
    <xdr:ext cx="469744" cy="259045"/>
    <xdr:sp macro="" textlink="">
      <xdr:nvSpPr>
        <xdr:cNvPr id="158" name="n_2mainValue債務償還比率"/>
        <xdr:cNvSpPr txBox="1"/>
      </xdr:nvSpPr>
      <xdr:spPr>
        <a:xfrm>
          <a:off x="13087427" y="561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89189</xdr:rowOff>
    </xdr:from>
    <xdr:ext cx="469744" cy="259045"/>
    <xdr:sp macro="" textlink="">
      <xdr:nvSpPr>
        <xdr:cNvPr id="159" name="n_3mainValue債務償還比率"/>
        <xdr:cNvSpPr txBox="1"/>
      </xdr:nvSpPr>
      <xdr:spPr>
        <a:xfrm>
          <a:off x="12325427" y="566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64890</xdr:rowOff>
    </xdr:from>
    <xdr:ext cx="469744" cy="259045"/>
    <xdr:sp macro="" textlink="">
      <xdr:nvSpPr>
        <xdr:cNvPr id="160" name="n_4mainValue債務償還比率"/>
        <xdr:cNvSpPr txBox="1"/>
      </xdr:nvSpPr>
      <xdr:spPr>
        <a:xfrm>
          <a:off x="11563427" y="546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14,283
14,026
162.12
14,616,873
14,282,773
271,244
5,353,580
9,859,523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3" name="楕円 72"/>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4" name="【道路】&#10;有形固定資産減価償却率該当値テキスト"/>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5" name="楕円 74"/>
        <xdr:cNvSpPr/>
      </xdr:nvSpPr>
      <xdr:spPr>
        <a:xfrm>
          <a:off x="3746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160020</xdr:rowOff>
    </xdr:to>
    <xdr:cxnSp macro="">
      <xdr:nvCxnSpPr>
        <xdr:cNvPr id="76" name="直線コネクタ 75"/>
        <xdr:cNvCxnSpPr/>
      </xdr:nvCxnSpPr>
      <xdr:spPr>
        <a:xfrm>
          <a:off x="3797300" y="6469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125730</xdr:rowOff>
    </xdr:to>
    <xdr:cxnSp macro="">
      <xdr:nvCxnSpPr>
        <xdr:cNvPr id="78" name="直線コネクタ 77"/>
        <xdr:cNvCxnSpPr/>
      </xdr:nvCxnSpPr>
      <xdr:spPr>
        <a:xfrm>
          <a:off x="2908300" y="6440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79" name="楕円 78"/>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62865</xdr:rowOff>
    </xdr:from>
    <xdr:to>
      <xdr:col>15</xdr:col>
      <xdr:colOff>50800</xdr:colOff>
      <xdr:row>37</xdr:row>
      <xdr:rowOff>97155</xdr:rowOff>
    </xdr:to>
    <xdr:cxnSp macro="">
      <xdr:nvCxnSpPr>
        <xdr:cNvPr id="80" name="直線コネクタ 79"/>
        <xdr:cNvCxnSpPr/>
      </xdr:nvCxnSpPr>
      <xdr:spPr>
        <a:xfrm>
          <a:off x="2019300" y="6406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62865</xdr:rowOff>
    </xdr:to>
    <xdr:cxnSp macro="">
      <xdr:nvCxnSpPr>
        <xdr:cNvPr id="82" name="直線コネクタ 81"/>
        <xdr:cNvCxnSpPr/>
      </xdr:nvCxnSpPr>
      <xdr:spPr>
        <a:xfrm>
          <a:off x="1130300" y="63741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87" name="n_1main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164482</xdr:rowOff>
    </xdr:from>
    <xdr:ext cx="405111" cy="259045"/>
    <xdr:sp macro="" textlink="">
      <xdr:nvSpPr>
        <xdr:cNvPr id="88" name="n_2mainValue【道路】&#10;有形固定資産減価償却率"/>
        <xdr:cNvSpPr txBox="1"/>
      </xdr:nvSpPr>
      <xdr:spPr>
        <a:xfrm>
          <a:off x="2705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130192</xdr:rowOff>
    </xdr:from>
    <xdr:ext cx="405111" cy="259045"/>
    <xdr:sp macro="" textlink="">
      <xdr:nvSpPr>
        <xdr:cNvPr id="89" name="n_3mainValue【道路】&#10;有形固定資産減価償却率"/>
        <xdr:cNvSpPr txBox="1"/>
      </xdr:nvSpPr>
      <xdr:spPr>
        <a:xfrm>
          <a:off x="1816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0" name="n_4main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44047</xdr:rowOff>
    </xdr:from>
    <xdr:to>
      <xdr:col>55</xdr:col>
      <xdr:colOff>50800</xdr:colOff>
      <xdr:row>41</xdr:row>
      <xdr:rowOff>145647</xdr:rowOff>
    </xdr:to>
    <xdr:sp macro="" textlink="">
      <xdr:nvSpPr>
        <xdr:cNvPr id="132" name="楕円 131"/>
        <xdr:cNvSpPr/>
      </xdr:nvSpPr>
      <xdr:spPr>
        <a:xfrm>
          <a:off x="10426700" y="70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130424</xdr:rowOff>
    </xdr:from>
    <xdr:ext cx="534377" cy="259045"/>
    <xdr:sp macro="" textlink="">
      <xdr:nvSpPr>
        <xdr:cNvPr id="133" name="【道路】&#10;一人当たり延長該当値テキスト"/>
        <xdr:cNvSpPr txBox="1"/>
      </xdr:nvSpPr>
      <xdr:spPr>
        <a:xfrm>
          <a:off x="10515600" y="69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47563</xdr:rowOff>
    </xdr:from>
    <xdr:to>
      <xdr:col>50</xdr:col>
      <xdr:colOff>165100</xdr:colOff>
      <xdr:row>41</xdr:row>
      <xdr:rowOff>149163</xdr:rowOff>
    </xdr:to>
    <xdr:sp macro="" textlink="">
      <xdr:nvSpPr>
        <xdr:cNvPr id="134" name="楕円 133"/>
        <xdr:cNvSpPr/>
      </xdr:nvSpPr>
      <xdr:spPr>
        <a:xfrm>
          <a:off x="9588500" y="70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94847</xdr:rowOff>
    </xdr:from>
    <xdr:to>
      <xdr:col>55</xdr:col>
      <xdr:colOff>0</xdr:colOff>
      <xdr:row>41</xdr:row>
      <xdr:rowOff>98363</xdr:rowOff>
    </xdr:to>
    <xdr:cxnSp macro="">
      <xdr:nvCxnSpPr>
        <xdr:cNvPr id="135" name="直線コネクタ 134"/>
        <xdr:cNvCxnSpPr/>
      </xdr:nvCxnSpPr>
      <xdr:spPr>
        <a:xfrm flipV="1">
          <a:off x="9639300" y="7124297"/>
          <a:ext cx="8382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50895</xdr:rowOff>
    </xdr:from>
    <xdr:to>
      <xdr:col>46</xdr:col>
      <xdr:colOff>38100</xdr:colOff>
      <xdr:row>41</xdr:row>
      <xdr:rowOff>152495</xdr:rowOff>
    </xdr:to>
    <xdr:sp macro="" textlink="">
      <xdr:nvSpPr>
        <xdr:cNvPr id="136" name="楕円 135"/>
        <xdr:cNvSpPr/>
      </xdr:nvSpPr>
      <xdr:spPr>
        <a:xfrm>
          <a:off x="8699500" y="70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98363</xdr:rowOff>
    </xdr:from>
    <xdr:to>
      <xdr:col>50</xdr:col>
      <xdr:colOff>114300</xdr:colOff>
      <xdr:row>41</xdr:row>
      <xdr:rowOff>101695</xdr:rowOff>
    </xdr:to>
    <xdr:cxnSp macro="">
      <xdr:nvCxnSpPr>
        <xdr:cNvPr id="137" name="直線コネクタ 136"/>
        <xdr:cNvCxnSpPr/>
      </xdr:nvCxnSpPr>
      <xdr:spPr>
        <a:xfrm flipV="1">
          <a:off x="8750300" y="7127813"/>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54258</xdr:rowOff>
    </xdr:from>
    <xdr:to>
      <xdr:col>41</xdr:col>
      <xdr:colOff>101600</xdr:colOff>
      <xdr:row>41</xdr:row>
      <xdr:rowOff>155858</xdr:rowOff>
    </xdr:to>
    <xdr:sp macro="" textlink="">
      <xdr:nvSpPr>
        <xdr:cNvPr id="138" name="楕円 137"/>
        <xdr:cNvSpPr/>
      </xdr:nvSpPr>
      <xdr:spPr>
        <a:xfrm>
          <a:off x="7810500" y="70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101695</xdr:rowOff>
    </xdr:from>
    <xdr:to>
      <xdr:col>45</xdr:col>
      <xdr:colOff>177800</xdr:colOff>
      <xdr:row>41</xdr:row>
      <xdr:rowOff>105058</xdr:rowOff>
    </xdr:to>
    <xdr:cxnSp macro="">
      <xdr:nvCxnSpPr>
        <xdr:cNvPr id="139" name="直線コネクタ 138"/>
        <xdr:cNvCxnSpPr/>
      </xdr:nvCxnSpPr>
      <xdr:spPr>
        <a:xfrm flipV="1">
          <a:off x="7861300" y="7131145"/>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58525</xdr:rowOff>
    </xdr:from>
    <xdr:to>
      <xdr:col>36</xdr:col>
      <xdr:colOff>165100</xdr:colOff>
      <xdr:row>41</xdr:row>
      <xdr:rowOff>160125</xdr:rowOff>
    </xdr:to>
    <xdr:sp macro="" textlink="">
      <xdr:nvSpPr>
        <xdr:cNvPr id="140" name="楕円 139"/>
        <xdr:cNvSpPr/>
      </xdr:nvSpPr>
      <xdr:spPr>
        <a:xfrm>
          <a:off x="6921500" y="70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105058</xdr:rowOff>
    </xdr:from>
    <xdr:to>
      <xdr:col>41</xdr:col>
      <xdr:colOff>50800</xdr:colOff>
      <xdr:row>41</xdr:row>
      <xdr:rowOff>109325</xdr:rowOff>
    </xdr:to>
    <xdr:cxnSp macro="">
      <xdr:nvCxnSpPr>
        <xdr:cNvPr id="141" name="直線コネクタ 140"/>
        <xdr:cNvCxnSpPr/>
      </xdr:nvCxnSpPr>
      <xdr:spPr>
        <a:xfrm flipV="1">
          <a:off x="6972300" y="7134508"/>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140290</xdr:rowOff>
    </xdr:from>
    <xdr:ext cx="534377" cy="259045"/>
    <xdr:sp macro="" textlink="">
      <xdr:nvSpPr>
        <xdr:cNvPr id="146" name="n_1mainValue【道路】&#10;一人当たり延長"/>
        <xdr:cNvSpPr txBox="1"/>
      </xdr:nvSpPr>
      <xdr:spPr>
        <a:xfrm>
          <a:off x="9359411" y="71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143622</xdr:rowOff>
    </xdr:from>
    <xdr:ext cx="534377" cy="259045"/>
    <xdr:sp macro="" textlink="">
      <xdr:nvSpPr>
        <xdr:cNvPr id="147" name="n_2mainValue【道路】&#10;一人当たり延長"/>
        <xdr:cNvSpPr txBox="1"/>
      </xdr:nvSpPr>
      <xdr:spPr>
        <a:xfrm>
          <a:off x="8483111" y="71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146985</xdr:rowOff>
    </xdr:from>
    <xdr:ext cx="534377" cy="259045"/>
    <xdr:sp macro="" textlink="">
      <xdr:nvSpPr>
        <xdr:cNvPr id="148" name="n_3mainValue【道路】&#10;一人当たり延長"/>
        <xdr:cNvSpPr txBox="1"/>
      </xdr:nvSpPr>
      <xdr:spPr>
        <a:xfrm>
          <a:off x="7594111" y="71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151252</xdr:rowOff>
    </xdr:from>
    <xdr:ext cx="534377" cy="259045"/>
    <xdr:sp macro="" textlink="">
      <xdr:nvSpPr>
        <xdr:cNvPr id="149" name="n_4mainValue【道路】&#10;一人当たり延長"/>
        <xdr:cNvSpPr txBox="1"/>
      </xdr:nvSpPr>
      <xdr:spPr>
        <a:xfrm>
          <a:off x="6705111" y="71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9" name="楕円 188"/>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63517</xdr:rowOff>
    </xdr:from>
    <xdr:ext cx="405111" cy="259045"/>
    <xdr:sp macro="" textlink="">
      <xdr:nvSpPr>
        <xdr:cNvPr id="190" name="【橋りょう・トンネル】&#10;有形固定資産減価償却率該当値テキスト"/>
        <xdr:cNvSpPr txBox="1"/>
      </xdr:nvSpPr>
      <xdr:spPr>
        <a:xfrm>
          <a:off x="4673600"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91" name="楕円 190"/>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91440</xdr:rowOff>
    </xdr:to>
    <xdr:cxnSp macro="">
      <xdr:nvCxnSpPr>
        <xdr:cNvPr id="192" name="直線コネクタ 191"/>
        <xdr:cNvCxnSpPr/>
      </xdr:nvCxnSpPr>
      <xdr:spPr>
        <a:xfrm>
          <a:off x="3797300" y="105327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193" name="楕円 192"/>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74295</xdr:rowOff>
    </xdr:to>
    <xdr:cxnSp macro="">
      <xdr:nvCxnSpPr>
        <xdr:cNvPr id="194" name="直線コネクタ 193"/>
        <xdr:cNvCxnSpPr/>
      </xdr:nvCxnSpPr>
      <xdr:spPr>
        <a:xfrm>
          <a:off x="2908300" y="105289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xdr:rowOff>
    </xdr:from>
    <xdr:to>
      <xdr:col>10</xdr:col>
      <xdr:colOff>165100</xdr:colOff>
      <xdr:row>61</xdr:row>
      <xdr:rowOff>102235</xdr:rowOff>
    </xdr:to>
    <xdr:sp macro="" textlink="">
      <xdr:nvSpPr>
        <xdr:cNvPr id="195" name="楕円 194"/>
        <xdr:cNvSpPr/>
      </xdr:nvSpPr>
      <xdr:spPr>
        <a:xfrm>
          <a:off x="1968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51435</xdr:rowOff>
    </xdr:from>
    <xdr:to>
      <xdr:col>15</xdr:col>
      <xdr:colOff>50800</xdr:colOff>
      <xdr:row>61</xdr:row>
      <xdr:rowOff>70485</xdr:rowOff>
    </xdr:to>
    <xdr:cxnSp macro="">
      <xdr:nvCxnSpPr>
        <xdr:cNvPr id="196" name="直線コネクタ 195"/>
        <xdr:cNvCxnSpPr/>
      </xdr:nvCxnSpPr>
      <xdr:spPr>
        <a:xfrm>
          <a:off x="2019300" y="105098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xdr:rowOff>
    </xdr:from>
    <xdr:to>
      <xdr:col>6</xdr:col>
      <xdr:colOff>38100</xdr:colOff>
      <xdr:row>61</xdr:row>
      <xdr:rowOff>115570</xdr:rowOff>
    </xdr:to>
    <xdr:sp macro="" textlink="">
      <xdr:nvSpPr>
        <xdr:cNvPr id="197" name="楕円 196"/>
        <xdr:cNvSpPr/>
      </xdr:nvSpPr>
      <xdr:spPr>
        <a:xfrm>
          <a:off x="1079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51435</xdr:rowOff>
    </xdr:from>
    <xdr:to>
      <xdr:col>10</xdr:col>
      <xdr:colOff>114300</xdr:colOff>
      <xdr:row>61</xdr:row>
      <xdr:rowOff>64770</xdr:rowOff>
    </xdr:to>
    <xdr:cxnSp macro="">
      <xdr:nvCxnSpPr>
        <xdr:cNvPr id="198" name="直線コネクタ 197"/>
        <xdr:cNvCxnSpPr/>
      </xdr:nvCxnSpPr>
      <xdr:spPr>
        <a:xfrm flipV="1">
          <a:off x="1130300" y="105098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141622</xdr:rowOff>
    </xdr:from>
    <xdr:ext cx="405111" cy="259045"/>
    <xdr:sp macro="" textlink="">
      <xdr:nvSpPr>
        <xdr:cNvPr id="203" name="n_1mainValue【橋りょう・トンネル】&#10;有形固定資産減価償却率"/>
        <xdr:cNvSpPr txBox="1"/>
      </xdr:nvSpPr>
      <xdr:spPr>
        <a:xfrm>
          <a:off x="3582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137812</xdr:rowOff>
    </xdr:from>
    <xdr:ext cx="405111" cy="259045"/>
    <xdr:sp macro="" textlink="">
      <xdr:nvSpPr>
        <xdr:cNvPr id="204" name="n_2mainValue【橋りょう・トンネル】&#10;有形固定資産減価償却率"/>
        <xdr:cNvSpPr txBox="1"/>
      </xdr:nvSpPr>
      <xdr:spPr>
        <a:xfrm>
          <a:off x="2705744"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118762</xdr:rowOff>
    </xdr:from>
    <xdr:ext cx="405111" cy="259045"/>
    <xdr:sp macro="" textlink="">
      <xdr:nvSpPr>
        <xdr:cNvPr id="205" name="n_3mainValue【橋りょう・トンネル】&#10;有形固定資産減価償却率"/>
        <xdr:cNvSpPr txBox="1"/>
      </xdr:nvSpPr>
      <xdr:spPr>
        <a:xfrm>
          <a:off x="1816744" y="1023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132097</xdr:rowOff>
    </xdr:from>
    <xdr:ext cx="405111" cy="259045"/>
    <xdr:sp macro="" textlink="">
      <xdr:nvSpPr>
        <xdr:cNvPr id="206" name="n_4mainValue【橋りょう・トンネル】&#10;有形固定資産減価償却率"/>
        <xdr:cNvSpPr txBox="1"/>
      </xdr:nvSpPr>
      <xdr:spPr>
        <a:xfrm>
          <a:off x="927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101512</xdr:rowOff>
    </xdr:from>
    <xdr:to>
      <xdr:col>55</xdr:col>
      <xdr:colOff>50800</xdr:colOff>
      <xdr:row>63</xdr:row>
      <xdr:rowOff>31662</xdr:rowOff>
    </xdr:to>
    <xdr:sp macro="" textlink="">
      <xdr:nvSpPr>
        <xdr:cNvPr id="246" name="楕円 245"/>
        <xdr:cNvSpPr/>
      </xdr:nvSpPr>
      <xdr:spPr>
        <a:xfrm>
          <a:off x="10426700" y="107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79939</xdr:rowOff>
    </xdr:from>
    <xdr:ext cx="599010" cy="259045"/>
    <xdr:sp macro="" textlink="">
      <xdr:nvSpPr>
        <xdr:cNvPr id="247" name="【橋りょう・トンネル】&#10;一人当たり有形固定資産（償却資産）額該当値テキスト"/>
        <xdr:cNvSpPr txBox="1"/>
      </xdr:nvSpPr>
      <xdr:spPr>
        <a:xfrm>
          <a:off x="10515600" y="1070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112165</xdr:rowOff>
    </xdr:from>
    <xdr:to>
      <xdr:col>50</xdr:col>
      <xdr:colOff>165100</xdr:colOff>
      <xdr:row>63</xdr:row>
      <xdr:rowOff>42315</xdr:rowOff>
    </xdr:to>
    <xdr:sp macro="" textlink="">
      <xdr:nvSpPr>
        <xdr:cNvPr id="248" name="楕円 247"/>
        <xdr:cNvSpPr/>
      </xdr:nvSpPr>
      <xdr:spPr>
        <a:xfrm>
          <a:off x="9588500" y="1074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152312</xdr:rowOff>
    </xdr:from>
    <xdr:to>
      <xdr:col>55</xdr:col>
      <xdr:colOff>0</xdr:colOff>
      <xdr:row>62</xdr:row>
      <xdr:rowOff>162965</xdr:rowOff>
    </xdr:to>
    <xdr:cxnSp macro="">
      <xdr:nvCxnSpPr>
        <xdr:cNvPr id="249" name="直線コネクタ 248"/>
        <xdr:cNvCxnSpPr/>
      </xdr:nvCxnSpPr>
      <xdr:spPr>
        <a:xfrm flipV="1">
          <a:off x="9639300" y="10782212"/>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124185</xdr:rowOff>
    </xdr:from>
    <xdr:to>
      <xdr:col>46</xdr:col>
      <xdr:colOff>38100</xdr:colOff>
      <xdr:row>63</xdr:row>
      <xdr:rowOff>54335</xdr:rowOff>
    </xdr:to>
    <xdr:sp macro="" textlink="">
      <xdr:nvSpPr>
        <xdr:cNvPr id="250" name="楕円 249"/>
        <xdr:cNvSpPr/>
      </xdr:nvSpPr>
      <xdr:spPr>
        <a:xfrm>
          <a:off x="8699500" y="107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162965</xdr:rowOff>
    </xdr:from>
    <xdr:to>
      <xdr:col>50</xdr:col>
      <xdr:colOff>114300</xdr:colOff>
      <xdr:row>63</xdr:row>
      <xdr:rowOff>3535</xdr:rowOff>
    </xdr:to>
    <xdr:cxnSp macro="">
      <xdr:nvCxnSpPr>
        <xdr:cNvPr id="251" name="直線コネクタ 250"/>
        <xdr:cNvCxnSpPr/>
      </xdr:nvCxnSpPr>
      <xdr:spPr>
        <a:xfrm flipV="1">
          <a:off x="8750300" y="10792865"/>
          <a:ext cx="889000" cy="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132719</xdr:rowOff>
    </xdr:from>
    <xdr:to>
      <xdr:col>41</xdr:col>
      <xdr:colOff>101600</xdr:colOff>
      <xdr:row>63</xdr:row>
      <xdr:rowOff>62869</xdr:rowOff>
    </xdr:to>
    <xdr:sp macro="" textlink="">
      <xdr:nvSpPr>
        <xdr:cNvPr id="252" name="楕円 251"/>
        <xdr:cNvSpPr/>
      </xdr:nvSpPr>
      <xdr:spPr>
        <a:xfrm>
          <a:off x="7810500" y="107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3535</xdr:rowOff>
    </xdr:from>
    <xdr:to>
      <xdr:col>45</xdr:col>
      <xdr:colOff>177800</xdr:colOff>
      <xdr:row>63</xdr:row>
      <xdr:rowOff>12069</xdr:rowOff>
    </xdr:to>
    <xdr:cxnSp macro="">
      <xdr:nvCxnSpPr>
        <xdr:cNvPr id="253" name="直線コネクタ 252"/>
        <xdr:cNvCxnSpPr/>
      </xdr:nvCxnSpPr>
      <xdr:spPr>
        <a:xfrm flipV="1">
          <a:off x="7861300" y="10804885"/>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132273</xdr:rowOff>
    </xdr:from>
    <xdr:to>
      <xdr:col>36</xdr:col>
      <xdr:colOff>165100</xdr:colOff>
      <xdr:row>63</xdr:row>
      <xdr:rowOff>62423</xdr:rowOff>
    </xdr:to>
    <xdr:sp macro="" textlink="">
      <xdr:nvSpPr>
        <xdr:cNvPr id="254" name="楕円 253"/>
        <xdr:cNvSpPr/>
      </xdr:nvSpPr>
      <xdr:spPr>
        <a:xfrm>
          <a:off x="6921500" y="107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11623</xdr:rowOff>
    </xdr:from>
    <xdr:to>
      <xdr:col>41</xdr:col>
      <xdr:colOff>50800</xdr:colOff>
      <xdr:row>63</xdr:row>
      <xdr:rowOff>12069</xdr:rowOff>
    </xdr:to>
    <xdr:cxnSp macro="">
      <xdr:nvCxnSpPr>
        <xdr:cNvPr id="255" name="直線コネクタ 254"/>
        <xdr:cNvCxnSpPr/>
      </xdr:nvCxnSpPr>
      <xdr:spPr>
        <a:xfrm>
          <a:off x="6972300" y="10812973"/>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33442</xdr:rowOff>
    </xdr:from>
    <xdr:ext cx="599010" cy="259045"/>
    <xdr:sp macro="" textlink="">
      <xdr:nvSpPr>
        <xdr:cNvPr id="260" name="n_1mainValue【橋りょう・トンネル】&#10;一人当たり有形固定資産（償却資産）額"/>
        <xdr:cNvSpPr txBox="1"/>
      </xdr:nvSpPr>
      <xdr:spPr>
        <a:xfrm>
          <a:off x="9327095" y="1083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45462</xdr:rowOff>
    </xdr:from>
    <xdr:ext cx="599010" cy="259045"/>
    <xdr:sp macro="" textlink="">
      <xdr:nvSpPr>
        <xdr:cNvPr id="261" name="n_2mainValue【橋りょう・トンネル】&#10;一人当たり有形固定資産（償却資産）額"/>
        <xdr:cNvSpPr txBox="1"/>
      </xdr:nvSpPr>
      <xdr:spPr>
        <a:xfrm>
          <a:off x="8450795" y="1084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53996</xdr:rowOff>
    </xdr:from>
    <xdr:ext cx="599010" cy="259045"/>
    <xdr:sp macro="" textlink="">
      <xdr:nvSpPr>
        <xdr:cNvPr id="262" name="n_3mainValue【橋りょう・トンネル】&#10;一人当たり有形固定資産（償却資産）額"/>
        <xdr:cNvSpPr txBox="1"/>
      </xdr:nvSpPr>
      <xdr:spPr>
        <a:xfrm>
          <a:off x="7561795" y="1085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53550</xdr:rowOff>
    </xdr:from>
    <xdr:ext cx="599010" cy="259045"/>
    <xdr:sp macro="" textlink="">
      <xdr:nvSpPr>
        <xdr:cNvPr id="263" name="n_4mainValue【橋りょう・トンネル】&#10;一人当たり有形固定資産（償却資産）額"/>
        <xdr:cNvSpPr txBox="1"/>
      </xdr:nvSpPr>
      <xdr:spPr>
        <a:xfrm>
          <a:off x="6672795" y="1085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304" name="楕円 303"/>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305" name="【公営住宅】&#10;有形固定資産減価償却率該当値テキスト"/>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103505</xdr:rowOff>
    </xdr:from>
    <xdr:to>
      <xdr:col>20</xdr:col>
      <xdr:colOff>38100</xdr:colOff>
      <xdr:row>84</xdr:row>
      <xdr:rowOff>33655</xdr:rowOff>
    </xdr:to>
    <xdr:sp macro="" textlink="">
      <xdr:nvSpPr>
        <xdr:cNvPr id="306" name="楕円 305"/>
        <xdr:cNvSpPr/>
      </xdr:nvSpPr>
      <xdr:spPr>
        <a:xfrm>
          <a:off x="3746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24764</xdr:rowOff>
    </xdr:to>
    <xdr:cxnSp macro="">
      <xdr:nvCxnSpPr>
        <xdr:cNvPr id="307" name="直線コネクタ 306"/>
        <xdr:cNvCxnSpPr/>
      </xdr:nvCxnSpPr>
      <xdr:spPr>
        <a:xfrm>
          <a:off x="3797300" y="143846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308" name="楕円 307"/>
        <xdr:cNvSpPr/>
      </xdr:nvSpPr>
      <xdr:spPr>
        <a:xfrm>
          <a:off x="2857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36195</xdr:rowOff>
    </xdr:to>
    <xdr:cxnSp macro="">
      <xdr:nvCxnSpPr>
        <xdr:cNvPr id="309" name="直線コネクタ 308"/>
        <xdr:cNvCxnSpPr/>
      </xdr:nvCxnSpPr>
      <xdr:spPr>
        <a:xfrm flipV="1">
          <a:off x="2908300" y="143846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53975</xdr:rowOff>
    </xdr:from>
    <xdr:to>
      <xdr:col>10</xdr:col>
      <xdr:colOff>165100</xdr:colOff>
      <xdr:row>84</xdr:row>
      <xdr:rowOff>155575</xdr:rowOff>
    </xdr:to>
    <xdr:sp macro="" textlink="">
      <xdr:nvSpPr>
        <xdr:cNvPr id="310" name="楕円 309"/>
        <xdr:cNvSpPr/>
      </xdr:nvSpPr>
      <xdr:spPr>
        <a:xfrm>
          <a:off x="1968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36195</xdr:rowOff>
    </xdr:from>
    <xdr:to>
      <xdr:col>15</xdr:col>
      <xdr:colOff>50800</xdr:colOff>
      <xdr:row>84</xdr:row>
      <xdr:rowOff>104775</xdr:rowOff>
    </xdr:to>
    <xdr:cxnSp macro="">
      <xdr:nvCxnSpPr>
        <xdr:cNvPr id="311" name="直線コネクタ 310"/>
        <xdr:cNvCxnSpPr/>
      </xdr:nvCxnSpPr>
      <xdr:spPr>
        <a:xfrm flipV="1">
          <a:off x="2019300" y="144379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38736</xdr:rowOff>
    </xdr:from>
    <xdr:to>
      <xdr:col>6</xdr:col>
      <xdr:colOff>38100</xdr:colOff>
      <xdr:row>84</xdr:row>
      <xdr:rowOff>140336</xdr:rowOff>
    </xdr:to>
    <xdr:sp macro="" textlink="">
      <xdr:nvSpPr>
        <xdr:cNvPr id="312" name="楕円 311"/>
        <xdr:cNvSpPr/>
      </xdr:nvSpPr>
      <xdr:spPr>
        <a:xfrm>
          <a:off x="1079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89536</xdr:rowOff>
    </xdr:from>
    <xdr:to>
      <xdr:col>10</xdr:col>
      <xdr:colOff>114300</xdr:colOff>
      <xdr:row>84</xdr:row>
      <xdr:rowOff>104775</xdr:rowOff>
    </xdr:to>
    <xdr:cxnSp macro="">
      <xdr:nvCxnSpPr>
        <xdr:cNvPr id="313" name="直線コネクタ 312"/>
        <xdr:cNvCxnSpPr/>
      </xdr:nvCxnSpPr>
      <xdr:spPr>
        <a:xfrm>
          <a:off x="1130300" y="144913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24782</xdr:rowOff>
    </xdr:from>
    <xdr:ext cx="405111" cy="259045"/>
    <xdr:sp macro="" textlink="">
      <xdr:nvSpPr>
        <xdr:cNvPr id="318" name="n_1mainValue【公営住宅】&#10;有形固定資産減価償却率"/>
        <xdr:cNvSpPr txBox="1"/>
      </xdr:nvSpPr>
      <xdr:spPr>
        <a:xfrm>
          <a:off x="3582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319" name="n_2mainValue【公営住宅】&#10;有形固定資産減価償却率"/>
        <xdr:cNvSpPr txBox="1"/>
      </xdr:nvSpPr>
      <xdr:spPr>
        <a:xfrm>
          <a:off x="2705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146702</xdr:rowOff>
    </xdr:from>
    <xdr:ext cx="405111" cy="259045"/>
    <xdr:sp macro="" textlink="">
      <xdr:nvSpPr>
        <xdr:cNvPr id="320" name="n_3mainValue【公営住宅】&#10;有形固定資産減価償却率"/>
        <xdr:cNvSpPr txBox="1"/>
      </xdr:nvSpPr>
      <xdr:spPr>
        <a:xfrm>
          <a:off x="1816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131463</xdr:rowOff>
    </xdr:from>
    <xdr:ext cx="405111" cy="259045"/>
    <xdr:sp macro="" textlink="">
      <xdr:nvSpPr>
        <xdr:cNvPr id="321" name="n_4mainValue【公営住宅】&#10;有形固定資産減価償却率"/>
        <xdr:cNvSpPr txBox="1"/>
      </xdr:nvSpPr>
      <xdr:spPr>
        <a:xfrm>
          <a:off x="927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77780</xdr:rowOff>
    </xdr:from>
    <xdr:to>
      <xdr:col>55</xdr:col>
      <xdr:colOff>50800</xdr:colOff>
      <xdr:row>86</xdr:row>
      <xdr:rowOff>7930</xdr:rowOff>
    </xdr:to>
    <xdr:sp macro="" textlink="">
      <xdr:nvSpPr>
        <xdr:cNvPr id="359" name="楕円 358"/>
        <xdr:cNvSpPr/>
      </xdr:nvSpPr>
      <xdr:spPr>
        <a:xfrm>
          <a:off x="10426700" y="1465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37157</xdr:rowOff>
    </xdr:from>
    <xdr:ext cx="469744" cy="259045"/>
    <xdr:sp macro="" textlink="">
      <xdr:nvSpPr>
        <xdr:cNvPr id="360" name="【公営住宅】&#10;一人当たり面積該当値テキスト"/>
        <xdr:cNvSpPr txBox="1"/>
      </xdr:nvSpPr>
      <xdr:spPr>
        <a:xfrm>
          <a:off x="10515600" y="1443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79426</xdr:rowOff>
    </xdr:from>
    <xdr:to>
      <xdr:col>50</xdr:col>
      <xdr:colOff>165100</xdr:colOff>
      <xdr:row>86</xdr:row>
      <xdr:rowOff>9576</xdr:rowOff>
    </xdr:to>
    <xdr:sp macro="" textlink="">
      <xdr:nvSpPr>
        <xdr:cNvPr id="361" name="楕円 360"/>
        <xdr:cNvSpPr/>
      </xdr:nvSpPr>
      <xdr:spPr>
        <a:xfrm>
          <a:off x="9588500" y="146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128580</xdr:rowOff>
    </xdr:from>
    <xdr:to>
      <xdr:col>55</xdr:col>
      <xdr:colOff>0</xdr:colOff>
      <xdr:row>85</xdr:row>
      <xdr:rowOff>130226</xdr:rowOff>
    </xdr:to>
    <xdr:cxnSp macro="">
      <xdr:nvCxnSpPr>
        <xdr:cNvPr id="362" name="直線コネクタ 361"/>
        <xdr:cNvCxnSpPr/>
      </xdr:nvCxnSpPr>
      <xdr:spPr>
        <a:xfrm flipV="1">
          <a:off x="9639300" y="14701830"/>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79701</xdr:rowOff>
    </xdr:from>
    <xdr:to>
      <xdr:col>46</xdr:col>
      <xdr:colOff>38100</xdr:colOff>
      <xdr:row>86</xdr:row>
      <xdr:rowOff>9851</xdr:rowOff>
    </xdr:to>
    <xdr:sp macro="" textlink="">
      <xdr:nvSpPr>
        <xdr:cNvPr id="363" name="楕円 362"/>
        <xdr:cNvSpPr/>
      </xdr:nvSpPr>
      <xdr:spPr>
        <a:xfrm>
          <a:off x="8699500" y="146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130226</xdr:rowOff>
    </xdr:from>
    <xdr:to>
      <xdr:col>50</xdr:col>
      <xdr:colOff>114300</xdr:colOff>
      <xdr:row>85</xdr:row>
      <xdr:rowOff>130501</xdr:rowOff>
    </xdr:to>
    <xdr:cxnSp macro="">
      <xdr:nvCxnSpPr>
        <xdr:cNvPr id="364" name="直線コネクタ 363"/>
        <xdr:cNvCxnSpPr/>
      </xdr:nvCxnSpPr>
      <xdr:spPr>
        <a:xfrm flipV="1">
          <a:off x="8750300" y="14703476"/>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82032</xdr:rowOff>
    </xdr:from>
    <xdr:to>
      <xdr:col>41</xdr:col>
      <xdr:colOff>101600</xdr:colOff>
      <xdr:row>86</xdr:row>
      <xdr:rowOff>12182</xdr:rowOff>
    </xdr:to>
    <xdr:sp macro="" textlink="">
      <xdr:nvSpPr>
        <xdr:cNvPr id="365" name="楕円 364"/>
        <xdr:cNvSpPr/>
      </xdr:nvSpPr>
      <xdr:spPr>
        <a:xfrm>
          <a:off x="7810500" y="146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130501</xdr:rowOff>
    </xdr:from>
    <xdr:to>
      <xdr:col>45</xdr:col>
      <xdr:colOff>177800</xdr:colOff>
      <xdr:row>85</xdr:row>
      <xdr:rowOff>132832</xdr:rowOff>
    </xdr:to>
    <xdr:cxnSp macro="">
      <xdr:nvCxnSpPr>
        <xdr:cNvPr id="366" name="直線コネクタ 365"/>
        <xdr:cNvCxnSpPr/>
      </xdr:nvCxnSpPr>
      <xdr:spPr>
        <a:xfrm flipV="1">
          <a:off x="7861300" y="14703751"/>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84364</xdr:rowOff>
    </xdr:from>
    <xdr:to>
      <xdr:col>36</xdr:col>
      <xdr:colOff>165100</xdr:colOff>
      <xdr:row>86</xdr:row>
      <xdr:rowOff>14514</xdr:rowOff>
    </xdr:to>
    <xdr:sp macro="" textlink="">
      <xdr:nvSpPr>
        <xdr:cNvPr id="367" name="楕円 366"/>
        <xdr:cNvSpPr/>
      </xdr:nvSpPr>
      <xdr:spPr>
        <a:xfrm>
          <a:off x="69215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132832</xdr:rowOff>
    </xdr:from>
    <xdr:to>
      <xdr:col>41</xdr:col>
      <xdr:colOff>50800</xdr:colOff>
      <xdr:row>85</xdr:row>
      <xdr:rowOff>135164</xdr:rowOff>
    </xdr:to>
    <xdr:cxnSp macro="">
      <xdr:nvCxnSpPr>
        <xdr:cNvPr id="368" name="直線コネクタ 367"/>
        <xdr:cNvCxnSpPr/>
      </xdr:nvCxnSpPr>
      <xdr:spPr>
        <a:xfrm flipV="1">
          <a:off x="6972300" y="1470608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26103</xdr:rowOff>
    </xdr:from>
    <xdr:ext cx="469744" cy="259045"/>
    <xdr:sp macro="" textlink="">
      <xdr:nvSpPr>
        <xdr:cNvPr id="373" name="n_1mainValue【公営住宅】&#10;一人当たり面積"/>
        <xdr:cNvSpPr txBox="1"/>
      </xdr:nvSpPr>
      <xdr:spPr>
        <a:xfrm>
          <a:off x="9391727" y="1442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26378</xdr:rowOff>
    </xdr:from>
    <xdr:ext cx="469744" cy="259045"/>
    <xdr:sp macro="" textlink="">
      <xdr:nvSpPr>
        <xdr:cNvPr id="374" name="n_2mainValue【公営住宅】&#10;一人当たり面積"/>
        <xdr:cNvSpPr txBox="1"/>
      </xdr:nvSpPr>
      <xdr:spPr>
        <a:xfrm>
          <a:off x="8515427" y="1442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28709</xdr:rowOff>
    </xdr:from>
    <xdr:ext cx="469744" cy="259045"/>
    <xdr:sp macro="" textlink="">
      <xdr:nvSpPr>
        <xdr:cNvPr id="375" name="n_3mainValue【公営住宅】&#10;一人当たり面積"/>
        <xdr:cNvSpPr txBox="1"/>
      </xdr:nvSpPr>
      <xdr:spPr>
        <a:xfrm>
          <a:off x="7626427" y="144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31041</xdr:rowOff>
    </xdr:from>
    <xdr:ext cx="469744" cy="259045"/>
    <xdr:sp macro="" textlink="">
      <xdr:nvSpPr>
        <xdr:cNvPr id="376" name="n_4mainValue【公営住宅】&#10;一人当たり面積"/>
        <xdr:cNvSpPr txBox="1"/>
      </xdr:nvSpPr>
      <xdr:spPr>
        <a:xfrm>
          <a:off x="6737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33" name="直線コネクタ 4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35" name="直線コネクタ 4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37" name="直線コネクタ 4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9" name="フローチャート: 判断 4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40" name="フローチャート: 判断 4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41" name="フローチャート: 判断 4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42" name="フローチャート: 判断 4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43" name="フローチャート: 判断 4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126365</xdr:rowOff>
    </xdr:from>
    <xdr:to>
      <xdr:col>85</xdr:col>
      <xdr:colOff>177800</xdr:colOff>
      <xdr:row>63</xdr:row>
      <xdr:rowOff>56515</xdr:rowOff>
    </xdr:to>
    <xdr:sp macro="" textlink="">
      <xdr:nvSpPr>
        <xdr:cNvPr id="449" name="楕円 448"/>
        <xdr:cNvSpPr/>
      </xdr:nvSpPr>
      <xdr:spPr>
        <a:xfrm>
          <a:off x="16268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41292</xdr:rowOff>
    </xdr:from>
    <xdr:ext cx="405111" cy="259045"/>
    <xdr:sp macro="" textlink="">
      <xdr:nvSpPr>
        <xdr:cNvPr id="450" name="【学校施設】&#10;有形固定資産減価償却率該当値テキスト"/>
        <xdr:cNvSpPr txBox="1"/>
      </xdr:nvSpPr>
      <xdr:spPr>
        <a:xfrm>
          <a:off x="16357600" y="1067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147320</xdr:rowOff>
    </xdr:from>
    <xdr:to>
      <xdr:col>81</xdr:col>
      <xdr:colOff>101600</xdr:colOff>
      <xdr:row>63</xdr:row>
      <xdr:rowOff>77470</xdr:rowOff>
    </xdr:to>
    <xdr:sp macro="" textlink="">
      <xdr:nvSpPr>
        <xdr:cNvPr id="451" name="楕円 450"/>
        <xdr:cNvSpPr/>
      </xdr:nvSpPr>
      <xdr:spPr>
        <a:xfrm>
          <a:off x="15430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5715</xdr:rowOff>
    </xdr:from>
    <xdr:to>
      <xdr:col>85</xdr:col>
      <xdr:colOff>127000</xdr:colOff>
      <xdr:row>63</xdr:row>
      <xdr:rowOff>26670</xdr:rowOff>
    </xdr:to>
    <xdr:cxnSp macro="">
      <xdr:nvCxnSpPr>
        <xdr:cNvPr id="452" name="直線コネクタ 451"/>
        <xdr:cNvCxnSpPr/>
      </xdr:nvCxnSpPr>
      <xdr:spPr>
        <a:xfrm flipV="1">
          <a:off x="15481300" y="108070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145415</xdr:rowOff>
    </xdr:from>
    <xdr:to>
      <xdr:col>76</xdr:col>
      <xdr:colOff>165100</xdr:colOff>
      <xdr:row>63</xdr:row>
      <xdr:rowOff>75565</xdr:rowOff>
    </xdr:to>
    <xdr:sp macro="" textlink="">
      <xdr:nvSpPr>
        <xdr:cNvPr id="453" name="楕円 452"/>
        <xdr:cNvSpPr/>
      </xdr:nvSpPr>
      <xdr:spPr>
        <a:xfrm>
          <a:off x="14541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24765</xdr:rowOff>
    </xdr:from>
    <xdr:to>
      <xdr:col>81</xdr:col>
      <xdr:colOff>50800</xdr:colOff>
      <xdr:row>63</xdr:row>
      <xdr:rowOff>26670</xdr:rowOff>
    </xdr:to>
    <xdr:cxnSp macro="">
      <xdr:nvCxnSpPr>
        <xdr:cNvPr id="454" name="直線コネクタ 453"/>
        <xdr:cNvCxnSpPr/>
      </xdr:nvCxnSpPr>
      <xdr:spPr>
        <a:xfrm>
          <a:off x="14592300" y="108261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15875</xdr:rowOff>
    </xdr:from>
    <xdr:to>
      <xdr:col>72</xdr:col>
      <xdr:colOff>38100</xdr:colOff>
      <xdr:row>63</xdr:row>
      <xdr:rowOff>117475</xdr:rowOff>
    </xdr:to>
    <xdr:sp macro="" textlink="">
      <xdr:nvSpPr>
        <xdr:cNvPr id="455" name="楕円 454"/>
        <xdr:cNvSpPr/>
      </xdr:nvSpPr>
      <xdr:spPr>
        <a:xfrm>
          <a:off x="13652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24765</xdr:rowOff>
    </xdr:from>
    <xdr:to>
      <xdr:col>76</xdr:col>
      <xdr:colOff>114300</xdr:colOff>
      <xdr:row>63</xdr:row>
      <xdr:rowOff>66675</xdr:rowOff>
    </xdr:to>
    <xdr:cxnSp macro="">
      <xdr:nvCxnSpPr>
        <xdr:cNvPr id="456" name="直線コネクタ 455"/>
        <xdr:cNvCxnSpPr/>
      </xdr:nvCxnSpPr>
      <xdr:spPr>
        <a:xfrm flipV="1">
          <a:off x="13703300" y="10826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17780</xdr:rowOff>
    </xdr:from>
    <xdr:to>
      <xdr:col>67</xdr:col>
      <xdr:colOff>101600</xdr:colOff>
      <xdr:row>63</xdr:row>
      <xdr:rowOff>119380</xdr:rowOff>
    </xdr:to>
    <xdr:sp macro="" textlink="">
      <xdr:nvSpPr>
        <xdr:cNvPr id="457" name="楕円 456"/>
        <xdr:cNvSpPr/>
      </xdr:nvSpPr>
      <xdr:spPr>
        <a:xfrm>
          <a:off x="1276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66675</xdr:rowOff>
    </xdr:from>
    <xdr:to>
      <xdr:col>71</xdr:col>
      <xdr:colOff>177800</xdr:colOff>
      <xdr:row>63</xdr:row>
      <xdr:rowOff>68580</xdr:rowOff>
    </xdr:to>
    <xdr:cxnSp macro="">
      <xdr:nvCxnSpPr>
        <xdr:cNvPr id="458" name="直線コネクタ 457"/>
        <xdr:cNvCxnSpPr/>
      </xdr:nvCxnSpPr>
      <xdr:spPr>
        <a:xfrm flipV="1">
          <a:off x="12814300" y="1086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4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4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4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68597</xdr:rowOff>
    </xdr:from>
    <xdr:ext cx="405111" cy="259045"/>
    <xdr:sp macro="" textlink="">
      <xdr:nvSpPr>
        <xdr:cNvPr id="463" name="n_1mainValue【学校施設】&#10;有形固定資産減価償却率"/>
        <xdr:cNvSpPr txBox="1"/>
      </xdr:nvSpPr>
      <xdr:spPr>
        <a:xfrm>
          <a:off x="152660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66692</xdr:rowOff>
    </xdr:from>
    <xdr:ext cx="405111" cy="259045"/>
    <xdr:sp macro="" textlink="">
      <xdr:nvSpPr>
        <xdr:cNvPr id="464" name="n_2mainValue【学校施設】&#10;有形固定資産減価償却率"/>
        <xdr:cNvSpPr txBox="1"/>
      </xdr:nvSpPr>
      <xdr:spPr>
        <a:xfrm>
          <a:off x="14389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108602</xdr:rowOff>
    </xdr:from>
    <xdr:ext cx="405111" cy="259045"/>
    <xdr:sp macro="" textlink="">
      <xdr:nvSpPr>
        <xdr:cNvPr id="465" name="n_3mainValue【学校施設】&#10;有形固定資産減価償却率"/>
        <xdr:cNvSpPr txBox="1"/>
      </xdr:nvSpPr>
      <xdr:spPr>
        <a:xfrm>
          <a:off x="13500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110507</xdr:rowOff>
    </xdr:from>
    <xdr:ext cx="405111" cy="259045"/>
    <xdr:sp macro="" textlink="">
      <xdr:nvSpPr>
        <xdr:cNvPr id="466" name="n_4mainValue【学校施設】&#10;有形固定資産減価償却率"/>
        <xdr:cNvSpPr txBox="1"/>
      </xdr:nvSpPr>
      <xdr:spPr>
        <a:xfrm>
          <a:off x="12611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490" name="直線コネクタ 4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4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492" name="直線コネクタ 4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4" name="直線コネクタ 4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95"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6" name="フローチャート: 判断 4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497" name="フローチャート: 判断 4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498" name="フローチャート: 判断 4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499" name="フローチャート: 判断 4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00" name="フローチャート: 判断 4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124460</xdr:rowOff>
    </xdr:from>
    <xdr:to>
      <xdr:col>116</xdr:col>
      <xdr:colOff>114300</xdr:colOff>
      <xdr:row>62</xdr:row>
      <xdr:rowOff>54610</xdr:rowOff>
    </xdr:to>
    <xdr:sp macro="" textlink="">
      <xdr:nvSpPr>
        <xdr:cNvPr id="506" name="楕円 505"/>
        <xdr:cNvSpPr/>
      </xdr:nvSpPr>
      <xdr:spPr>
        <a:xfrm>
          <a:off x="22110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102887</xdr:rowOff>
    </xdr:from>
    <xdr:ext cx="469744" cy="259045"/>
    <xdr:sp macro="" textlink="">
      <xdr:nvSpPr>
        <xdr:cNvPr id="507" name="【学校施設】&#10;一人当たり面積該当値テキスト"/>
        <xdr:cNvSpPr txBox="1"/>
      </xdr:nvSpPr>
      <xdr:spPr>
        <a:xfrm>
          <a:off x="22199600"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133032</xdr:rowOff>
    </xdr:from>
    <xdr:to>
      <xdr:col>112</xdr:col>
      <xdr:colOff>38100</xdr:colOff>
      <xdr:row>62</xdr:row>
      <xdr:rowOff>63182</xdr:rowOff>
    </xdr:to>
    <xdr:sp macro="" textlink="">
      <xdr:nvSpPr>
        <xdr:cNvPr id="508" name="楕円 507"/>
        <xdr:cNvSpPr/>
      </xdr:nvSpPr>
      <xdr:spPr>
        <a:xfrm>
          <a:off x="21272500" y="105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xdr:rowOff>
    </xdr:from>
    <xdr:to>
      <xdr:col>116</xdr:col>
      <xdr:colOff>63500</xdr:colOff>
      <xdr:row>62</xdr:row>
      <xdr:rowOff>12382</xdr:rowOff>
    </xdr:to>
    <xdr:cxnSp macro="">
      <xdr:nvCxnSpPr>
        <xdr:cNvPr id="509" name="直線コネクタ 508"/>
        <xdr:cNvCxnSpPr/>
      </xdr:nvCxnSpPr>
      <xdr:spPr>
        <a:xfrm flipV="1">
          <a:off x="21323300" y="10633710"/>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123889</xdr:rowOff>
    </xdr:from>
    <xdr:to>
      <xdr:col>107</xdr:col>
      <xdr:colOff>101600</xdr:colOff>
      <xdr:row>62</xdr:row>
      <xdr:rowOff>54039</xdr:rowOff>
    </xdr:to>
    <xdr:sp macro="" textlink="">
      <xdr:nvSpPr>
        <xdr:cNvPr id="510" name="楕円 509"/>
        <xdr:cNvSpPr/>
      </xdr:nvSpPr>
      <xdr:spPr>
        <a:xfrm>
          <a:off x="20383500" y="105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3239</xdr:rowOff>
    </xdr:from>
    <xdr:to>
      <xdr:col>111</xdr:col>
      <xdr:colOff>177800</xdr:colOff>
      <xdr:row>62</xdr:row>
      <xdr:rowOff>12382</xdr:rowOff>
    </xdr:to>
    <xdr:cxnSp macro="">
      <xdr:nvCxnSpPr>
        <xdr:cNvPr id="511" name="直線コネクタ 510"/>
        <xdr:cNvCxnSpPr/>
      </xdr:nvCxnSpPr>
      <xdr:spPr>
        <a:xfrm>
          <a:off x="20434300" y="1063313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147510</xdr:rowOff>
    </xdr:from>
    <xdr:to>
      <xdr:col>102</xdr:col>
      <xdr:colOff>165100</xdr:colOff>
      <xdr:row>62</xdr:row>
      <xdr:rowOff>77660</xdr:rowOff>
    </xdr:to>
    <xdr:sp macro="" textlink="">
      <xdr:nvSpPr>
        <xdr:cNvPr id="512" name="楕円 511"/>
        <xdr:cNvSpPr/>
      </xdr:nvSpPr>
      <xdr:spPr>
        <a:xfrm>
          <a:off x="19494500" y="10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3239</xdr:rowOff>
    </xdr:from>
    <xdr:to>
      <xdr:col>107</xdr:col>
      <xdr:colOff>50800</xdr:colOff>
      <xdr:row>62</xdr:row>
      <xdr:rowOff>26860</xdr:rowOff>
    </xdr:to>
    <xdr:cxnSp macro="">
      <xdr:nvCxnSpPr>
        <xdr:cNvPr id="513" name="直線コネクタ 512"/>
        <xdr:cNvCxnSpPr/>
      </xdr:nvCxnSpPr>
      <xdr:spPr>
        <a:xfrm flipV="1">
          <a:off x="19545300" y="10633139"/>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160274</xdr:rowOff>
    </xdr:from>
    <xdr:to>
      <xdr:col>98</xdr:col>
      <xdr:colOff>38100</xdr:colOff>
      <xdr:row>62</xdr:row>
      <xdr:rowOff>90424</xdr:rowOff>
    </xdr:to>
    <xdr:sp macro="" textlink="">
      <xdr:nvSpPr>
        <xdr:cNvPr id="514" name="楕円 513"/>
        <xdr:cNvSpPr/>
      </xdr:nvSpPr>
      <xdr:spPr>
        <a:xfrm>
          <a:off x="186055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26860</xdr:rowOff>
    </xdr:from>
    <xdr:to>
      <xdr:col>102</xdr:col>
      <xdr:colOff>114300</xdr:colOff>
      <xdr:row>62</xdr:row>
      <xdr:rowOff>39624</xdr:rowOff>
    </xdr:to>
    <xdr:cxnSp macro="">
      <xdr:nvCxnSpPr>
        <xdr:cNvPr id="515" name="直線コネクタ 514"/>
        <xdr:cNvCxnSpPr/>
      </xdr:nvCxnSpPr>
      <xdr:spPr>
        <a:xfrm flipV="1">
          <a:off x="18656300" y="10656760"/>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16"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17"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18"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19"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54309</xdr:rowOff>
    </xdr:from>
    <xdr:ext cx="469744" cy="259045"/>
    <xdr:sp macro="" textlink="">
      <xdr:nvSpPr>
        <xdr:cNvPr id="520" name="n_1mainValue【学校施設】&#10;一人当たり面積"/>
        <xdr:cNvSpPr txBox="1"/>
      </xdr:nvSpPr>
      <xdr:spPr>
        <a:xfrm>
          <a:off x="21075727" y="1068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45166</xdr:rowOff>
    </xdr:from>
    <xdr:ext cx="469744" cy="259045"/>
    <xdr:sp macro="" textlink="">
      <xdr:nvSpPr>
        <xdr:cNvPr id="521" name="n_2mainValue【学校施設】&#10;一人当たり面積"/>
        <xdr:cNvSpPr txBox="1"/>
      </xdr:nvSpPr>
      <xdr:spPr>
        <a:xfrm>
          <a:off x="20199427" y="1067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68787</xdr:rowOff>
    </xdr:from>
    <xdr:ext cx="469744" cy="259045"/>
    <xdr:sp macro="" textlink="">
      <xdr:nvSpPr>
        <xdr:cNvPr id="522" name="n_3mainValue【学校施設】&#10;一人当たり面積"/>
        <xdr:cNvSpPr txBox="1"/>
      </xdr:nvSpPr>
      <xdr:spPr>
        <a:xfrm>
          <a:off x="19310427" y="106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81551</xdr:rowOff>
    </xdr:from>
    <xdr:ext cx="469744" cy="259045"/>
    <xdr:sp macro="" textlink="">
      <xdr:nvSpPr>
        <xdr:cNvPr id="523" name="n_4mainValue【学校施設】&#10;一人当たり面積"/>
        <xdr:cNvSpPr txBox="1"/>
      </xdr:nvSpPr>
      <xdr:spPr>
        <a:xfrm>
          <a:off x="18421427" y="1071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1" name="直線コネクタ 5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2" name="テキスト ボックス 5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3" name="直線コネクタ 5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4" name="テキスト ボックス 5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5" name="直線コネクタ 5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6" name="テキスト ボックス 5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7" name="直線コネクタ 5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8" name="テキスト ボックス 5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9" name="直線コネクタ 5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0" name="テキスト ボックス 5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2" name="テキスト ボックス 5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564" name="直線コネクタ 5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6" name="直線コネクタ 5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5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568" name="直線コネクタ 5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5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570" name="フローチャート: 判断 5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571" name="フローチャート: 判断 5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572" name="フローチャート: 判断 5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573" name="フローチャート: 判断 5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574" name="フローチャート: 判断 5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73025</xdr:rowOff>
    </xdr:from>
    <xdr:to>
      <xdr:col>85</xdr:col>
      <xdr:colOff>177800</xdr:colOff>
      <xdr:row>106</xdr:row>
      <xdr:rowOff>3175</xdr:rowOff>
    </xdr:to>
    <xdr:sp macro="" textlink="">
      <xdr:nvSpPr>
        <xdr:cNvPr id="580" name="楕円 579"/>
        <xdr:cNvSpPr/>
      </xdr:nvSpPr>
      <xdr:spPr>
        <a:xfrm>
          <a:off x="16268700" y="18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51452</xdr:rowOff>
    </xdr:from>
    <xdr:ext cx="405111" cy="259045"/>
    <xdr:sp macro="" textlink="">
      <xdr:nvSpPr>
        <xdr:cNvPr id="581" name="【公民館】&#10;有形固定資産減価償却率該当値テキスト"/>
        <xdr:cNvSpPr txBox="1"/>
      </xdr:nvSpPr>
      <xdr:spPr>
        <a:xfrm>
          <a:off x="16357600"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582" name="楕円 581"/>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123825</xdr:rowOff>
    </xdr:to>
    <xdr:cxnSp macro="">
      <xdr:nvCxnSpPr>
        <xdr:cNvPr id="583" name="直線コネクタ 582"/>
        <xdr:cNvCxnSpPr/>
      </xdr:nvCxnSpPr>
      <xdr:spPr>
        <a:xfrm>
          <a:off x="15481300" y="180975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584" name="楕円 583"/>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95250</xdr:rowOff>
    </xdr:to>
    <xdr:cxnSp macro="">
      <xdr:nvCxnSpPr>
        <xdr:cNvPr id="585" name="直線コネクタ 584"/>
        <xdr:cNvCxnSpPr/>
      </xdr:nvCxnSpPr>
      <xdr:spPr>
        <a:xfrm>
          <a:off x="14592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586" name="楕円 585"/>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57150</xdr:rowOff>
    </xdr:to>
    <xdr:cxnSp macro="">
      <xdr:nvCxnSpPr>
        <xdr:cNvPr id="587" name="直線コネクタ 586"/>
        <xdr:cNvCxnSpPr/>
      </xdr:nvCxnSpPr>
      <xdr:spPr>
        <a:xfrm>
          <a:off x="13703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99695</xdr:rowOff>
    </xdr:from>
    <xdr:to>
      <xdr:col>67</xdr:col>
      <xdr:colOff>101600</xdr:colOff>
      <xdr:row>105</xdr:row>
      <xdr:rowOff>29845</xdr:rowOff>
    </xdr:to>
    <xdr:sp macro="" textlink="">
      <xdr:nvSpPr>
        <xdr:cNvPr id="588" name="楕円 587"/>
        <xdr:cNvSpPr/>
      </xdr:nvSpPr>
      <xdr:spPr>
        <a:xfrm>
          <a:off x="12763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150495</xdr:rowOff>
    </xdr:from>
    <xdr:to>
      <xdr:col>71</xdr:col>
      <xdr:colOff>177800</xdr:colOff>
      <xdr:row>105</xdr:row>
      <xdr:rowOff>19050</xdr:rowOff>
    </xdr:to>
    <xdr:cxnSp macro="">
      <xdr:nvCxnSpPr>
        <xdr:cNvPr id="589" name="直線コネクタ 588"/>
        <xdr:cNvCxnSpPr/>
      </xdr:nvCxnSpPr>
      <xdr:spPr>
        <a:xfrm>
          <a:off x="12814300" y="17981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5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5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5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5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594" name="n_1mainValue【公民館】&#10;有形固定資産減価償却率"/>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595" name="n_2mainValue【公民館】&#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596" name="n_3mainValue【公民館】&#10;有形固定資産減価償却率"/>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20972</xdr:rowOff>
    </xdr:from>
    <xdr:ext cx="405111" cy="259045"/>
    <xdr:sp macro="" textlink="">
      <xdr:nvSpPr>
        <xdr:cNvPr id="597" name="n_4mainValue【公民館】&#10;有形固定資産減価償却率"/>
        <xdr:cNvSpPr txBox="1"/>
      </xdr:nvSpPr>
      <xdr:spPr>
        <a:xfrm>
          <a:off x="12611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8" name="直線コネクタ 6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9" name="テキスト ボックス 6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0" name="直線コネクタ 6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1" name="テキスト ボックス 6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2" name="直線コネクタ 6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3" name="テキスト ボックス 6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4" name="直線コネクタ 6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5" name="テキスト ボックス 6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6" name="直線コネクタ 6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7" name="テキスト ボックス 6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621" name="直線コネクタ 6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6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623" name="直線コネクタ 6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6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25" name="直線コネクタ 6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6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627" name="フローチャート: 判断 6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628" name="フローチャート: 判断 6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29" name="フローチャート: 判断 6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630" name="フローチャート: 判断 6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631" name="フローチャート: 判断 6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37" name="楕円 636"/>
        <xdr:cNvSpPr/>
      </xdr:nvSpPr>
      <xdr:spPr>
        <a:xfrm>
          <a:off x="22110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147338</xdr:rowOff>
    </xdr:from>
    <xdr:ext cx="469744" cy="259045"/>
    <xdr:sp macro="" textlink="">
      <xdr:nvSpPr>
        <xdr:cNvPr id="638" name="【公民館】&#10;一人当たり面積該当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133986</xdr:rowOff>
    </xdr:from>
    <xdr:to>
      <xdr:col>112</xdr:col>
      <xdr:colOff>38100</xdr:colOff>
      <xdr:row>106</xdr:row>
      <xdr:rowOff>64136</xdr:rowOff>
    </xdr:to>
    <xdr:sp macro="" textlink="">
      <xdr:nvSpPr>
        <xdr:cNvPr id="639" name="楕円 638"/>
        <xdr:cNvSpPr/>
      </xdr:nvSpPr>
      <xdr:spPr>
        <a:xfrm>
          <a:off x="21272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13336</xdr:rowOff>
    </xdr:to>
    <xdr:cxnSp macro="">
      <xdr:nvCxnSpPr>
        <xdr:cNvPr id="640" name="直線コネクタ 639"/>
        <xdr:cNvCxnSpPr/>
      </xdr:nvCxnSpPr>
      <xdr:spPr>
        <a:xfrm flipV="1">
          <a:off x="21323300" y="181775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143511</xdr:rowOff>
    </xdr:from>
    <xdr:to>
      <xdr:col>107</xdr:col>
      <xdr:colOff>101600</xdr:colOff>
      <xdr:row>106</xdr:row>
      <xdr:rowOff>73661</xdr:rowOff>
    </xdr:to>
    <xdr:sp macro="" textlink="">
      <xdr:nvSpPr>
        <xdr:cNvPr id="641" name="楕円 640"/>
        <xdr:cNvSpPr/>
      </xdr:nvSpPr>
      <xdr:spPr>
        <a:xfrm>
          <a:off x="20383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13336</xdr:rowOff>
    </xdr:from>
    <xdr:to>
      <xdr:col>111</xdr:col>
      <xdr:colOff>177800</xdr:colOff>
      <xdr:row>106</xdr:row>
      <xdr:rowOff>22861</xdr:rowOff>
    </xdr:to>
    <xdr:cxnSp macro="">
      <xdr:nvCxnSpPr>
        <xdr:cNvPr id="642" name="直線コネクタ 641"/>
        <xdr:cNvCxnSpPr/>
      </xdr:nvCxnSpPr>
      <xdr:spPr>
        <a:xfrm flipV="1">
          <a:off x="20434300" y="181870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153036</xdr:rowOff>
    </xdr:from>
    <xdr:to>
      <xdr:col>102</xdr:col>
      <xdr:colOff>165100</xdr:colOff>
      <xdr:row>106</xdr:row>
      <xdr:rowOff>83186</xdr:rowOff>
    </xdr:to>
    <xdr:sp macro="" textlink="">
      <xdr:nvSpPr>
        <xdr:cNvPr id="643" name="楕円 642"/>
        <xdr:cNvSpPr/>
      </xdr:nvSpPr>
      <xdr:spPr>
        <a:xfrm>
          <a:off x="19494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22861</xdr:rowOff>
    </xdr:from>
    <xdr:to>
      <xdr:col>107</xdr:col>
      <xdr:colOff>50800</xdr:colOff>
      <xdr:row>106</xdr:row>
      <xdr:rowOff>32386</xdr:rowOff>
    </xdr:to>
    <xdr:cxnSp macro="">
      <xdr:nvCxnSpPr>
        <xdr:cNvPr id="644" name="直線コネクタ 643"/>
        <xdr:cNvCxnSpPr/>
      </xdr:nvCxnSpPr>
      <xdr:spPr>
        <a:xfrm flipV="1">
          <a:off x="19545300" y="181965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45" name="楕円 644"/>
        <xdr:cNvSpPr/>
      </xdr:nvSpPr>
      <xdr:spPr>
        <a:xfrm>
          <a:off x="18605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32386</xdr:rowOff>
    </xdr:from>
    <xdr:to>
      <xdr:col>102</xdr:col>
      <xdr:colOff>114300</xdr:colOff>
      <xdr:row>106</xdr:row>
      <xdr:rowOff>45720</xdr:rowOff>
    </xdr:to>
    <xdr:cxnSp macro="">
      <xdr:nvCxnSpPr>
        <xdr:cNvPr id="646" name="直線コネクタ 645"/>
        <xdr:cNvCxnSpPr/>
      </xdr:nvCxnSpPr>
      <xdr:spPr>
        <a:xfrm flipV="1">
          <a:off x="18656300" y="182060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647"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6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649"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650"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80663</xdr:rowOff>
    </xdr:from>
    <xdr:ext cx="469744" cy="259045"/>
    <xdr:sp macro="" textlink="">
      <xdr:nvSpPr>
        <xdr:cNvPr id="651" name="n_1mainValue【公民館】&#10;一人当たり面積"/>
        <xdr:cNvSpPr txBox="1"/>
      </xdr:nvSpPr>
      <xdr:spPr>
        <a:xfrm>
          <a:off x="21075727" y="1791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90188</xdr:rowOff>
    </xdr:from>
    <xdr:ext cx="469744" cy="259045"/>
    <xdr:sp macro="" textlink="">
      <xdr:nvSpPr>
        <xdr:cNvPr id="652" name="n_2mainValue【公民館】&#10;一人当たり面積"/>
        <xdr:cNvSpPr txBox="1"/>
      </xdr:nvSpPr>
      <xdr:spPr>
        <a:xfrm>
          <a:off x="20199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99713</xdr:rowOff>
    </xdr:from>
    <xdr:ext cx="469744" cy="259045"/>
    <xdr:sp macro="" textlink="">
      <xdr:nvSpPr>
        <xdr:cNvPr id="653" name="n_3mainValue【公民館】&#10;一人当たり面積"/>
        <xdr:cNvSpPr txBox="1"/>
      </xdr:nvSpPr>
      <xdr:spPr>
        <a:xfrm>
          <a:off x="19310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654" name="n_4mainValue【公民館】&#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類似団体と比較して、特に有形固定資産減価償却率が高くなっている施設は、学校施設、公営住宅である。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県内平均と比べても高い水準となっている。市内各小学校の老朽化対策が急務であり、令和元年度に学校施設長寿命化計画を策定し、同計画に基づき小学校を中心とした施設毎の長寿命化に取組むこと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公営住宅においては、大部分の住宅で老朽化が進んでおり、有形固定資産減価償却率が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県内平均と比べても高い水準と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なっている。垂水市公営住宅等長寿命化計画を見直し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て、用途廃止・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建替や環境改善の効率的かつ効果的なプログラムを新たに策定することで、ライフサイクルコストの縮減と事業量の平準化を図ることとしている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ことから、今後も同程度の数値で推移していくものと考えられる。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道路、橋梁・トンネルについては、長寿命化計画に基づ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いた改良を順次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実施してきたことにより、類似団体と比較して有形固定資産減価償却率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低い水準となっている。今後も各公共施設等の長寿命化計画に基づいた適正な維持管理に取り組んでいく。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14,283
14,026
162.12
14,616,873
14,282,773
271,244
5,353,580
9,859,523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4" name="楕円 73"/>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5" name="【図書館】&#10;有形固定資産減価償却率該当値テキスト"/>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76200</xdr:rowOff>
    </xdr:to>
    <xdr:cxnSp macro="">
      <xdr:nvCxnSpPr>
        <xdr:cNvPr id="77" name="直線コネクタ 76"/>
        <xdr:cNvCxnSpPr/>
      </xdr:nvCxnSpPr>
      <xdr:spPr>
        <a:xfrm>
          <a:off x="3797300" y="658966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160927</xdr:rowOff>
    </xdr:from>
    <xdr:to>
      <xdr:col>15</xdr:col>
      <xdr:colOff>101600</xdr:colOff>
      <xdr:row>38</xdr:row>
      <xdr:rowOff>91077</xdr:rowOff>
    </xdr:to>
    <xdr:sp macro="" textlink="">
      <xdr:nvSpPr>
        <xdr:cNvPr id="78" name="楕円 77"/>
        <xdr:cNvSpPr/>
      </xdr:nvSpPr>
      <xdr:spPr>
        <a:xfrm>
          <a:off x="2857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38</xdr:row>
      <xdr:rowOff>74567</xdr:rowOff>
    </xdr:to>
    <xdr:cxnSp macro="">
      <xdr:nvCxnSpPr>
        <xdr:cNvPr id="79" name="直線コネクタ 78"/>
        <xdr:cNvCxnSpPr/>
      </xdr:nvCxnSpPr>
      <xdr:spPr>
        <a:xfrm>
          <a:off x="2908300" y="65553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80" name="楕円 79"/>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40277</xdr:rowOff>
    </xdr:to>
    <xdr:cxnSp macro="">
      <xdr:nvCxnSpPr>
        <xdr:cNvPr id="81" name="直線コネクタ 80"/>
        <xdr:cNvCxnSpPr/>
      </xdr:nvCxnSpPr>
      <xdr:spPr>
        <a:xfrm>
          <a:off x="2019300" y="652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95613</xdr:rowOff>
    </xdr:from>
    <xdr:to>
      <xdr:col>6</xdr:col>
      <xdr:colOff>38100</xdr:colOff>
      <xdr:row>38</xdr:row>
      <xdr:rowOff>25763</xdr:rowOff>
    </xdr:to>
    <xdr:sp macro="" textlink="">
      <xdr:nvSpPr>
        <xdr:cNvPr id="82" name="楕円 81"/>
        <xdr:cNvSpPr/>
      </xdr:nvSpPr>
      <xdr:spPr>
        <a:xfrm>
          <a:off x="1079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146413</xdr:rowOff>
    </xdr:from>
    <xdr:to>
      <xdr:col>10</xdr:col>
      <xdr:colOff>114300</xdr:colOff>
      <xdr:row>38</xdr:row>
      <xdr:rowOff>7620</xdr:rowOff>
    </xdr:to>
    <xdr:cxnSp macro="">
      <xdr:nvCxnSpPr>
        <xdr:cNvPr id="83" name="直線コネクタ 82"/>
        <xdr:cNvCxnSpPr/>
      </xdr:nvCxnSpPr>
      <xdr:spPr>
        <a:xfrm>
          <a:off x="1130300" y="649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116494</xdr:rowOff>
    </xdr:from>
    <xdr:ext cx="405111" cy="259045"/>
    <xdr:sp macro="" textlink="">
      <xdr:nvSpPr>
        <xdr:cNvPr id="88" name="n_1mainValue【図書館】&#10;有形固定資産減価償却率"/>
        <xdr:cNvSpPr txBox="1"/>
      </xdr:nvSpPr>
      <xdr:spPr>
        <a:xfrm>
          <a:off x="3582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9" name="n_2main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90" name="n_3mainValue【図書館】&#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16890</xdr:rowOff>
    </xdr:from>
    <xdr:ext cx="405111" cy="259045"/>
    <xdr:sp macro="" textlink="">
      <xdr:nvSpPr>
        <xdr:cNvPr id="91" name="n_4mainValue【図書館】&#10;有形固定資産減価償却率"/>
        <xdr:cNvSpPr txBox="1"/>
      </xdr:nvSpPr>
      <xdr:spPr>
        <a:xfrm>
          <a:off x="927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31" name="楕円 130"/>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32" name="【図書館】&#10;一人当たり面積該当値テキスト"/>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3" name="楕円 132"/>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167640</xdr:rowOff>
    </xdr:to>
    <xdr:cxnSp macro="">
      <xdr:nvCxnSpPr>
        <xdr:cNvPr id="134" name="直線コネクタ 133"/>
        <xdr:cNvCxnSpPr/>
      </xdr:nvCxnSpPr>
      <xdr:spPr>
        <a:xfrm flipV="1">
          <a:off x="9639300" y="702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35" name="楕円 134"/>
        <xdr:cNvSpPr/>
      </xdr:nvSpPr>
      <xdr:spPr>
        <a:xfrm>
          <a:off x="8699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0</xdr:rowOff>
    </xdr:to>
    <xdr:cxnSp macro="">
      <xdr:nvCxnSpPr>
        <xdr:cNvPr id="136" name="直線コネクタ 135"/>
        <xdr:cNvCxnSpPr/>
      </xdr:nvCxnSpPr>
      <xdr:spPr>
        <a:xfrm flipV="1">
          <a:off x="8750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7" name="楕円 136"/>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0</xdr:rowOff>
    </xdr:from>
    <xdr:to>
      <xdr:col>45</xdr:col>
      <xdr:colOff>177800</xdr:colOff>
      <xdr:row>41</xdr:row>
      <xdr:rowOff>3810</xdr:rowOff>
    </xdr:to>
    <xdr:cxnSp macro="">
      <xdr:nvCxnSpPr>
        <xdr:cNvPr id="138" name="直線コネクタ 137"/>
        <xdr:cNvCxnSpPr/>
      </xdr:nvCxnSpPr>
      <xdr:spPr>
        <a:xfrm flipV="1">
          <a:off x="7861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132080</xdr:rowOff>
    </xdr:from>
    <xdr:to>
      <xdr:col>36</xdr:col>
      <xdr:colOff>165100</xdr:colOff>
      <xdr:row>41</xdr:row>
      <xdr:rowOff>62230</xdr:rowOff>
    </xdr:to>
    <xdr:sp macro="" textlink="">
      <xdr:nvSpPr>
        <xdr:cNvPr id="139" name="楕円 138"/>
        <xdr:cNvSpPr/>
      </xdr:nvSpPr>
      <xdr:spPr>
        <a:xfrm>
          <a:off x="6921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11430</xdr:rowOff>
    </xdr:to>
    <xdr:cxnSp macro="">
      <xdr:nvCxnSpPr>
        <xdr:cNvPr id="140" name="直線コネクタ 139"/>
        <xdr:cNvCxnSpPr/>
      </xdr:nvCxnSpPr>
      <xdr:spPr>
        <a:xfrm flipV="1">
          <a:off x="6972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5"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41927</xdr:rowOff>
    </xdr:from>
    <xdr:ext cx="469744" cy="259045"/>
    <xdr:sp macro="" textlink="">
      <xdr:nvSpPr>
        <xdr:cNvPr id="146" name="n_2mainValue【図書館】&#10;一人当たり面積"/>
        <xdr:cNvSpPr txBox="1"/>
      </xdr:nvSpPr>
      <xdr:spPr>
        <a:xfrm>
          <a:off x="8515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7" name="n_3mainValue【図書館】&#10;一人当たり面積"/>
        <xdr:cNvSpPr txBox="1"/>
      </xdr:nvSpPr>
      <xdr:spPr>
        <a:xfrm>
          <a:off x="7626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53357</xdr:rowOff>
    </xdr:from>
    <xdr:ext cx="469744" cy="259045"/>
    <xdr:sp macro="" textlink="">
      <xdr:nvSpPr>
        <xdr:cNvPr id="148" name="n_4mainValue【図書館】&#10;一人当たり面積"/>
        <xdr:cNvSpPr txBox="1"/>
      </xdr:nvSpPr>
      <xdr:spPr>
        <a:xfrm>
          <a:off x="6737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135890</xdr:rowOff>
    </xdr:from>
    <xdr:to>
      <xdr:col>24</xdr:col>
      <xdr:colOff>114300</xdr:colOff>
      <xdr:row>59</xdr:row>
      <xdr:rowOff>66040</xdr:rowOff>
    </xdr:to>
    <xdr:sp macro="" textlink="">
      <xdr:nvSpPr>
        <xdr:cNvPr id="189" name="楕円 188"/>
        <xdr:cNvSpPr/>
      </xdr:nvSpPr>
      <xdr:spPr>
        <a:xfrm>
          <a:off x="45847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158767</xdr:rowOff>
    </xdr:from>
    <xdr:ext cx="405111" cy="259045"/>
    <xdr:sp macro="" textlink="">
      <xdr:nvSpPr>
        <xdr:cNvPr id="190" name="【体育館・プール】&#10;有形固定資産減価償却率該当値テキスト"/>
        <xdr:cNvSpPr txBox="1"/>
      </xdr:nvSpPr>
      <xdr:spPr>
        <a:xfrm>
          <a:off x="467360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91" name="楕円 190"/>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15240</xdr:rowOff>
    </xdr:to>
    <xdr:cxnSp macro="">
      <xdr:nvCxnSpPr>
        <xdr:cNvPr id="192" name="直線コネクタ 191"/>
        <xdr:cNvCxnSpPr/>
      </xdr:nvCxnSpPr>
      <xdr:spPr>
        <a:xfrm>
          <a:off x="3797300" y="101155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93" name="楕円 192"/>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59055</xdr:rowOff>
    </xdr:to>
    <xdr:cxnSp macro="">
      <xdr:nvCxnSpPr>
        <xdr:cNvPr id="194" name="直線コネクタ 193"/>
        <xdr:cNvCxnSpPr/>
      </xdr:nvCxnSpPr>
      <xdr:spPr>
        <a:xfrm flipV="1">
          <a:off x="2908300" y="101155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105410</xdr:rowOff>
    </xdr:from>
    <xdr:to>
      <xdr:col>10</xdr:col>
      <xdr:colOff>165100</xdr:colOff>
      <xdr:row>61</xdr:row>
      <xdr:rowOff>35560</xdr:rowOff>
    </xdr:to>
    <xdr:sp macro="" textlink="">
      <xdr:nvSpPr>
        <xdr:cNvPr id="195" name="楕円 194"/>
        <xdr:cNvSpPr/>
      </xdr:nvSpPr>
      <xdr:spPr>
        <a:xfrm>
          <a:off x="1968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59055</xdr:rowOff>
    </xdr:from>
    <xdr:to>
      <xdr:col>15</xdr:col>
      <xdr:colOff>50800</xdr:colOff>
      <xdr:row>60</xdr:row>
      <xdr:rowOff>156210</xdr:rowOff>
    </xdr:to>
    <xdr:cxnSp macro="">
      <xdr:nvCxnSpPr>
        <xdr:cNvPr id="196" name="直線コネクタ 195"/>
        <xdr:cNvCxnSpPr/>
      </xdr:nvCxnSpPr>
      <xdr:spPr>
        <a:xfrm flipV="1">
          <a:off x="2019300" y="1017460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78740</xdr:rowOff>
    </xdr:from>
    <xdr:to>
      <xdr:col>6</xdr:col>
      <xdr:colOff>38100</xdr:colOff>
      <xdr:row>61</xdr:row>
      <xdr:rowOff>8890</xdr:rowOff>
    </xdr:to>
    <xdr:sp macro="" textlink="">
      <xdr:nvSpPr>
        <xdr:cNvPr id="197" name="楕円 196"/>
        <xdr:cNvSpPr/>
      </xdr:nvSpPr>
      <xdr:spPr>
        <a:xfrm>
          <a:off x="1079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129540</xdr:rowOff>
    </xdr:from>
    <xdr:to>
      <xdr:col>10</xdr:col>
      <xdr:colOff>114300</xdr:colOff>
      <xdr:row>60</xdr:row>
      <xdr:rowOff>156210</xdr:rowOff>
    </xdr:to>
    <xdr:cxnSp macro="">
      <xdr:nvCxnSpPr>
        <xdr:cNvPr id="198" name="直線コネクタ 197"/>
        <xdr:cNvCxnSpPr/>
      </xdr:nvCxnSpPr>
      <xdr:spPr>
        <a:xfrm>
          <a:off x="1130300" y="104165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203" name="n_1main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204" name="n_2mainValue【体育館・プール】&#10;有形固定資産減価償却率"/>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26687</xdr:rowOff>
    </xdr:from>
    <xdr:ext cx="405111" cy="259045"/>
    <xdr:sp macro="" textlink="">
      <xdr:nvSpPr>
        <xdr:cNvPr id="205" name="n_3mainValue【体育館・プール】&#10;有形固定資産減価償却率"/>
        <xdr:cNvSpPr txBox="1"/>
      </xdr:nvSpPr>
      <xdr:spPr>
        <a:xfrm>
          <a:off x="1816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6" name="n_4mainValue【体育館・プール】&#10;有形固定資産減価償却率"/>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110744</xdr:rowOff>
    </xdr:from>
    <xdr:to>
      <xdr:col>55</xdr:col>
      <xdr:colOff>50800</xdr:colOff>
      <xdr:row>63</xdr:row>
      <xdr:rowOff>40894</xdr:rowOff>
    </xdr:to>
    <xdr:sp macro="" textlink="">
      <xdr:nvSpPr>
        <xdr:cNvPr id="246" name="楕円 245"/>
        <xdr:cNvSpPr/>
      </xdr:nvSpPr>
      <xdr:spPr>
        <a:xfrm>
          <a:off x="10426700" y="1074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133621</xdr:rowOff>
    </xdr:from>
    <xdr:ext cx="469744" cy="259045"/>
    <xdr:sp macro="" textlink="">
      <xdr:nvSpPr>
        <xdr:cNvPr id="247" name="【体育館・プール】&#10;一人当たり面積該当値テキスト"/>
        <xdr:cNvSpPr txBox="1"/>
      </xdr:nvSpPr>
      <xdr:spPr>
        <a:xfrm>
          <a:off x="10515600" y="1059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116078</xdr:rowOff>
    </xdr:from>
    <xdr:to>
      <xdr:col>50</xdr:col>
      <xdr:colOff>165100</xdr:colOff>
      <xdr:row>63</xdr:row>
      <xdr:rowOff>46228</xdr:rowOff>
    </xdr:to>
    <xdr:sp macro="" textlink="">
      <xdr:nvSpPr>
        <xdr:cNvPr id="248" name="楕円 247"/>
        <xdr:cNvSpPr/>
      </xdr:nvSpPr>
      <xdr:spPr>
        <a:xfrm>
          <a:off x="9588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161544</xdr:rowOff>
    </xdr:from>
    <xdr:to>
      <xdr:col>55</xdr:col>
      <xdr:colOff>0</xdr:colOff>
      <xdr:row>62</xdr:row>
      <xdr:rowOff>166878</xdr:rowOff>
    </xdr:to>
    <xdr:cxnSp macro="">
      <xdr:nvCxnSpPr>
        <xdr:cNvPr id="249" name="直線コネクタ 248"/>
        <xdr:cNvCxnSpPr/>
      </xdr:nvCxnSpPr>
      <xdr:spPr>
        <a:xfrm flipV="1">
          <a:off x="9639300" y="10791444"/>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121031</xdr:rowOff>
    </xdr:from>
    <xdr:to>
      <xdr:col>46</xdr:col>
      <xdr:colOff>38100</xdr:colOff>
      <xdr:row>63</xdr:row>
      <xdr:rowOff>51181</xdr:rowOff>
    </xdr:to>
    <xdr:sp macro="" textlink="">
      <xdr:nvSpPr>
        <xdr:cNvPr id="250" name="楕円 249"/>
        <xdr:cNvSpPr/>
      </xdr:nvSpPr>
      <xdr:spPr>
        <a:xfrm>
          <a:off x="8699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166878</xdr:rowOff>
    </xdr:from>
    <xdr:to>
      <xdr:col>50</xdr:col>
      <xdr:colOff>114300</xdr:colOff>
      <xdr:row>63</xdr:row>
      <xdr:rowOff>381</xdr:rowOff>
    </xdr:to>
    <xdr:cxnSp macro="">
      <xdr:nvCxnSpPr>
        <xdr:cNvPr id="251" name="直線コネクタ 250"/>
        <xdr:cNvCxnSpPr/>
      </xdr:nvCxnSpPr>
      <xdr:spPr>
        <a:xfrm flipV="1">
          <a:off x="8750300" y="1079677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154559</xdr:rowOff>
    </xdr:from>
    <xdr:to>
      <xdr:col>41</xdr:col>
      <xdr:colOff>101600</xdr:colOff>
      <xdr:row>64</xdr:row>
      <xdr:rowOff>84709</xdr:rowOff>
    </xdr:to>
    <xdr:sp macro="" textlink="">
      <xdr:nvSpPr>
        <xdr:cNvPr id="252" name="楕円 251"/>
        <xdr:cNvSpPr/>
      </xdr:nvSpPr>
      <xdr:spPr>
        <a:xfrm>
          <a:off x="7810500" y="10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xdr:rowOff>
    </xdr:from>
    <xdr:to>
      <xdr:col>45</xdr:col>
      <xdr:colOff>177800</xdr:colOff>
      <xdr:row>64</xdr:row>
      <xdr:rowOff>33909</xdr:rowOff>
    </xdr:to>
    <xdr:cxnSp macro="">
      <xdr:nvCxnSpPr>
        <xdr:cNvPr id="253" name="直線コネクタ 252"/>
        <xdr:cNvCxnSpPr/>
      </xdr:nvCxnSpPr>
      <xdr:spPr>
        <a:xfrm flipV="1">
          <a:off x="7861300" y="10801731"/>
          <a:ext cx="889000" cy="20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155702</xdr:rowOff>
    </xdr:from>
    <xdr:to>
      <xdr:col>36</xdr:col>
      <xdr:colOff>165100</xdr:colOff>
      <xdr:row>64</xdr:row>
      <xdr:rowOff>85852</xdr:rowOff>
    </xdr:to>
    <xdr:sp macro="" textlink="">
      <xdr:nvSpPr>
        <xdr:cNvPr id="254" name="楕円 253"/>
        <xdr:cNvSpPr/>
      </xdr:nvSpPr>
      <xdr:spPr>
        <a:xfrm>
          <a:off x="6921500" y="109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33909</xdr:rowOff>
    </xdr:from>
    <xdr:to>
      <xdr:col>41</xdr:col>
      <xdr:colOff>50800</xdr:colOff>
      <xdr:row>64</xdr:row>
      <xdr:rowOff>35052</xdr:rowOff>
    </xdr:to>
    <xdr:cxnSp macro="">
      <xdr:nvCxnSpPr>
        <xdr:cNvPr id="255" name="直線コネクタ 254"/>
        <xdr:cNvCxnSpPr/>
      </xdr:nvCxnSpPr>
      <xdr:spPr>
        <a:xfrm flipV="1">
          <a:off x="6972300" y="110067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62755</xdr:rowOff>
    </xdr:from>
    <xdr:ext cx="469744" cy="259045"/>
    <xdr:sp macro="" textlink="">
      <xdr:nvSpPr>
        <xdr:cNvPr id="260" name="n_1mainValue【体育館・プール】&#10;一人当たり面積"/>
        <xdr:cNvSpPr txBox="1"/>
      </xdr:nvSpPr>
      <xdr:spPr>
        <a:xfrm>
          <a:off x="9391727" y="105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67708</xdr:rowOff>
    </xdr:from>
    <xdr:ext cx="469744" cy="259045"/>
    <xdr:sp macro="" textlink="">
      <xdr:nvSpPr>
        <xdr:cNvPr id="261" name="n_2mainValue【体育館・プール】&#10;一人当たり面積"/>
        <xdr:cNvSpPr txBox="1"/>
      </xdr:nvSpPr>
      <xdr:spPr>
        <a:xfrm>
          <a:off x="8515427" y="1052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75836</xdr:rowOff>
    </xdr:from>
    <xdr:ext cx="469744" cy="259045"/>
    <xdr:sp macro="" textlink="">
      <xdr:nvSpPr>
        <xdr:cNvPr id="262" name="n_3mainValue【体育館・プール】&#10;一人当たり面積"/>
        <xdr:cNvSpPr txBox="1"/>
      </xdr:nvSpPr>
      <xdr:spPr>
        <a:xfrm>
          <a:off x="7626427" y="110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76979</xdr:rowOff>
    </xdr:from>
    <xdr:ext cx="469744" cy="259045"/>
    <xdr:sp macro="" textlink="">
      <xdr:nvSpPr>
        <xdr:cNvPr id="263" name="n_4mainValue【体育館・プール】&#10;一人当たり面積"/>
        <xdr:cNvSpPr txBox="1"/>
      </xdr:nvSpPr>
      <xdr:spPr>
        <a:xfrm>
          <a:off x="6737427"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119562</xdr:rowOff>
    </xdr:from>
    <xdr:to>
      <xdr:col>24</xdr:col>
      <xdr:colOff>114300</xdr:colOff>
      <xdr:row>85</xdr:row>
      <xdr:rowOff>49712</xdr:rowOff>
    </xdr:to>
    <xdr:sp macro="" textlink="">
      <xdr:nvSpPr>
        <xdr:cNvPr id="305" name="楕円 304"/>
        <xdr:cNvSpPr/>
      </xdr:nvSpPr>
      <xdr:spPr>
        <a:xfrm>
          <a:off x="45847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97989</xdr:rowOff>
    </xdr:from>
    <xdr:ext cx="405111" cy="259045"/>
    <xdr:sp macro="" textlink="">
      <xdr:nvSpPr>
        <xdr:cNvPr id="306" name="【福祉施設】&#10;有形固定資産減価償却率該当値テキスト"/>
        <xdr:cNvSpPr txBox="1"/>
      </xdr:nvSpPr>
      <xdr:spPr>
        <a:xfrm>
          <a:off x="4673600"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106499</xdr:rowOff>
    </xdr:from>
    <xdr:to>
      <xdr:col>20</xdr:col>
      <xdr:colOff>38100</xdr:colOff>
      <xdr:row>85</xdr:row>
      <xdr:rowOff>36649</xdr:rowOff>
    </xdr:to>
    <xdr:sp macro="" textlink="">
      <xdr:nvSpPr>
        <xdr:cNvPr id="307" name="楕円 306"/>
        <xdr:cNvSpPr/>
      </xdr:nvSpPr>
      <xdr:spPr>
        <a:xfrm>
          <a:off x="3746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157299</xdr:rowOff>
    </xdr:from>
    <xdr:to>
      <xdr:col>24</xdr:col>
      <xdr:colOff>63500</xdr:colOff>
      <xdr:row>84</xdr:row>
      <xdr:rowOff>170362</xdr:rowOff>
    </xdr:to>
    <xdr:cxnSp macro="">
      <xdr:nvCxnSpPr>
        <xdr:cNvPr id="308" name="直線コネクタ 307"/>
        <xdr:cNvCxnSpPr/>
      </xdr:nvCxnSpPr>
      <xdr:spPr>
        <a:xfrm>
          <a:off x="3797300" y="1455909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86905</xdr:rowOff>
    </xdr:from>
    <xdr:to>
      <xdr:col>15</xdr:col>
      <xdr:colOff>101600</xdr:colOff>
      <xdr:row>85</xdr:row>
      <xdr:rowOff>17055</xdr:rowOff>
    </xdr:to>
    <xdr:sp macro="" textlink="">
      <xdr:nvSpPr>
        <xdr:cNvPr id="309" name="楕円 308"/>
        <xdr:cNvSpPr/>
      </xdr:nvSpPr>
      <xdr:spPr>
        <a:xfrm>
          <a:off x="2857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137705</xdr:rowOff>
    </xdr:from>
    <xdr:to>
      <xdr:col>19</xdr:col>
      <xdr:colOff>177800</xdr:colOff>
      <xdr:row>84</xdr:row>
      <xdr:rowOff>157299</xdr:rowOff>
    </xdr:to>
    <xdr:cxnSp macro="">
      <xdr:nvCxnSpPr>
        <xdr:cNvPr id="310" name="直線コネクタ 309"/>
        <xdr:cNvCxnSpPr/>
      </xdr:nvCxnSpPr>
      <xdr:spPr>
        <a:xfrm>
          <a:off x="2908300" y="145395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72208</xdr:rowOff>
    </xdr:from>
    <xdr:to>
      <xdr:col>10</xdr:col>
      <xdr:colOff>165100</xdr:colOff>
      <xdr:row>85</xdr:row>
      <xdr:rowOff>2358</xdr:rowOff>
    </xdr:to>
    <xdr:sp macro="" textlink="">
      <xdr:nvSpPr>
        <xdr:cNvPr id="311" name="楕円 310"/>
        <xdr:cNvSpPr/>
      </xdr:nvSpPr>
      <xdr:spPr>
        <a:xfrm>
          <a:off x="1968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123008</xdr:rowOff>
    </xdr:from>
    <xdr:to>
      <xdr:col>15</xdr:col>
      <xdr:colOff>50800</xdr:colOff>
      <xdr:row>84</xdr:row>
      <xdr:rowOff>137705</xdr:rowOff>
    </xdr:to>
    <xdr:cxnSp macro="">
      <xdr:nvCxnSpPr>
        <xdr:cNvPr id="312" name="直線コネクタ 311"/>
        <xdr:cNvCxnSpPr/>
      </xdr:nvCxnSpPr>
      <xdr:spPr>
        <a:xfrm>
          <a:off x="2019300" y="14524808"/>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57513</xdr:rowOff>
    </xdr:from>
    <xdr:to>
      <xdr:col>6</xdr:col>
      <xdr:colOff>38100</xdr:colOff>
      <xdr:row>84</xdr:row>
      <xdr:rowOff>159113</xdr:rowOff>
    </xdr:to>
    <xdr:sp macro="" textlink="">
      <xdr:nvSpPr>
        <xdr:cNvPr id="313" name="楕円 312"/>
        <xdr:cNvSpPr/>
      </xdr:nvSpPr>
      <xdr:spPr>
        <a:xfrm>
          <a:off x="1079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108313</xdr:rowOff>
    </xdr:from>
    <xdr:to>
      <xdr:col>10</xdr:col>
      <xdr:colOff>114300</xdr:colOff>
      <xdr:row>84</xdr:row>
      <xdr:rowOff>123008</xdr:rowOff>
    </xdr:to>
    <xdr:cxnSp macro="">
      <xdr:nvCxnSpPr>
        <xdr:cNvPr id="314" name="直線コネクタ 313"/>
        <xdr:cNvCxnSpPr/>
      </xdr:nvCxnSpPr>
      <xdr:spPr>
        <a:xfrm>
          <a:off x="1130300" y="1451011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27776</xdr:rowOff>
    </xdr:from>
    <xdr:ext cx="405111" cy="259045"/>
    <xdr:sp macro="" textlink="">
      <xdr:nvSpPr>
        <xdr:cNvPr id="319" name="n_1mainValue【福祉施設】&#10;有形固定資産減価償却率"/>
        <xdr:cNvSpPr txBox="1"/>
      </xdr:nvSpPr>
      <xdr:spPr>
        <a:xfrm>
          <a:off x="35820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8182</xdr:rowOff>
    </xdr:from>
    <xdr:ext cx="405111" cy="259045"/>
    <xdr:sp macro="" textlink="">
      <xdr:nvSpPr>
        <xdr:cNvPr id="320" name="n_2mainValue【福祉施設】&#10;有形固定資産減価償却率"/>
        <xdr:cNvSpPr txBox="1"/>
      </xdr:nvSpPr>
      <xdr:spPr>
        <a:xfrm>
          <a:off x="2705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164935</xdr:rowOff>
    </xdr:from>
    <xdr:ext cx="405111" cy="259045"/>
    <xdr:sp macro="" textlink="">
      <xdr:nvSpPr>
        <xdr:cNvPr id="321" name="n_3mainValue【福祉施設】&#10;有形固定資産減価償却率"/>
        <xdr:cNvSpPr txBox="1"/>
      </xdr:nvSpPr>
      <xdr:spPr>
        <a:xfrm>
          <a:off x="18167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150240</xdr:rowOff>
    </xdr:from>
    <xdr:ext cx="405111" cy="259045"/>
    <xdr:sp macro="" textlink="">
      <xdr:nvSpPr>
        <xdr:cNvPr id="322" name="n_4mainValue【福祉施設】&#10;有形固定資産減価償却率"/>
        <xdr:cNvSpPr txBox="1"/>
      </xdr:nvSpPr>
      <xdr:spPr>
        <a:xfrm>
          <a:off x="927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157480</xdr:rowOff>
    </xdr:from>
    <xdr:to>
      <xdr:col>55</xdr:col>
      <xdr:colOff>50800</xdr:colOff>
      <xdr:row>86</xdr:row>
      <xdr:rowOff>87630</xdr:rowOff>
    </xdr:to>
    <xdr:sp macro="" textlink="">
      <xdr:nvSpPr>
        <xdr:cNvPr id="362" name="楕円 361"/>
        <xdr:cNvSpPr/>
      </xdr:nvSpPr>
      <xdr:spPr>
        <a:xfrm>
          <a:off x="104267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72407</xdr:rowOff>
    </xdr:from>
    <xdr:ext cx="469744" cy="259045"/>
    <xdr:sp macro="" textlink="">
      <xdr:nvSpPr>
        <xdr:cNvPr id="363" name="【福祉施設】&#10;一人当たり面積該当値テキスト"/>
        <xdr:cNvSpPr txBox="1"/>
      </xdr:nvSpPr>
      <xdr:spPr>
        <a:xfrm>
          <a:off x="10515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64" name="楕円 363"/>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36830</xdr:rowOff>
    </xdr:from>
    <xdr:to>
      <xdr:col>55</xdr:col>
      <xdr:colOff>0</xdr:colOff>
      <xdr:row>86</xdr:row>
      <xdr:rowOff>38100</xdr:rowOff>
    </xdr:to>
    <xdr:cxnSp macro="">
      <xdr:nvCxnSpPr>
        <xdr:cNvPr id="365" name="直線コネクタ 364"/>
        <xdr:cNvCxnSpPr/>
      </xdr:nvCxnSpPr>
      <xdr:spPr>
        <a:xfrm flipV="1">
          <a:off x="9639300" y="147815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165100</xdr:rowOff>
    </xdr:from>
    <xdr:to>
      <xdr:col>46</xdr:col>
      <xdr:colOff>38100</xdr:colOff>
      <xdr:row>86</xdr:row>
      <xdr:rowOff>95250</xdr:rowOff>
    </xdr:to>
    <xdr:sp macro="" textlink="">
      <xdr:nvSpPr>
        <xdr:cNvPr id="366" name="楕円 365"/>
        <xdr:cNvSpPr/>
      </xdr:nvSpPr>
      <xdr:spPr>
        <a:xfrm>
          <a:off x="86995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44450</xdr:rowOff>
    </xdr:to>
    <xdr:cxnSp macro="">
      <xdr:nvCxnSpPr>
        <xdr:cNvPr id="367" name="直線コネクタ 366"/>
        <xdr:cNvCxnSpPr/>
      </xdr:nvCxnSpPr>
      <xdr:spPr>
        <a:xfrm flipV="1">
          <a:off x="8750300" y="1478280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166370</xdr:rowOff>
    </xdr:from>
    <xdr:to>
      <xdr:col>41</xdr:col>
      <xdr:colOff>101600</xdr:colOff>
      <xdr:row>86</xdr:row>
      <xdr:rowOff>96520</xdr:rowOff>
    </xdr:to>
    <xdr:sp macro="" textlink="">
      <xdr:nvSpPr>
        <xdr:cNvPr id="368" name="楕円 367"/>
        <xdr:cNvSpPr/>
      </xdr:nvSpPr>
      <xdr:spPr>
        <a:xfrm>
          <a:off x="7810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44450</xdr:rowOff>
    </xdr:from>
    <xdr:to>
      <xdr:col>45</xdr:col>
      <xdr:colOff>177800</xdr:colOff>
      <xdr:row>86</xdr:row>
      <xdr:rowOff>45720</xdr:rowOff>
    </xdr:to>
    <xdr:cxnSp macro="">
      <xdr:nvCxnSpPr>
        <xdr:cNvPr id="369" name="直線コネクタ 368"/>
        <xdr:cNvCxnSpPr/>
      </xdr:nvCxnSpPr>
      <xdr:spPr>
        <a:xfrm flipV="1">
          <a:off x="7861300" y="147891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168911</xdr:rowOff>
    </xdr:from>
    <xdr:to>
      <xdr:col>36</xdr:col>
      <xdr:colOff>165100</xdr:colOff>
      <xdr:row>86</xdr:row>
      <xdr:rowOff>99061</xdr:rowOff>
    </xdr:to>
    <xdr:sp macro="" textlink="">
      <xdr:nvSpPr>
        <xdr:cNvPr id="370" name="楕円 369"/>
        <xdr:cNvSpPr/>
      </xdr:nvSpPr>
      <xdr:spPr>
        <a:xfrm>
          <a:off x="6921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45720</xdr:rowOff>
    </xdr:from>
    <xdr:to>
      <xdr:col>41</xdr:col>
      <xdr:colOff>50800</xdr:colOff>
      <xdr:row>86</xdr:row>
      <xdr:rowOff>48261</xdr:rowOff>
    </xdr:to>
    <xdr:cxnSp macro="">
      <xdr:nvCxnSpPr>
        <xdr:cNvPr id="371" name="直線コネクタ 370"/>
        <xdr:cNvCxnSpPr/>
      </xdr:nvCxnSpPr>
      <xdr:spPr>
        <a:xfrm flipV="1">
          <a:off x="6972300" y="147904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6" name="n_1mainValue【福祉施設】&#10;一人当たり面積"/>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86377</xdr:rowOff>
    </xdr:from>
    <xdr:ext cx="469744" cy="259045"/>
    <xdr:sp macro="" textlink="">
      <xdr:nvSpPr>
        <xdr:cNvPr id="377" name="n_2mainValue【福祉施設】&#10;一人当たり面積"/>
        <xdr:cNvSpPr txBox="1"/>
      </xdr:nvSpPr>
      <xdr:spPr>
        <a:xfrm>
          <a:off x="8515427" y="1483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87647</xdr:rowOff>
    </xdr:from>
    <xdr:ext cx="469744" cy="259045"/>
    <xdr:sp macro="" textlink="">
      <xdr:nvSpPr>
        <xdr:cNvPr id="378" name="n_3mainValue【福祉施設】&#10;一人当たり面積"/>
        <xdr:cNvSpPr txBox="1"/>
      </xdr:nvSpPr>
      <xdr:spPr>
        <a:xfrm>
          <a:off x="7626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90188</xdr:rowOff>
    </xdr:from>
    <xdr:ext cx="469744" cy="259045"/>
    <xdr:sp macro="" textlink="">
      <xdr:nvSpPr>
        <xdr:cNvPr id="379" name="n_4mainValue【福祉施設】&#10;一人当たり面積"/>
        <xdr:cNvSpPr txBox="1"/>
      </xdr:nvSpPr>
      <xdr:spPr>
        <a:xfrm>
          <a:off x="6737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40095</xdr:rowOff>
    </xdr:from>
    <xdr:to>
      <xdr:col>24</xdr:col>
      <xdr:colOff>114300</xdr:colOff>
      <xdr:row>105</xdr:row>
      <xdr:rowOff>141695</xdr:rowOff>
    </xdr:to>
    <xdr:sp macro="" textlink="">
      <xdr:nvSpPr>
        <xdr:cNvPr id="421" name="楕円 420"/>
        <xdr:cNvSpPr/>
      </xdr:nvSpPr>
      <xdr:spPr>
        <a:xfrm>
          <a:off x="45847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18522</xdr:rowOff>
    </xdr:from>
    <xdr:ext cx="405111" cy="259045"/>
    <xdr:sp macro="" textlink="">
      <xdr:nvSpPr>
        <xdr:cNvPr id="422" name="【市民会館】&#10;有形固定資産減価償却率該当値テキスト"/>
        <xdr:cNvSpPr txBox="1"/>
      </xdr:nvSpPr>
      <xdr:spPr>
        <a:xfrm>
          <a:off x="4673600"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51526</xdr:rowOff>
    </xdr:from>
    <xdr:to>
      <xdr:col>20</xdr:col>
      <xdr:colOff>38100</xdr:colOff>
      <xdr:row>105</xdr:row>
      <xdr:rowOff>153126</xdr:rowOff>
    </xdr:to>
    <xdr:sp macro="" textlink="">
      <xdr:nvSpPr>
        <xdr:cNvPr id="423" name="楕円 422"/>
        <xdr:cNvSpPr/>
      </xdr:nvSpPr>
      <xdr:spPr>
        <a:xfrm>
          <a:off x="3746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90895</xdr:rowOff>
    </xdr:from>
    <xdr:to>
      <xdr:col>24</xdr:col>
      <xdr:colOff>63500</xdr:colOff>
      <xdr:row>105</xdr:row>
      <xdr:rowOff>102326</xdr:rowOff>
    </xdr:to>
    <xdr:cxnSp macro="">
      <xdr:nvCxnSpPr>
        <xdr:cNvPr id="424" name="直線コネクタ 423"/>
        <xdr:cNvCxnSpPr/>
      </xdr:nvCxnSpPr>
      <xdr:spPr>
        <a:xfrm flipV="1">
          <a:off x="3797300" y="1809314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15602</xdr:rowOff>
    </xdr:from>
    <xdr:to>
      <xdr:col>15</xdr:col>
      <xdr:colOff>101600</xdr:colOff>
      <xdr:row>105</xdr:row>
      <xdr:rowOff>117202</xdr:rowOff>
    </xdr:to>
    <xdr:sp macro="" textlink="">
      <xdr:nvSpPr>
        <xdr:cNvPr id="425" name="楕円 424"/>
        <xdr:cNvSpPr/>
      </xdr:nvSpPr>
      <xdr:spPr>
        <a:xfrm>
          <a:off x="2857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66402</xdr:rowOff>
    </xdr:from>
    <xdr:to>
      <xdr:col>19</xdr:col>
      <xdr:colOff>177800</xdr:colOff>
      <xdr:row>105</xdr:row>
      <xdr:rowOff>102326</xdr:rowOff>
    </xdr:to>
    <xdr:cxnSp macro="">
      <xdr:nvCxnSpPr>
        <xdr:cNvPr id="426" name="直線コネクタ 425"/>
        <xdr:cNvCxnSpPr/>
      </xdr:nvCxnSpPr>
      <xdr:spPr>
        <a:xfrm>
          <a:off x="2908300" y="180686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157662</xdr:rowOff>
    </xdr:from>
    <xdr:to>
      <xdr:col>10</xdr:col>
      <xdr:colOff>165100</xdr:colOff>
      <xdr:row>105</xdr:row>
      <xdr:rowOff>87812</xdr:rowOff>
    </xdr:to>
    <xdr:sp macro="" textlink="">
      <xdr:nvSpPr>
        <xdr:cNvPr id="427" name="楕円 426"/>
        <xdr:cNvSpPr/>
      </xdr:nvSpPr>
      <xdr:spPr>
        <a:xfrm>
          <a:off x="1968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37012</xdr:rowOff>
    </xdr:from>
    <xdr:to>
      <xdr:col>15</xdr:col>
      <xdr:colOff>50800</xdr:colOff>
      <xdr:row>105</xdr:row>
      <xdr:rowOff>66402</xdr:rowOff>
    </xdr:to>
    <xdr:cxnSp macro="">
      <xdr:nvCxnSpPr>
        <xdr:cNvPr id="428" name="直線コネクタ 427"/>
        <xdr:cNvCxnSpPr/>
      </xdr:nvCxnSpPr>
      <xdr:spPr>
        <a:xfrm>
          <a:off x="2019300" y="180392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126637</xdr:rowOff>
    </xdr:from>
    <xdr:to>
      <xdr:col>6</xdr:col>
      <xdr:colOff>38100</xdr:colOff>
      <xdr:row>105</xdr:row>
      <xdr:rowOff>56787</xdr:rowOff>
    </xdr:to>
    <xdr:sp macro="" textlink="">
      <xdr:nvSpPr>
        <xdr:cNvPr id="429" name="楕円 428"/>
        <xdr:cNvSpPr/>
      </xdr:nvSpPr>
      <xdr:spPr>
        <a:xfrm>
          <a:off x="1079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5987</xdr:rowOff>
    </xdr:from>
    <xdr:to>
      <xdr:col>10</xdr:col>
      <xdr:colOff>114300</xdr:colOff>
      <xdr:row>105</xdr:row>
      <xdr:rowOff>37012</xdr:rowOff>
    </xdr:to>
    <xdr:cxnSp macro="">
      <xdr:nvCxnSpPr>
        <xdr:cNvPr id="430" name="直線コネクタ 429"/>
        <xdr:cNvCxnSpPr/>
      </xdr:nvCxnSpPr>
      <xdr:spPr>
        <a:xfrm>
          <a:off x="1130300" y="180082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144253</xdr:rowOff>
    </xdr:from>
    <xdr:ext cx="405111" cy="259045"/>
    <xdr:sp macro="" textlink="">
      <xdr:nvSpPr>
        <xdr:cNvPr id="435" name="n_1mainValue【市民会館】&#10;有形固定資産減価償却率"/>
        <xdr:cNvSpPr txBox="1"/>
      </xdr:nvSpPr>
      <xdr:spPr>
        <a:xfrm>
          <a:off x="3582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108329</xdr:rowOff>
    </xdr:from>
    <xdr:ext cx="405111" cy="259045"/>
    <xdr:sp macro="" textlink="">
      <xdr:nvSpPr>
        <xdr:cNvPr id="436" name="n_2mainValue【市民会館】&#10;有形固定資産減価償却率"/>
        <xdr:cNvSpPr txBox="1"/>
      </xdr:nvSpPr>
      <xdr:spPr>
        <a:xfrm>
          <a:off x="2705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78939</xdr:rowOff>
    </xdr:from>
    <xdr:ext cx="405111" cy="259045"/>
    <xdr:sp macro="" textlink="">
      <xdr:nvSpPr>
        <xdr:cNvPr id="437" name="n_3mainValue【市民会館】&#10;有形固定資産減価償却率"/>
        <xdr:cNvSpPr txBox="1"/>
      </xdr:nvSpPr>
      <xdr:spPr>
        <a:xfrm>
          <a:off x="1816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47914</xdr:rowOff>
    </xdr:from>
    <xdr:ext cx="405111" cy="259045"/>
    <xdr:sp macro="" textlink="">
      <xdr:nvSpPr>
        <xdr:cNvPr id="438" name="n_4mainValue【市民会館】&#10;有形固定資産減価償却率"/>
        <xdr:cNvSpPr txBox="1"/>
      </xdr:nvSpPr>
      <xdr:spPr>
        <a:xfrm>
          <a:off x="927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154939</xdr:rowOff>
    </xdr:from>
    <xdr:to>
      <xdr:col>55</xdr:col>
      <xdr:colOff>50800</xdr:colOff>
      <xdr:row>104</xdr:row>
      <xdr:rowOff>85089</xdr:rowOff>
    </xdr:to>
    <xdr:sp macro="" textlink="">
      <xdr:nvSpPr>
        <xdr:cNvPr id="478" name="楕円 477"/>
        <xdr:cNvSpPr/>
      </xdr:nvSpPr>
      <xdr:spPr>
        <a:xfrm>
          <a:off x="10426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6366</xdr:rowOff>
    </xdr:from>
    <xdr:ext cx="469744" cy="259045"/>
    <xdr:sp macro="" textlink="">
      <xdr:nvSpPr>
        <xdr:cNvPr id="479" name="【市民会館】&#10;一人当たり面積該当値テキスト"/>
        <xdr:cNvSpPr txBox="1"/>
      </xdr:nvSpPr>
      <xdr:spPr>
        <a:xfrm>
          <a:off x="10515600"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160655</xdr:rowOff>
    </xdr:from>
    <xdr:to>
      <xdr:col>50</xdr:col>
      <xdr:colOff>165100</xdr:colOff>
      <xdr:row>104</xdr:row>
      <xdr:rowOff>90805</xdr:rowOff>
    </xdr:to>
    <xdr:sp macro="" textlink="">
      <xdr:nvSpPr>
        <xdr:cNvPr id="480" name="楕円 479"/>
        <xdr:cNvSpPr/>
      </xdr:nvSpPr>
      <xdr:spPr>
        <a:xfrm>
          <a:off x="9588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34289</xdr:rowOff>
    </xdr:from>
    <xdr:to>
      <xdr:col>55</xdr:col>
      <xdr:colOff>0</xdr:colOff>
      <xdr:row>104</xdr:row>
      <xdr:rowOff>40005</xdr:rowOff>
    </xdr:to>
    <xdr:cxnSp macro="">
      <xdr:nvCxnSpPr>
        <xdr:cNvPr id="481" name="直線コネクタ 480"/>
        <xdr:cNvCxnSpPr/>
      </xdr:nvCxnSpPr>
      <xdr:spPr>
        <a:xfrm flipV="1">
          <a:off x="9639300" y="178650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6350</xdr:rowOff>
    </xdr:from>
    <xdr:to>
      <xdr:col>46</xdr:col>
      <xdr:colOff>38100</xdr:colOff>
      <xdr:row>104</xdr:row>
      <xdr:rowOff>107950</xdr:rowOff>
    </xdr:to>
    <xdr:sp macro="" textlink="">
      <xdr:nvSpPr>
        <xdr:cNvPr id="482" name="楕円 481"/>
        <xdr:cNvSpPr/>
      </xdr:nvSpPr>
      <xdr:spPr>
        <a:xfrm>
          <a:off x="8699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40005</xdr:rowOff>
    </xdr:from>
    <xdr:to>
      <xdr:col>50</xdr:col>
      <xdr:colOff>114300</xdr:colOff>
      <xdr:row>104</xdr:row>
      <xdr:rowOff>57150</xdr:rowOff>
    </xdr:to>
    <xdr:cxnSp macro="">
      <xdr:nvCxnSpPr>
        <xdr:cNvPr id="483" name="直線コネクタ 482"/>
        <xdr:cNvCxnSpPr/>
      </xdr:nvCxnSpPr>
      <xdr:spPr>
        <a:xfrm flipV="1">
          <a:off x="8750300" y="178708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21589</xdr:rowOff>
    </xdr:from>
    <xdr:to>
      <xdr:col>41</xdr:col>
      <xdr:colOff>101600</xdr:colOff>
      <xdr:row>104</xdr:row>
      <xdr:rowOff>123189</xdr:rowOff>
    </xdr:to>
    <xdr:sp macro="" textlink="">
      <xdr:nvSpPr>
        <xdr:cNvPr id="484" name="楕円 483"/>
        <xdr:cNvSpPr/>
      </xdr:nvSpPr>
      <xdr:spPr>
        <a:xfrm>
          <a:off x="781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57150</xdr:rowOff>
    </xdr:from>
    <xdr:to>
      <xdr:col>45</xdr:col>
      <xdr:colOff>177800</xdr:colOff>
      <xdr:row>104</xdr:row>
      <xdr:rowOff>72389</xdr:rowOff>
    </xdr:to>
    <xdr:cxnSp macro="">
      <xdr:nvCxnSpPr>
        <xdr:cNvPr id="485" name="直線コネクタ 484"/>
        <xdr:cNvCxnSpPr/>
      </xdr:nvCxnSpPr>
      <xdr:spPr>
        <a:xfrm flipV="1">
          <a:off x="7861300" y="178879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42545</xdr:rowOff>
    </xdr:from>
    <xdr:to>
      <xdr:col>36</xdr:col>
      <xdr:colOff>165100</xdr:colOff>
      <xdr:row>104</xdr:row>
      <xdr:rowOff>144145</xdr:rowOff>
    </xdr:to>
    <xdr:sp macro="" textlink="">
      <xdr:nvSpPr>
        <xdr:cNvPr id="486" name="楕円 485"/>
        <xdr:cNvSpPr/>
      </xdr:nvSpPr>
      <xdr:spPr>
        <a:xfrm>
          <a:off x="6921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72389</xdr:rowOff>
    </xdr:from>
    <xdr:to>
      <xdr:col>41</xdr:col>
      <xdr:colOff>50800</xdr:colOff>
      <xdr:row>104</xdr:row>
      <xdr:rowOff>93345</xdr:rowOff>
    </xdr:to>
    <xdr:cxnSp macro="">
      <xdr:nvCxnSpPr>
        <xdr:cNvPr id="487" name="直線コネクタ 486"/>
        <xdr:cNvCxnSpPr/>
      </xdr:nvCxnSpPr>
      <xdr:spPr>
        <a:xfrm flipV="1">
          <a:off x="6972300" y="179031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107332</xdr:rowOff>
    </xdr:from>
    <xdr:ext cx="469744" cy="259045"/>
    <xdr:sp macro="" textlink="">
      <xdr:nvSpPr>
        <xdr:cNvPr id="492" name="n_1mainValue【市民会館】&#10;一人当たり面積"/>
        <xdr:cNvSpPr txBox="1"/>
      </xdr:nvSpPr>
      <xdr:spPr>
        <a:xfrm>
          <a:off x="9391727" y="175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124477</xdr:rowOff>
    </xdr:from>
    <xdr:ext cx="469744" cy="259045"/>
    <xdr:sp macro="" textlink="">
      <xdr:nvSpPr>
        <xdr:cNvPr id="493" name="n_2mainValue【市民会館】&#10;一人当たり面積"/>
        <xdr:cNvSpPr txBox="1"/>
      </xdr:nvSpPr>
      <xdr:spPr>
        <a:xfrm>
          <a:off x="85154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139716</xdr:rowOff>
    </xdr:from>
    <xdr:ext cx="469744" cy="259045"/>
    <xdr:sp macro="" textlink="">
      <xdr:nvSpPr>
        <xdr:cNvPr id="494" name="n_3mainValue【市民会館】&#10;一人当たり面積"/>
        <xdr:cNvSpPr txBox="1"/>
      </xdr:nvSpPr>
      <xdr:spPr>
        <a:xfrm>
          <a:off x="76264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160672</xdr:rowOff>
    </xdr:from>
    <xdr:ext cx="469744" cy="259045"/>
    <xdr:sp macro="" textlink="">
      <xdr:nvSpPr>
        <xdr:cNvPr id="495" name="n_4mainValue【市民会館】&#10;一人当たり面積"/>
        <xdr:cNvSpPr txBox="1"/>
      </xdr:nvSpPr>
      <xdr:spPr>
        <a:xfrm>
          <a:off x="6737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5806</xdr:rowOff>
    </xdr:from>
    <xdr:to>
      <xdr:col>85</xdr:col>
      <xdr:colOff>177800</xdr:colOff>
      <xdr:row>39</xdr:row>
      <xdr:rowOff>107406</xdr:rowOff>
    </xdr:to>
    <xdr:sp macro="" textlink="">
      <xdr:nvSpPr>
        <xdr:cNvPr id="537" name="楕円 536"/>
        <xdr:cNvSpPr/>
      </xdr:nvSpPr>
      <xdr:spPr>
        <a:xfrm>
          <a:off x="162687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155683</xdr:rowOff>
    </xdr:from>
    <xdr:ext cx="405111" cy="259045"/>
    <xdr:sp macro="" textlink="">
      <xdr:nvSpPr>
        <xdr:cNvPr id="538" name="【一般廃棄物処理施設】&#10;有形固定資産減価償却率該当値テキスト"/>
        <xdr:cNvSpPr txBox="1"/>
      </xdr:nvSpPr>
      <xdr:spPr>
        <a:xfrm>
          <a:off x="1635760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169091</xdr:rowOff>
    </xdr:from>
    <xdr:to>
      <xdr:col>81</xdr:col>
      <xdr:colOff>101600</xdr:colOff>
      <xdr:row>39</xdr:row>
      <xdr:rowOff>99241</xdr:rowOff>
    </xdr:to>
    <xdr:sp macro="" textlink="">
      <xdr:nvSpPr>
        <xdr:cNvPr id="539" name="楕円 538"/>
        <xdr:cNvSpPr/>
      </xdr:nvSpPr>
      <xdr:spPr>
        <a:xfrm>
          <a:off x="15430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48441</xdr:rowOff>
    </xdr:from>
    <xdr:to>
      <xdr:col>85</xdr:col>
      <xdr:colOff>127000</xdr:colOff>
      <xdr:row>39</xdr:row>
      <xdr:rowOff>56606</xdr:rowOff>
    </xdr:to>
    <xdr:cxnSp macro="">
      <xdr:nvCxnSpPr>
        <xdr:cNvPr id="540" name="直線コネクタ 539"/>
        <xdr:cNvCxnSpPr/>
      </xdr:nvCxnSpPr>
      <xdr:spPr>
        <a:xfrm>
          <a:off x="15481300" y="673499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152763</xdr:rowOff>
    </xdr:from>
    <xdr:to>
      <xdr:col>76</xdr:col>
      <xdr:colOff>165100</xdr:colOff>
      <xdr:row>39</xdr:row>
      <xdr:rowOff>82913</xdr:rowOff>
    </xdr:to>
    <xdr:sp macro="" textlink="">
      <xdr:nvSpPr>
        <xdr:cNvPr id="541" name="楕円 540"/>
        <xdr:cNvSpPr/>
      </xdr:nvSpPr>
      <xdr:spPr>
        <a:xfrm>
          <a:off x="145415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32113</xdr:rowOff>
    </xdr:from>
    <xdr:to>
      <xdr:col>81</xdr:col>
      <xdr:colOff>50800</xdr:colOff>
      <xdr:row>39</xdr:row>
      <xdr:rowOff>48441</xdr:rowOff>
    </xdr:to>
    <xdr:cxnSp macro="">
      <xdr:nvCxnSpPr>
        <xdr:cNvPr id="542" name="直線コネクタ 541"/>
        <xdr:cNvCxnSpPr/>
      </xdr:nvCxnSpPr>
      <xdr:spPr>
        <a:xfrm>
          <a:off x="14592300" y="67186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54792</xdr:rowOff>
    </xdr:from>
    <xdr:to>
      <xdr:col>72</xdr:col>
      <xdr:colOff>38100</xdr:colOff>
      <xdr:row>36</xdr:row>
      <xdr:rowOff>156392</xdr:rowOff>
    </xdr:to>
    <xdr:sp macro="" textlink="">
      <xdr:nvSpPr>
        <xdr:cNvPr id="543" name="楕円 542"/>
        <xdr:cNvSpPr/>
      </xdr:nvSpPr>
      <xdr:spPr>
        <a:xfrm>
          <a:off x="13652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39</xdr:row>
      <xdr:rowOff>32113</xdr:rowOff>
    </xdr:to>
    <xdr:cxnSp macro="">
      <xdr:nvCxnSpPr>
        <xdr:cNvPr id="544" name="直線コネクタ 543"/>
        <xdr:cNvCxnSpPr/>
      </xdr:nvCxnSpPr>
      <xdr:spPr>
        <a:xfrm>
          <a:off x="13703300" y="6277792"/>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10704</xdr:rowOff>
    </xdr:from>
    <xdr:to>
      <xdr:col>67</xdr:col>
      <xdr:colOff>101600</xdr:colOff>
      <xdr:row>36</xdr:row>
      <xdr:rowOff>112304</xdr:rowOff>
    </xdr:to>
    <xdr:sp macro="" textlink="">
      <xdr:nvSpPr>
        <xdr:cNvPr id="545" name="楕円 544"/>
        <xdr:cNvSpPr/>
      </xdr:nvSpPr>
      <xdr:spPr>
        <a:xfrm>
          <a:off x="12763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61504</xdr:rowOff>
    </xdr:from>
    <xdr:to>
      <xdr:col>71</xdr:col>
      <xdr:colOff>177800</xdr:colOff>
      <xdr:row>36</xdr:row>
      <xdr:rowOff>105592</xdr:rowOff>
    </xdr:to>
    <xdr:cxnSp macro="">
      <xdr:nvCxnSpPr>
        <xdr:cNvPr id="546" name="直線コネクタ 545"/>
        <xdr:cNvCxnSpPr/>
      </xdr:nvCxnSpPr>
      <xdr:spPr>
        <a:xfrm>
          <a:off x="12814300" y="623370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90368</xdr:rowOff>
    </xdr:from>
    <xdr:ext cx="405111" cy="259045"/>
    <xdr:sp macro="" textlink="">
      <xdr:nvSpPr>
        <xdr:cNvPr id="551" name="n_1mainValue【一般廃棄物処理施設】&#10;有形固定資産減価償却率"/>
        <xdr:cNvSpPr txBox="1"/>
      </xdr:nvSpPr>
      <xdr:spPr>
        <a:xfrm>
          <a:off x="152660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74040</xdr:rowOff>
    </xdr:from>
    <xdr:ext cx="405111" cy="259045"/>
    <xdr:sp macro="" textlink="">
      <xdr:nvSpPr>
        <xdr:cNvPr id="552" name="n_2mainValue【一般廃棄物処理施設】&#10;有形固定資産減価償却率"/>
        <xdr:cNvSpPr txBox="1"/>
      </xdr:nvSpPr>
      <xdr:spPr>
        <a:xfrm>
          <a:off x="14389744" y="676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147519</xdr:rowOff>
    </xdr:from>
    <xdr:ext cx="405111" cy="259045"/>
    <xdr:sp macro="" textlink="">
      <xdr:nvSpPr>
        <xdr:cNvPr id="553" name="n_3mainValue【一般廃棄物処理施設】&#10;有形固定資産減価償却率"/>
        <xdr:cNvSpPr txBox="1"/>
      </xdr:nvSpPr>
      <xdr:spPr>
        <a:xfrm>
          <a:off x="13500744" y="63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128831</xdr:rowOff>
    </xdr:from>
    <xdr:ext cx="405111" cy="259045"/>
    <xdr:sp macro="" textlink="">
      <xdr:nvSpPr>
        <xdr:cNvPr id="554" name="n_4mainValue【一般廃棄物処理施設】&#10;有形固定資産減価償却率"/>
        <xdr:cNvSpPr txBox="1"/>
      </xdr:nvSpPr>
      <xdr:spPr>
        <a:xfrm>
          <a:off x="12611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148659</xdr:rowOff>
    </xdr:from>
    <xdr:to>
      <xdr:col>116</xdr:col>
      <xdr:colOff>114300</xdr:colOff>
      <xdr:row>41</xdr:row>
      <xdr:rowOff>78809</xdr:rowOff>
    </xdr:to>
    <xdr:sp macro="" textlink="">
      <xdr:nvSpPr>
        <xdr:cNvPr id="592" name="楕円 591"/>
        <xdr:cNvSpPr/>
      </xdr:nvSpPr>
      <xdr:spPr>
        <a:xfrm>
          <a:off x="22110700" y="70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63586</xdr:rowOff>
    </xdr:from>
    <xdr:ext cx="534377" cy="259045"/>
    <xdr:sp macro="" textlink="">
      <xdr:nvSpPr>
        <xdr:cNvPr id="593" name="【一般廃棄物処理施設】&#10;一人当たり有形固定資産（償却資産）額該当値テキスト"/>
        <xdr:cNvSpPr txBox="1"/>
      </xdr:nvSpPr>
      <xdr:spPr>
        <a:xfrm>
          <a:off x="22199600" y="692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152902</xdr:rowOff>
    </xdr:from>
    <xdr:to>
      <xdr:col>112</xdr:col>
      <xdr:colOff>38100</xdr:colOff>
      <xdr:row>41</xdr:row>
      <xdr:rowOff>83052</xdr:rowOff>
    </xdr:to>
    <xdr:sp macro="" textlink="">
      <xdr:nvSpPr>
        <xdr:cNvPr id="594" name="楕円 593"/>
        <xdr:cNvSpPr/>
      </xdr:nvSpPr>
      <xdr:spPr>
        <a:xfrm>
          <a:off x="21272500" y="70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28009</xdr:rowOff>
    </xdr:from>
    <xdr:to>
      <xdr:col>116</xdr:col>
      <xdr:colOff>63500</xdr:colOff>
      <xdr:row>41</xdr:row>
      <xdr:rowOff>32252</xdr:rowOff>
    </xdr:to>
    <xdr:cxnSp macro="">
      <xdr:nvCxnSpPr>
        <xdr:cNvPr id="595" name="直線コネクタ 594"/>
        <xdr:cNvCxnSpPr/>
      </xdr:nvCxnSpPr>
      <xdr:spPr>
        <a:xfrm flipV="1">
          <a:off x="21323300" y="7057459"/>
          <a:ext cx="8382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156088</xdr:rowOff>
    </xdr:from>
    <xdr:to>
      <xdr:col>107</xdr:col>
      <xdr:colOff>101600</xdr:colOff>
      <xdr:row>41</xdr:row>
      <xdr:rowOff>86238</xdr:rowOff>
    </xdr:to>
    <xdr:sp macro="" textlink="">
      <xdr:nvSpPr>
        <xdr:cNvPr id="596" name="楕円 595"/>
        <xdr:cNvSpPr/>
      </xdr:nvSpPr>
      <xdr:spPr>
        <a:xfrm>
          <a:off x="20383500" y="70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32252</xdr:rowOff>
    </xdr:from>
    <xdr:to>
      <xdr:col>111</xdr:col>
      <xdr:colOff>177800</xdr:colOff>
      <xdr:row>41</xdr:row>
      <xdr:rowOff>35438</xdr:rowOff>
    </xdr:to>
    <xdr:cxnSp macro="">
      <xdr:nvCxnSpPr>
        <xdr:cNvPr id="597" name="直線コネクタ 596"/>
        <xdr:cNvCxnSpPr/>
      </xdr:nvCxnSpPr>
      <xdr:spPr>
        <a:xfrm flipV="1">
          <a:off x="20434300" y="7061702"/>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80698</xdr:rowOff>
    </xdr:from>
    <xdr:to>
      <xdr:col>102</xdr:col>
      <xdr:colOff>165100</xdr:colOff>
      <xdr:row>42</xdr:row>
      <xdr:rowOff>10848</xdr:rowOff>
    </xdr:to>
    <xdr:sp macro="" textlink="">
      <xdr:nvSpPr>
        <xdr:cNvPr id="598" name="楕円 597"/>
        <xdr:cNvSpPr/>
      </xdr:nvSpPr>
      <xdr:spPr>
        <a:xfrm>
          <a:off x="19494500" y="71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35438</xdr:rowOff>
    </xdr:from>
    <xdr:to>
      <xdr:col>107</xdr:col>
      <xdr:colOff>50800</xdr:colOff>
      <xdr:row>41</xdr:row>
      <xdr:rowOff>131498</xdr:rowOff>
    </xdr:to>
    <xdr:cxnSp macro="">
      <xdr:nvCxnSpPr>
        <xdr:cNvPr id="599" name="直線コネクタ 598"/>
        <xdr:cNvCxnSpPr/>
      </xdr:nvCxnSpPr>
      <xdr:spPr>
        <a:xfrm flipV="1">
          <a:off x="19545300" y="7064888"/>
          <a:ext cx="889000" cy="9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80746</xdr:rowOff>
    </xdr:from>
    <xdr:to>
      <xdr:col>98</xdr:col>
      <xdr:colOff>38100</xdr:colOff>
      <xdr:row>42</xdr:row>
      <xdr:rowOff>10896</xdr:rowOff>
    </xdr:to>
    <xdr:sp macro="" textlink="">
      <xdr:nvSpPr>
        <xdr:cNvPr id="600" name="楕円 599"/>
        <xdr:cNvSpPr/>
      </xdr:nvSpPr>
      <xdr:spPr>
        <a:xfrm>
          <a:off x="18605500" y="711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131498</xdr:rowOff>
    </xdr:from>
    <xdr:to>
      <xdr:col>102</xdr:col>
      <xdr:colOff>114300</xdr:colOff>
      <xdr:row>41</xdr:row>
      <xdr:rowOff>131546</xdr:rowOff>
    </xdr:to>
    <xdr:cxnSp macro="">
      <xdr:nvCxnSpPr>
        <xdr:cNvPr id="601" name="直線コネクタ 600"/>
        <xdr:cNvCxnSpPr/>
      </xdr:nvCxnSpPr>
      <xdr:spPr>
        <a:xfrm flipV="1">
          <a:off x="18656300" y="716094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74179</xdr:rowOff>
    </xdr:from>
    <xdr:ext cx="534377" cy="259045"/>
    <xdr:sp macro="" textlink="">
      <xdr:nvSpPr>
        <xdr:cNvPr id="606" name="n_1mainValue【一般廃棄物処理施設】&#10;一人当たり有形固定資産（償却資産）額"/>
        <xdr:cNvSpPr txBox="1"/>
      </xdr:nvSpPr>
      <xdr:spPr>
        <a:xfrm>
          <a:off x="21043411" y="71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77365</xdr:rowOff>
    </xdr:from>
    <xdr:ext cx="534377" cy="259045"/>
    <xdr:sp macro="" textlink="">
      <xdr:nvSpPr>
        <xdr:cNvPr id="607" name="n_2mainValue【一般廃棄物処理施設】&#10;一人当たり有形固定資産（償却資産）額"/>
        <xdr:cNvSpPr txBox="1"/>
      </xdr:nvSpPr>
      <xdr:spPr>
        <a:xfrm>
          <a:off x="20167111" y="7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1975</xdr:rowOff>
    </xdr:from>
    <xdr:ext cx="378565" cy="259045"/>
    <xdr:sp macro="" textlink="">
      <xdr:nvSpPr>
        <xdr:cNvPr id="608" name="n_3mainValue【一般廃棄物処理施設】&#10;一人当たり有形固定資産（償却資産）額"/>
        <xdr:cNvSpPr txBox="1"/>
      </xdr:nvSpPr>
      <xdr:spPr>
        <a:xfrm>
          <a:off x="19356017" y="72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2023</xdr:rowOff>
    </xdr:from>
    <xdr:ext cx="378565" cy="259045"/>
    <xdr:sp macro="" textlink="">
      <xdr:nvSpPr>
        <xdr:cNvPr id="609" name="n_4mainValue【一般廃棄物処理施設】&#10;一人当たり有形固定資産（償却資産）額"/>
        <xdr:cNvSpPr txBox="1"/>
      </xdr:nvSpPr>
      <xdr:spPr>
        <a:xfrm>
          <a:off x="18467017" y="720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27939</xdr:rowOff>
    </xdr:from>
    <xdr:to>
      <xdr:col>85</xdr:col>
      <xdr:colOff>177800</xdr:colOff>
      <xdr:row>81</xdr:row>
      <xdr:rowOff>129539</xdr:rowOff>
    </xdr:to>
    <xdr:sp macro="" textlink="">
      <xdr:nvSpPr>
        <xdr:cNvPr id="665" name="楕円 664"/>
        <xdr:cNvSpPr/>
      </xdr:nvSpPr>
      <xdr:spPr>
        <a:xfrm>
          <a:off x="16268700" y="139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50816</xdr:rowOff>
    </xdr:from>
    <xdr:ext cx="405111" cy="259045"/>
    <xdr:sp macro="" textlink="">
      <xdr:nvSpPr>
        <xdr:cNvPr id="666" name="【消防施設】&#10;有形固定資産減価償却率該当値テキスト"/>
        <xdr:cNvSpPr txBox="1"/>
      </xdr:nvSpPr>
      <xdr:spPr>
        <a:xfrm>
          <a:off x="16357600"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11430</xdr:rowOff>
    </xdr:from>
    <xdr:to>
      <xdr:col>81</xdr:col>
      <xdr:colOff>101600</xdr:colOff>
      <xdr:row>81</xdr:row>
      <xdr:rowOff>113030</xdr:rowOff>
    </xdr:to>
    <xdr:sp macro="" textlink="">
      <xdr:nvSpPr>
        <xdr:cNvPr id="667" name="楕円 666"/>
        <xdr:cNvSpPr/>
      </xdr:nvSpPr>
      <xdr:spPr>
        <a:xfrm>
          <a:off x="15430500" y="138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62230</xdr:rowOff>
    </xdr:from>
    <xdr:to>
      <xdr:col>85</xdr:col>
      <xdr:colOff>127000</xdr:colOff>
      <xdr:row>81</xdr:row>
      <xdr:rowOff>78739</xdr:rowOff>
    </xdr:to>
    <xdr:cxnSp macro="">
      <xdr:nvCxnSpPr>
        <xdr:cNvPr id="668" name="直線コネクタ 667"/>
        <xdr:cNvCxnSpPr/>
      </xdr:nvCxnSpPr>
      <xdr:spPr>
        <a:xfrm>
          <a:off x="15481300" y="1394968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71120</xdr:rowOff>
    </xdr:from>
    <xdr:to>
      <xdr:col>76</xdr:col>
      <xdr:colOff>165100</xdr:colOff>
      <xdr:row>82</xdr:row>
      <xdr:rowOff>1270</xdr:rowOff>
    </xdr:to>
    <xdr:sp macro="" textlink="">
      <xdr:nvSpPr>
        <xdr:cNvPr id="669" name="楕円 668"/>
        <xdr:cNvSpPr/>
      </xdr:nvSpPr>
      <xdr:spPr>
        <a:xfrm>
          <a:off x="14541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62230</xdr:rowOff>
    </xdr:from>
    <xdr:to>
      <xdr:col>81</xdr:col>
      <xdr:colOff>50800</xdr:colOff>
      <xdr:row>81</xdr:row>
      <xdr:rowOff>121920</xdr:rowOff>
    </xdr:to>
    <xdr:cxnSp macro="">
      <xdr:nvCxnSpPr>
        <xdr:cNvPr id="670" name="直線コネクタ 669"/>
        <xdr:cNvCxnSpPr/>
      </xdr:nvCxnSpPr>
      <xdr:spPr>
        <a:xfrm flipV="1">
          <a:off x="14592300" y="1394968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157480</xdr:rowOff>
    </xdr:from>
    <xdr:to>
      <xdr:col>72</xdr:col>
      <xdr:colOff>38100</xdr:colOff>
      <xdr:row>81</xdr:row>
      <xdr:rowOff>87630</xdr:rowOff>
    </xdr:to>
    <xdr:sp macro="" textlink="">
      <xdr:nvSpPr>
        <xdr:cNvPr id="671" name="楕円 670"/>
        <xdr:cNvSpPr/>
      </xdr:nvSpPr>
      <xdr:spPr>
        <a:xfrm>
          <a:off x="13652500" y="138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36830</xdr:rowOff>
    </xdr:from>
    <xdr:to>
      <xdr:col>76</xdr:col>
      <xdr:colOff>114300</xdr:colOff>
      <xdr:row>81</xdr:row>
      <xdr:rowOff>121920</xdr:rowOff>
    </xdr:to>
    <xdr:cxnSp macro="">
      <xdr:nvCxnSpPr>
        <xdr:cNvPr id="672" name="直線コネクタ 671"/>
        <xdr:cNvCxnSpPr/>
      </xdr:nvCxnSpPr>
      <xdr:spPr>
        <a:xfrm>
          <a:off x="13703300" y="1392428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144780</xdr:rowOff>
    </xdr:from>
    <xdr:to>
      <xdr:col>67</xdr:col>
      <xdr:colOff>101600</xdr:colOff>
      <xdr:row>81</xdr:row>
      <xdr:rowOff>74930</xdr:rowOff>
    </xdr:to>
    <xdr:sp macro="" textlink="">
      <xdr:nvSpPr>
        <xdr:cNvPr id="673" name="楕円 672"/>
        <xdr:cNvSpPr/>
      </xdr:nvSpPr>
      <xdr:spPr>
        <a:xfrm>
          <a:off x="127635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24130</xdr:rowOff>
    </xdr:from>
    <xdr:to>
      <xdr:col>71</xdr:col>
      <xdr:colOff>177800</xdr:colOff>
      <xdr:row>81</xdr:row>
      <xdr:rowOff>36830</xdr:rowOff>
    </xdr:to>
    <xdr:cxnSp macro="">
      <xdr:nvCxnSpPr>
        <xdr:cNvPr id="674" name="直線コネクタ 673"/>
        <xdr:cNvCxnSpPr/>
      </xdr:nvCxnSpPr>
      <xdr:spPr>
        <a:xfrm>
          <a:off x="12814300" y="139115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7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7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7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129557</xdr:rowOff>
    </xdr:from>
    <xdr:ext cx="405111" cy="259045"/>
    <xdr:sp macro="" textlink="">
      <xdr:nvSpPr>
        <xdr:cNvPr id="679" name="n_1mainValue【消防施設】&#10;有形固定資産減価償却率"/>
        <xdr:cNvSpPr txBox="1"/>
      </xdr:nvSpPr>
      <xdr:spPr>
        <a:xfrm>
          <a:off x="15266044" y="1367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17797</xdr:rowOff>
    </xdr:from>
    <xdr:ext cx="405111" cy="259045"/>
    <xdr:sp macro="" textlink="">
      <xdr:nvSpPr>
        <xdr:cNvPr id="680" name="n_2mainValue【消防施設】&#10;有形固定資産減価償却率"/>
        <xdr:cNvSpPr txBox="1"/>
      </xdr:nvSpPr>
      <xdr:spPr>
        <a:xfrm>
          <a:off x="14389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104157</xdr:rowOff>
    </xdr:from>
    <xdr:ext cx="405111" cy="259045"/>
    <xdr:sp macro="" textlink="">
      <xdr:nvSpPr>
        <xdr:cNvPr id="681" name="n_3mainValue【消防施設】&#10;有形固定資産減価償却率"/>
        <xdr:cNvSpPr txBox="1"/>
      </xdr:nvSpPr>
      <xdr:spPr>
        <a:xfrm>
          <a:off x="13500744" y="1364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91457</xdr:rowOff>
    </xdr:from>
    <xdr:ext cx="405111" cy="259045"/>
    <xdr:sp macro="" textlink="">
      <xdr:nvSpPr>
        <xdr:cNvPr id="682" name="n_4mainValue【消防施設】&#10;有形固定資産減価償却率"/>
        <xdr:cNvSpPr txBox="1"/>
      </xdr:nvSpPr>
      <xdr:spPr>
        <a:xfrm>
          <a:off x="1261174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63001</xdr:rowOff>
    </xdr:from>
    <xdr:to>
      <xdr:col>116</xdr:col>
      <xdr:colOff>114300</xdr:colOff>
      <xdr:row>86</xdr:row>
      <xdr:rowOff>164601</xdr:rowOff>
    </xdr:to>
    <xdr:sp macro="" textlink="">
      <xdr:nvSpPr>
        <xdr:cNvPr id="722" name="楕円 721"/>
        <xdr:cNvSpPr/>
      </xdr:nvSpPr>
      <xdr:spPr>
        <a:xfrm>
          <a:off x="22110700" y="14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63024</xdr:rowOff>
    </xdr:from>
    <xdr:to>
      <xdr:col>112</xdr:col>
      <xdr:colOff>38100</xdr:colOff>
      <xdr:row>86</xdr:row>
      <xdr:rowOff>164624</xdr:rowOff>
    </xdr:to>
    <xdr:sp macro="" textlink="">
      <xdr:nvSpPr>
        <xdr:cNvPr id="724" name="楕円 723"/>
        <xdr:cNvSpPr/>
      </xdr:nvSpPr>
      <xdr:spPr>
        <a:xfrm>
          <a:off x="21272500" y="14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113801</xdr:rowOff>
    </xdr:from>
    <xdr:to>
      <xdr:col>116</xdr:col>
      <xdr:colOff>63500</xdr:colOff>
      <xdr:row>86</xdr:row>
      <xdr:rowOff>113824</xdr:rowOff>
    </xdr:to>
    <xdr:cxnSp macro="">
      <xdr:nvCxnSpPr>
        <xdr:cNvPr id="725" name="直線コネクタ 724"/>
        <xdr:cNvCxnSpPr/>
      </xdr:nvCxnSpPr>
      <xdr:spPr>
        <a:xfrm flipV="1">
          <a:off x="21323300" y="14858501"/>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63019</xdr:rowOff>
    </xdr:from>
    <xdr:to>
      <xdr:col>107</xdr:col>
      <xdr:colOff>101600</xdr:colOff>
      <xdr:row>86</xdr:row>
      <xdr:rowOff>164619</xdr:rowOff>
    </xdr:to>
    <xdr:sp macro="" textlink="">
      <xdr:nvSpPr>
        <xdr:cNvPr id="726" name="楕円 725"/>
        <xdr:cNvSpPr/>
      </xdr:nvSpPr>
      <xdr:spPr>
        <a:xfrm>
          <a:off x="20383500" y="1480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113819</xdr:rowOff>
    </xdr:from>
    <xdr:to>
      <xdr:col>111</xdr:col>
      <xdr:colOff>177800</xdr:colOff>
      <xdr:row>86</xdr:row>
      <xdr:rowOff>113824</xdr:rowOff>
    </xdr:to>
    <xdr:cxnSp macro="">
      <xdr:nvCxnSpPr>
        <xdr:cNvPr id="727" name="直線コネクタ 726"/>
        <xdr:cNvCxnSpPr/>
      </xdr:nvCxnSpPr>
      <xdr:spPr>
        <a:xfrm>
          <a:off x="20434300" y="1485851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63027</xdr:rowOff>
    </xdr:from>
    <xdr:to>
      <xdr:col>102</xdr:col>
      <xdr:colOff>165100</xdr:colOff>
      <xdr:row>86</xdr:row>
      <xdr:rowOff>164627</xdr:rowOff>
    </xdr:to>
    <xdr:sp macro="" textlink="">
      <xdr:nvSpPr>
        <xdr:cNvPr id="728" name="楕円 727"/>
        <xdr:cNvSpPr/>
      </xdr:nvSpPr>
      <xdr:spPr>
        <a:xfrm>
          <a:off x="19494500" y="148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113819</xdr:rowOff>
    </xdr:from>
    <xdr:to>
      <xdr:col>107</xdr:col>
      <xdr:colOff>50800</xdr:colOff>
      <xdr:row>86</xdr:row>
      <xdr:rowOff>113827</xdr:rowOff>
    </xdr:to>
    <xdr:cxnSp macro="">
      <xdr:nvCxnSpPr>
        <xdr:cNvPr id="729" name="直線コネクタ 728"/>
        <xdr:cNvCxnSpPr/>
      </xdr:nvCxnSpPr>
      <xdr:spPr>
        <a:xfrm flipV="1">
          <a:off x="19545300" y="1485851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63058</xdr:rowOff>
    </xdr:from>
    <xdr:to>
      <xdr:col>98</xdr:col>
      <xdr:colOff>38100</xdr:colOff>
      <xdr:row>86</xdr:row>
      <xdr:rowOff>164658</xdr:rowOff>
    </xdr:to>
    <xdr:sp macro="" textlink="">
      <xdr:nvSpPr>
        <xdr:cNvPr id="730" name="楕円 729"/>
        <xdr:cNvSpPr/>
      </xdr:nvSpPr>
      <xdr:spPr>
        <a:xfrm>
          <a:off x="18605500" y="148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113827</xdr:rowOff>
    </xdr:from>
    <xdr:to>
      <xdr:col>102</xdr:col>
      <xdr:colOff>114300</xdr:colOff>
      <xdr:row>86</xdr:row>
      <xdr:rowOff>113858</xdr:rowOff>
    </xdr:to>
    <xdr:cxnSp macro="">
      <xdr:nvCxnSpPr>
        <xdr:cNvPr id="731" name="直線コネクタ 730"/>
        <xdr:cNvCxnSpPr/>
      </xdr:nvCxnSpPr>
      <xdr:spPr>
        <a:xfrm flipV="1">
          <a:off x="18656300" y="14858527"/>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155751</xdr:rowOff>
    </xdr:from>
    <xdr:ext cx="469744" cy="259045"/>
    <xdr:sp macro="" textlink="">
      <xdr:nvSpPr>
        <xdr:cNvPr id="736" name="n_1mainValue【消防施設】&#10;一人当たり面積"/>
        <xdr:cNvSpPr txBox="1"/>
      </xdr:nvSpPr>
      <xdr:spPr>
        <a:xfrm>
          <a:off x="21075727" y="1490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155746</xdr:rowOff>
    </xdr:from>
    <xdr:ext cx="469744" cy="259045"/>
    <xdr:sp macro="" textlink="">
      <xdr:nvSpPr>
        <xdr:cNvPr id="737" name="n_2mainValue【消防施設】&#10;一人当たり面積"/>
        <xdr:cNvSpPr txBox="1"/>
      </xdr:nvSpPr>
      <xdr:spPr>
        <a:xfrm>
          <a:off x="20199427" y="1490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155754</xdr:rowOff>
    </xdr:from>
    <xdr:ext cx="469744" cy="259045"/>
    <xdr:sp macro="" textlink="">
      <xdr:nvSpPr>
        <xdr:cNvPr id="738" name="n_3mainValue【消防施設】&#10;一人当たり面積"/>
        <xdr:cNvSpPr txBox="1"/>
      </xdr:nvSpPr>
      <xdr:spPr>
        <a:xfrm>
          <a:off x="19310427" y="149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155785</xdr:rowOff>
    </xdr:from>
    <xdr:ext cx="469744" cy="259045"/>
    <xdr:sp macro="" textlink="">
      <xdr:nvSpPr>
        <xdr:cNvPr id="739" name="n_4mainValue【消防施設】&#10;一人当たり面積"/>
        <xdr:cNvSpPr txBox="1"/>
      </xdr:nvSpPr>
      <xdr:spPr>
        <a:xfrm>
          <a:off x="18421427" y="1490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781" name="楕円 780"/>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139354</xdr:rowOff>
    </xdr:from>
    <xdr:ext cx="405111" cy="259045"/>
    <xdr:sp macro="" textlink="">
      <xdr:nvSpPr>
        <xdr:cNvPr id="782" name="【庁舎】&#10;有形固定資産減価償却率該当値テキスト"/>
        <xdr:cNvSpPr txBox="1"/>
      </xdr:nvSpPr>
      <xdr:spPr>
        <a:xfrm>
          <a:off x="16357600"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783" name="楕円 782"/>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40277</xdr:rowOff>
    </xdr:to>
    <xdr:cxnSp macro="">
      <xdr:nvCxnSpPr>
        <xdr:cNvPr id="784" name="直線コネクタ 783"/>
        <xdr:cNvCxnSpPr/>
      </xdr:nvCxnSpPr>
      <xdr:spPr>
        <a:xfrm>
          <a:off x="15481300" y="1854708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133169</xdr:rowOff>
    </xdr:from>
    <xdr:to>
      <xdr:col>76</xdr:col>
      <xdr:colOff>165100</xdr:colOff>
      <xdr:row>108</xdr:row>
      <xdr:rowOff>63319</xdr:rowOff>
    </xdr:to>
    <xdr:sp macro="" textlink="">
      <xdr:nvSpPr>
        <xdr:cNvPr id="785" name="楕円 784"/>
        <xdr:cNvSpPr/>
      </xdr:nvSpPr>
      <xdr:spPr>
        <a:xfrm>
          <a:off x="14541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12519</xdr:rowOff>
    </xdr:from>
    <xdr:to>
      <xdr:col>81</xdr:col>
      <xdr:colOff>50800</xdr:colOff>
      <xdr:row>108</xdr:row>
      <xdr:rowOff>30480</xdr:rowOff>
    </xdr:to>
    <xdr:cxnSp macro="">
      <xdr:nvCxnSpPr>
        <xdr:cNvPr id="786" name="直線コネクタ 785"/>
        <xdr:cNvCxnSpPr/>
      </xdr:nvCxnSpPr>
      <xdr:spPr>
        <a:xfrm>
          <a:off x="14592300" y="185291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115207</xdr:rowOff>
    </xdr:from>
    <xdr:to>
      <xdr:col>72</xdr:col>
      <xdr:colOff>38100</xdr:colOff>
      <xdr:row>108</xdr:row>
      <xdr:rowOff>45357</xdr:rowOff>
    </xdr:to>
    <xdr:sp macro="" textlink="">
      <xdr:nvSpPr>
        <xdr:cNvPr id="787" name="楕円 786"/>
        <xdr:cNvSpPr/>
      </xdr:nvSpPr>
      <xdr:spPr>
        <a:xfrm>
          <a:off x="13652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166007</xdr:rowOff>
    </xdr:from>
    <xdr:to>
      <xdr:col>76</xdr:col>
      <xdr:colOff>114300</xdr:colOff>
      <xdr:row>108</xdr:row>
      <xdr:rowOff>12519</xdr:rowOff>
    </xdr:to>
    <xdr:cxnSp macro="">
      <xdr:nvCxnSpPr>
        <xdr:cNvPr id="788" name="直線コネクタ 787"/>
        <xdr:cNvCxnSpPr/>
      </xdr:nvCxnSpPr>
      <xdr:spPr>
        <a:xfrm>
          <a:off x="13703300" y="185111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789" name="楕円 788"/>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107</xdr:row>
      <xdr:rowOff>166007</xdr:rowOff>
    </xdr:to>
    <xdr:cxnSp macro="">
      <xdr:nvCxnSpPr>
        <xdr:cNvPr id="790" name="直線コネクタ 789"/>
        <xdr:cNvCxnSpPr/>
      </xdr:nvCxnSpPr>
      <xdr:spPr>
        <a:xfrm>
          <a:off x="12814300" y="18494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795" name="n_1mainValue【庁舎】&#10;有形固定資産減価償却率"/>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54446</xdr:rowOff>
    </xdr:from>
    <xdr:ext cx="405111" cy="259045"/>
    <xdr:sp macro="" textlink="">
      <xdr:nvSpPr>
        <xdr:cNvPr id="796" name="n_2mainValue【庁舎】&#10;有形固定資産減価償却率"/>
        <xdr:cNvSpPr txBox="1"/>
      </xdr:nvSpPr>
      <xdr:spPr>
        <a:xfrm>
          <a:off x="14389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36484</xdr:rowOff>
    </xdr:from>
    <xdr:ext cx="405111" cy="259045"/>
    <xdr:sp macro="" textlink="">
      <xdr:nvSpPr>
        <xdr:cNvPr id="797" name="n_3mainValue【庁舎】&#10;有形固定資産減価償却率"/>
        <xdr:cNvSpPr txBox="1"/>
      </xdr:nvSpPr>
      <xdr:spPr>
        <a:xfrm>
          <a:off x="13500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798" name="n_4mainValue【庁舎】&#10;有形固定資産減価償却率"/>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17236</xdr:rowOff>
    </xdr:from>
    <xdr:to>
      <xdr:col>116</xdr:col>
      <xdr:colOff>114300</xdr:colOff>
      <xdr:row>106</xdr:row>
      <xdr:rowOff>118836</xdr:rowOff>
    </xdr:to>
    <xdr:sp macro="" textlink="">
      <xdr:nvSpPr>
        <xdr:cNvPr id="840" name="楕円 839"/>
        <xdr:cNvSpPr/>
      </xdr:nvSpPr>
      <xdr:spPr>
        <a:xfrm>
          <a:off x="22110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167113</xdr:rowOff>
    </xdr:from>
    <xdr:ext cx="469744" cy="259045"/>
    <xdr:sp macro="" textlink="">
      <xdr:nvSpPr>
        <xdr:cNvPr id="841" name="【庁舎】&#10;一人当たり面積該当値テキスト"/>
        <xdr:cNvSpPr txBox="1"/>
      </xdr:nvSpPr>
      <xdr:spPr>
        <a:xfrm>
          <a:off x="22199600"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28666</xdr:rowOff>
    </xdr:from>
    <xdr:to>
      <xdr:col>112</xdr:col>
      <xdr:colOff>38100</xdr:colOff>
      <xdr:row>106</xdr:row>
      <xdr:rowOff>130266</xdr:rowOff>
    </xdr:to>
    <xdr:sp macro="" textlink="">
      <xdr:nvSpPr>
        <xdr:cNvPr id="842" name="楕円 841"/>
        <xdr:cNvSpPr/>
      </xdr:nvSpPr>
      <xdr:spPr>
        <a:xfrm>
          <a:off x="2127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68036</xdr:rowOff>
    </xdr:from>
    <xdr:to>
      <xdr:col>116</xdr:col>
      <xdr:colOff>63500</xdr:colOff>
      <xdr:row>106</xdr:row>
      <xdr:rowOff>79466</xdr:rowOff>
    </xdr:to>
    <xdr:cxnSp macro="">
      <xdr:nvCxnSpPr>
        <xdr:cNvPr id="843" name="直線コネクタ 842"/>
        <xdr:cNvCxnSpPr/>
      </xdr:nvCxnSpPr>
      <xdr:spPr>
        <a:xfrm flipV="1">
          <a:off x="21323300" y="182417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44" name="楕円 843"/>
        <xdr:cNvSpPr/>
      </xdr:nvSpPr>
      <xdr:spPr>
        <a:xfrm>
          <a:off x="20383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79466</xdr:rowOff>
    </xdr:from>
    <xdr:to>
      <xdr:col>111</xdr:col>
      <xdr:colOff>177800</xdr:colOff>
      <xdr:row>106</xdr:row>
      <xdr:rowOff>87630</xdr:rowOff>
    </xdr:to>
    <xdr:cxnSp macro="">
      <xdr:nvCxnSpPr>
        <xdr:cNvPr id="845" name="直線コネクタ 844"/>
        <xdr:cNvCxnSpPr/>
      </xdr:nvCxnSpPr>
      <xdr:spPr>
        <a:xfrm flipV="1">
          <a:off x="20434300" y="182531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46627</xdr:rowOff>
    </xdr:from>
    <xdr:to>
      <xdr:col>102</xdr:col>
      <xdr:colOff>165100</xdr:colOff>
      <xdr:row>106</xdr:row>
      <xdr:rowOff>148227</xdr:rowOff>
    </xdr:to>
    <xdr:sp macro="" textlink="">
      <xdr:nvSpPr>
        <xdr:cNvPr id="846" name="楕円 845"/>
        <xdr:cNvSpPr/>
      </xdr:nvSpPr>
      <xdr:spPr>
        <a:xfrm>
          <a:off x="19494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87630</xdr:rowOff>
    </xdr:from>
    <xdr:to>
      <xdr:col>107</xdr:col>
      <xdr:colOff>50800</xdr:colOff>
      <xdr:row>106</xdr:row>
      <xdr:rowOff>97427</xdr:rowOff>
    </xdr:to>
    <xdr:cxnSp macro="">
      <xdr:nvCxnSpPr>
        <xdr:cNvPr id="847" name="直線コネクタ 846"/>
        <xdr:cNvCxnSpPr/>
      </xdr:nvCxnSpPr>
      <xdr:spPr>
        <a:xfrm flipV="1">
          <a:off x="19545300" y="182613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59689</xdr:rowOff>
    </xdr:from>
    <xdr:to>
      <xdr:col>98</xdr:col>
      <xdr:colOff>38100</xdr:colOff>
      <xdr:row>106</xdr:row>
      <xdr:rowOff>161289</xdr:rowOff>
    </xdr:to>
    <xdr:sp macro="" textlink="">
      <xdr:nvSpPr>
        <xdr:cNvPr id="848" name="楕円 847"/>
        <xdr:cNvSpPr/>
      </xdr:nvSpPr>
      <xdr:spPr>
        <a:xfrm>
          <a:off x="18605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97427</xdr:rowOff>
    </xdr:from>
    <xdr:to>
      <xdr:col>102</xdr:col>
      <xdr:colOff>114300</xdr:colOff>
      <xdr:row>106</xdr:row>
      <xdr:rowOff>110489</xdr:rowOff>
    </xdr:to>
    <xdr:cxnSp macro="">
      <xdr:nvCxnSpPr>
        <xdr:cNvPr id="849" name="直線コネクタ 848"/>
        <xdr:cNvCxnSpPr/>
      </xdr:nvCxnSpPr>
      <xdr:spPr>
        <a:xfrm flipV="1">
          <a:off x="18656300" y="182711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121393</xdr:rowOff>
    </xdr:from>
    <xdr:ext cx="469744" cy="259045"/>
    <xdr:sp macro="" textlink="">
      <xdr:nvSpPr>
        <xdr:cNvPr id="854" name="n_1mainValue【庁舎】&#10;一人当たり面積"/>
        <xdr:cNvSpPr txBox="1"/>
      </xdr:nvSpPr>
      <xdr:spPr>
        <a:xfrm>
          <a:off x="21075727"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55" name="n_2main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139354</xdr:rowOff>
    </xdr:from>
    <xdr:ext cx="469744" cy="259045"/>
    <xdr:sp macro="" textlink="">
      <xdr:nvSpPr>
        <xdr:cNvPr id="856" name="n_3mainValue【庁舎】&#10;一人当たり面積"/>
        <xdr:cNvSpPr txBox="1"/>
      </xdr:nvSpPr>
      <xdr:spPr>
        <a:xfrm>
          <a:off x="193104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152416</xdr:rowOff>
    </xdr:from>
    <xdr:ext cx="469744" cy="259045"/>
    <xdr:sp macro="" textlink="">
      <xdr:nvSpPr>
        <xdr:cNvPr id="857" name="n_4mainValue【庁舎】&#10;一人当たり面積"/>
        <xdr:cNvSpPr txBox="1"/>
      </xdr:nvSpPr>
      <xdr:spPr>
        <a:xfrm>
          <a:off x="18421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一般廃棄物処理施設である。</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庁舎については、築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年以上経過しており、老朽化や耐震性に問題を抱えていることから、今後の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・長寿命化等の対策が急務である。福祉施設については、築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年以上が経過している高齢者福祉施設もあることから有形固定資産減価償却率</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79.1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％となっており、県内平均と比べても高い水準となっている。図書館については、建設から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今後は設備機器等の不具合の発生も予想されるため、適正な予防保全型の老朽化対策を行っていく必要がある。一般廃棄物処理施設については、一昨年から有形固定資産減価償却率が大幅に上昇し、類似団体より高い水準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年度から施設用途の分類を見直したことに伴い、清掃センター等の減価償却率が高い施設を新たに加えたためである。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14,283
14,026
162.12
14,616,873
14,282,773
271,244
5,353,580
9,859,523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製造業・建設業等の収益の減により法人税割等の市町村民税は前年度に比べ減少したことや、人口減少及び全国平均を上回る高齢化率（令和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年度末</a:t>
          </a:r>
          <a:r>
            <a:rPr kumimoji="1" lang="en-US" altLang="ja-JP" sz="1100">
              <a:latin typeface="ＭＳ Ｐゴシック" panose="020B0600070205080204" pitchFamily="50" charset="-128"/>
              <a:ea typeface="ＭＳ Ｐゴシック" panose="020B0600070205080204" pitchFamily="50" charset="-128"/>
            </a:rPr>
            <a:t>43.70</a:t>
          </a:r>
          <a:r>
            <a:rPr kumimoji="1" lang="ja-JP" altLang="en-US" sz="1100">
              <a:latin typeface="ＭＳ Ｐゴシック" panose="020B0600070205080204" pitchFamily="50" charset="-128"/>
              <a:ea typeface="ＭＳ Ｐゴシック" panose="020B0600070205080204" pitchFamily="50" charset="-128"/>
            </a:rPr>
            <a:t>％）に加え、基幹産業である農林水産業の不振が続いていることなどにより、財政力指数は類似団体平均を下回っている。県平均は上回っているものの、近年は社会保障関係費や公共施設等の老朽化に伴う維持補修費などの行政需要が増加傾向にあ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歳出の徹底した見直しや削減を図っていくとともに、歳入確保、財政基盤の強化に努める。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64558</xdr:rowOff>
    </xdr:to>
    <xdr:cxnSp macro="">
      <xdr:nvCxnSpPr>
        <xdr:cNvPr id="75" name="直線コネクタ 74"/>
        <xdr:cNvCxnSpPr/>
      </xdr:nvCxnSpPr>
      <xdr:spPr>
        <a:xfrm flipV="1">
          <a:off x="2336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104775</xdr:rowOff>
    </xdr:to>
    <xdr:cxnSp macro="">
      <xdr:nvCxnSpPr>
        <xdr:cNvPr id="78" name="直線コネクタ 77"/>
        <xdr:cNvCxnSpPr/>
      </xdr:nvCxnSpPr>
      <xdr:spPr>
        <a:xfrm flipV="1">
          <a:off x="1447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100135</xdr:rowOff>
    </xdr:from>
    <xdr:ext cx="762000" cy="259045"/>
    <xdr:sp macro="" textlink="">
      <xdr:nvSpPr>
        <xdr:cNvPr id="95" name="テキスト ボックス 94"/>
        <xdr:cNvSpPr txBox="1"/>
      </xdr:nvSpPr>
      <xdr:spPr>
        <a:xfrm>
          <a:off x="1955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普通交付税や地方消費税交付金等の経常的な一般財源収入は増加したものの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経常経費に充当した一般財源については、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、扶助費が増加し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たことから経常収支比率は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％上昇した。人件費の増加した主な理由は、会計年度任用職員制度の開始に伴うものである。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今後は、自主財源確保により一層努めるとともに、地方債の発行抑制による公債費の縮減</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77107</xdr:rowOff>
    </xdr:from>
    <xdr:to>
      <xdr:col>23</xdr:col>
      <xdr:colOff>133350</xdr:colOff>
      <xdr:row>60</xdr:row>
      <xdr:rowOff>87449</xdr:rowOff>
    </xdr:to>
    <xdr:cxnSp macro="">
      <xdr:nvCxnSpPr>
        <xdr:cNvPr id="134" name="直線コネクタ 133"/>
        <xdr:cNvCxnSpPr/>
      </xdr:nvCxnSpPr>
      <xdr:spPr>
        <a:xfrm>
          <a:off x="4114800" y="1036410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77107</xdr:rowOff>
    </xdr:from>
    <xdr:to>
      <xdr:col>19</xdr:col>
      <xdr:colOff>133350</xdr:colOff>
      <xdr:row>60</xdr:row>
      <xdr:rowOff>115026</xdr:rowOff>
    </xdr:to>
    <xdr:cxnSp macro="">
      <xdr:nvCxnSpPr>
        <xdr:cNvPr id="137" name="直線コネクタ 136"/>
        <xdr:cNvCxnSpPr/>
      </xdr:nvCxnSpPr>
      <xdr:spPr>
        <a:xfrm flipV="1">
          <a:off x="3225800" y="1036410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87449</xdr:rowOff>
    </xdr:from>
    <xdr:to>
      <xdr:col>15</xdr:col>
      <xdr:colOff>82550</xdr:colOff>
      <xdr:row>60</xdr:row>
      <xdr:rowOff>115026</xdr:rowOff>
    </xdr:to>
    <xdr:cxnSp macro="">
      <xdr:nvCxnSpPr>
        <xdr:cNvPr id="140" name="直線コネクタ 139"/>
        <xdr:cNvCxnSpPr/>
      </xdr:nvCxnSpPr>
      <xdr:spPr>
        <a:xfrm>
          <a:off x="2336800" y="103744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42635</xdr:rowOff>
    </xdr:from>
    <xdr:to>
      <xdr:col>11</xdr:col>
      <xdr:colOff>31750</xdr:colOff>
      <xdr:row>60</xdr:row>
      <xdr:rowOff>87449</xdr:rowOff>
    </xdr:to>
    <xdr:cxnSp macro="">
      <xdr:nvCxnSpPr>
        <xdr:cNvPr id="143" name="直線コネクタ 142"/>
        <xdr:cNvCxnSpPr/>
      </xdr:nvCxnSpPr>
      <xdr:spPr>
        <a:xfrm>
          <a:off x="1447800" y="103296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36649</xdr:rowOff>
    </xdr:from>
    <xdr:to>
      <xdr:col>23</xdr:col>
      <xdr:colOff>184150</xdr:colOff>
      <xdr:row>60</xdr:row>
      <xdr:rowOff>138249</xdr:rowOff>
    </xdr:to>
    <xdr:sp macro="" textlink="">
      <xdr:nvSpPr>
        <xdr:cNvPr id="153" name="楕円 152"/>
        <xdr:cNvSpPr/>
      </xdr:nvSpPr>
      <xdr:spPr>
        <a:xfrm>
          <a:off x="4902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8726</xdr:rowOff>
    </xdr:from>
    <xdr:ext cx="762000" cy="259045"/>
    <xdr:sp macro="" textlink="">
      <xdr:nvSpPr>
        <xdr:cNvPr id="154" name="財政構造の弾力性該当値テキスト"/>
        <xdr:cNvSpPr txBox="1"/>
      </xdr:nvSpPr>
      <xdr:spPr>
        <a:xfrm>
          <a:off x="5041900" y="1029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26307</xdr:rowOff>
    </xdr:from>
    <xdr:to>
      <xdr:col>19</xdr:col>
      <xdr:colOff>184150</xdr:colOff>
      <xdr:row>60</xdr:row>
      <xdr:rowOff>127907</xdr:rowOff>
    </xdr:to>
    <xdr:sp macro="" textlink="">
      <xdr:nvSpPr>
        <xdr:cNvPr id="155" name="楕円 154"/>
        <xdr:cNvSpPr/>
      </xdr:nvSpPr>
      <xdr:spPr>
        <a:xfrm>
          <a:off x="4064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138084</xdr:rowOff>
    </xdr:from>
    <xdr:ext cx="736600" cy="259045"/>
    <xdr:sp macro="" textlink="">
      <xdr:nvSpPr>
        <xdr:cNvPr id="156" name="テキスト ボックス 155"/>
        <xdr:cNvSpPr txBox="1"/>
      </xdr:nvSpPr>
      <xdr:spPr>
        <a:xfrm>
          <a:off x="3733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64226</xdr:rowOff>
    </xdr:from>
    <xdr:to>
      <xdr:col>15</xdr:col>
      <xdr:colOff>133350</xdr:colOff>
      <xdr:row>60</xdr:row>
      <xdr:rowOff>165826</xdr:rowOff>
    </xdr:to>
    <xdr:sp macro="" textlink="">
      <xdr:nvSpPr>
        <xdr:cNvPr id="157" name="楕円 156"/>
        <xdr:cNvSpPr/>
      </xdr:nvSpPr>
      <xdr:spPr>
        <a:xfrm>
          <a:off x="3175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150603</xdr:rowOff>
    </xdr:from>
    <xdr:ext cx="762000" cy="259045"/>
    <xdr:sp macro="" textlink="">
      <xdr:nvSpPr>
        <xdr:cNvPr id="158" name="テキスト ボックス 157"/>
        <xdr:cNvSpPr txBox="1"/>
      </xdr:nvSpPr>
      <xdr:spPr>
        <a:xfrm>
          <a:off x="2844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36649</xdr:rowOff>
    </xdr:from>
    <xdr:to>
      <xdr:col>11</xdr:col>
      <xdr:colOff>82550</xdr:colOff>
      <xdr:row>60</xdr:row>
      <xdr:rowOff>138249</xdr:rowOff>
    </xdr:to>
    <xdr:sp macro="" textlink="">
      <xdr:nvSpPr>
        <xdr:cNvPr id="159" name="楕円 158"/>
        <xdr:cNvSpPr/>
      </xdr:nvSpPr>
      <xdr:spPr>
        <a:xfrm>
          <a:off x="2286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60" name="テキスト ボックス 159"/>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163285</xdr:rowOff>
    </xdr:from>
    <xdr:to>
      <xdr:col>7</xdr:col>
      <xdr:colOff>31750</xdr:colOff>
      <xdr:row>60</xdr:row>
      <xdr:rowOff>93435</xdr:rowOff>
    </xdr:to>
    <xdr:sp macro="" textlink="">
      <xdr:nvSpPr>
        <xdr:cNvPr id="161" name="楕円 160"/>
        <xdr:cNvSpPr/>
      </xdr:nvSpPr>
      <xdr:spPr>
        <a:xfrm>
          <a:off x="1397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78212</xdr:rowOff>
    </xdr:from>
    <xdr:ext cx="762000" cy="259045"/>
    <xdr:sp macro="" textlink="">
      <xdr:nvSpPr>
        <xdr:cNvPr id="162" name="テキスト ボックス 161"/>
        <xdr:cNvSpPr txBox="1"/>
      </xdr:nvSpPr>
      <xdr:spPr>
        <a:xfrm>
          <a:off x="1066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職員の人件費については、定員適正化計画の目標値維持を行っていることや、ラスパイレス指数のとおり適正な給与水準となっていることから前年度と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比べて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減少している。しかしながら、その他の人件費が上昇している。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スクール構想に伴う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化事業や消防デジタル無線の部分更新事業等により決算額が増加している。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それに加え、人口が減少する割合が大きいため、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人当たりの人件費、物件費は前年度と比較すると増加している。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158612</xdr:rowOff>
    </xdr:from>
    <xdr:to>
      <xdr:col>23</xdr:col>
      <xdr:colOff>133350</xdr:colOff>
      <xdr:row>84</xdr:row>
      <xdr:rowOff>60713</xdr:rowOff>
    </xdr:to>
    <xdr:cxnSp macro="">
      <xdr:nvCxnSpPr>
        <xdr:cNvPr id="194" name="直線コネクタ 193"/>
        <xdr:cNvCxnSpPr/>
      </xdr:nvCxnSpPr>
      <xdr:spPr>
        <a:xfrm>
          <a:off x="4114800" y="14388962"/>
          <a:ext cx="838200" cy="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107562</xdr:rowOff>
    </xdr:from>
    <xdr:to>
      <xdr:col>19</xdr:col>
      <xdr:colOff>133350</xdr:colOff>
      <xdr:row>83</xdr:row>
      <xdr:rowOff>158612</xdr:rowOff>
    </xdr:to>
    <xdr:cxnSp macro="">
      <xdr:nvCxnSpPr>
        <xdr:cNvPr id="197" name="直線コネクタ 196"/>
        <xdr:cNvCxnSpPr/>
      </xdr:nvCxnSpPr>
      <xdr:spPr>
        <a:xfrm>
          <a:off x="3225800" y="14337912"/>
          <a:ext cx="889000" cy="5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81130</xdr:rowOff>
    </xdr:from>
    <xdr:to>
      <xdr:col>15</xdr:col>
      <xdr:colOff>82550</xdr:colOff>
      <xdr:row>83</xdr:row>
      <xdr:rowOff>107562</xdr:rowOff>
    </xdr:to>
    <xdr:cxnSp macro="">
      <xdr:nvCxnSpPr>
        <xdr:cNvPr id="200" name="直線コネクタ 199"/>
        <xdr:cNvCxnSpPr/>
      </xdr:nvCxnSpPr>
      <xdr:spPr>
        <a:xfrm>
          <a:off x="2336800" y="14311480"/>
          <a:ext cx="889000" cy="2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78978</xdr:rowOff>
    </xdr:from>
    <xdr:to>
      <xdr:col>11</xdr:col>
      <xdr:colOff>31750</xdr:colOff>
      <xdr:row>83</xdr:row>
      <xdr:rowOff>81130</xdr:rowOff>
    </xdr:to>
    <xdr:cxnSp macro="">
      <xdr:nvCxnSpPr>
        <xdr:cNvPr id="203" name="直線コネクタ 202"/>
        <xdr:cNvCxnSpPr/>
      </xdr:nvCxnSpPr>
      <xdr:spPr>
        <a:xfrm>
          <a:off x="1447800" y="14309328"/>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9913</xdr:rowOff>
    </xdr:from>
    <xdr:to>
      <xdr:col>23</xdr:col>
      <xdr:colOff>184150</xdr:colOff>
      <xdr:row>84</xdr:row>
      <xdr:rowOff>111513</xdr:rowOff>
    </xdr:to>
    <xdr:sp macro="" textlink="">
      <xdr:nvSpPr>
        <xdr:cNvPr id="213" name="楕円 212"/>
        <xdr:cNvSpPr/>
      </xdr:nvSpPr>
      <xdr:spPr>
        <a:xfrm>
          <a:off x="4902200" y="144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153440</xdr:rowOff>
    </xdr:from>
    <xdr:ext cx="762000" cy="259045"/>
    <xdr:sp macro="" textlink="">
      <xdr:nvSpPr>
        <xdr:cNvPr id="214" name="人件費・物件費等の状況該当値テキスト"/>
        <xdr:cNvSpPr txBox="1"/>
      </xdr:nvSpPr>
      <xdr:spPr>
        <a:xfrm>
          <a:off x="5041900" y="1438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107812</xdr:rowOff>
    </xdr:from>
    <xdr:to>
      <xdr:col>19</xdr:col>
      <xdr:colOff>184150</xdr:colOff>
      <xdr:row>84</xdr:row>
      <xdr:rowOff>37962</xdr:rowOff>
    </xdr:to>
    <xdr:sp macro="" textlink="">
      <xdr:nvSpPr>
        <xdr:cNvPr id="215" name="楕円 214"/>
        <xdr:cNvSpPr/>
      </xdr:nvSpPr>
      <xdr:spPr>
        <a:xfrm>
          <a:off x="4064000" y="1433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22739</xdr:rowOff>
    </xdr:from>
    <xdr:ext cx="736600" cy="259045"/>
    <xdr:sp macro="" textlink="">
      <xdr:nvSpPr>
        <xdr:cNvPr id="216" name="テキスト ボックス 215"/>
        <xdr:cNvSpPr txBox="1"/>
      </xdr:nvSpPr>
      <xdr:spPr>
        <a:xfrm>
          <a:off x="3733800" y="14424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56762</xdr:rowOff>
    </xdr:from>
    <xdr:to>
      <xdr:col>15</xdr:col>
      <xdr:colOff>133350</xdr:colOff>
      <xdr:row>83</xdr:row>
      <xdr:rowOff>158362</xdr:rowOff>
    </xdr:to>
    <xdr:sp macro="" textlink="">
      <xdr:nvSpPr>
        <xdr:cNvPr id="217" name="楕円 216"/>
        <xdr:cNvSpPr/>
      </xdr:nvSpPr>
      <xdr:spPr>
        <a:xfrm>
          <a:off x="3175000" y="142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143139</xdr:rowOff>
    </xdr:from>
    <xdr:ext cx="762000" cy="259045"/>
    <xdr:sp macro="" textlink="">
      <xdr:nvSpPr>
        <xdr:cNvPr id="218" name="テキスト ボックス 217"/>
        <xdr:cNvSpPr txBox="1"/>
      </xdr:nvSpPr>
      <xdr:spPr>
        <a:xfrm>
          <a:off x="2844800" y="14373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30330</xdr:rowOff>
    </xdr:from>
    <xdr:to>
      <xdr:col>11</xdr:col>
      <xdr:colOff>82550</xdr:colOff>
      <xdr:row>83</xdr:row>
      <xdr:rowOff>131930</xdr:rowOff>
    </xdr:to>
    <xdr:sp macro="" textlink="">
      <xdr:nvSpPr>
        <xdr:cNvPr id="219" name="楕円 218"/>
        <xdr:cNvSpPr/>
      </xdr:nvSpPr>
      <xdr:spPr>
        <a:xfrm>
          <a:off x="2286000" y="142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116707</xdr:rowOff>
    </xdr:from>
    <xdr:ext cx="762000" cy="259045"/>
    <xdr:sp macro="" textlink="">
      <xdr:nvSpPr>
        <xdr:cNvPr id="220" name="テキスト ボックス 219"/>
        <xdr:cNvSpPr txBox="1"/>
      </xdr:nvSpPr>
      <xdr:spPr>
        <a:xfrm>
          <a:off x="1955800" y="143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28178</xdr:rowOff>
    </xdr:from>
    <xdr:to>
      <xdr:col>7</xdr:col>
      <xdr:colOff>31750</xdr:colOff>
      <xdr:row>83</xdr:row>
      <xdr:rowOff>129778</xdr:rowOff>
    </xdr:to>
    <xdr:sp macro="" textlink="">
      <xdr:nvSpPr>
        <xdr:cNvPr id="221" name="楕円 220"/>
        <xdr:cNvSpPr/>
      </xdr:nvSpPr>
      <xdr:spPr>
        <a:xfrm>
          <a:off x="1397000" y="142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114555</xdr:rowOff>
    </xdr:from>
    <xdr:ext cx="762000" cy="259045"/>
    <xdr:sp macro="" textlink="">
      <xdr:nvSpPr>
        <xdr:cNvPr id="222" name="テキスト ボックス 221"/>
        <xdr:cNvSpPr txBox="1"/>
      </xdr:nvSpPr>
      <xdr:spPr>
        <a:xfrm>
          <a:off x="1066800" y="143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一般行政職員の給与については、これまでも、国公準拠となるように努めてきている。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ここ数年は、ラスパイレス指数は緩やかに減少傾向にあり、要因としては、本市採用試験が初級程度しかないことや、新規採用者の年齢構成の上昇によるものが挙げられる。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国、県及び他の地方公共団体の給与等を考慮し、適正な給与水準の維持に努め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適正な人件費の支出に努める。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7862</xdr:rowOff>
    </xdr:from>
    <xdr:to>
      <xdr:col>81</xdr:col>
      <xdr:colOff>44450</xdr:colOff>
      <xdr:row>84</xdr:row>
      <xdr:rowOff>122766</xdr:rowOff>
    </xdr:to>
    <xdr:cxnSp macro="">
      <xdr:nvCxnSpPr>
        <xdr:cNvPr id="258" name="直線コネクタ 257"/>
        <xdr:cNvCxnSpPr/>
      </xdr:nvCxnSpPr>
      <xdr:spPr>
        <a:xfrm flipV="1">
          <a:off x="16179800" y="14409662"/>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122766</xdr:rowOff>
    </xdr:to>
    <xdr:cxnSp macro="">
      <xdr:nvCxnSpPr>
        <xdr:cNvPr id="261" name="直線コネクタ 260"/>
        <xdr:cNvCxnSpPr/>
      </xdr:nvCxnSpPr>
      <xdr:spPr>
        <a:xfrm>
          <a:off x="15290800" y="145015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122766</xdr:rowOff>
    </xdr:to>
    <xdr:cxnSp macro="">
      <xdr:nvCxnSpPr>
        <xdr:cNvPr id="264" name="直線コネクタ 263"/>
        <xdr:cNvCxnSpPr/>
      </xdr:nvCxnSpPr>
      <xdr:spPr>
        <a:xfrm flipV="1">
          <a:off x="14401800" y="145015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8768</xdr:rowOff>
    </xdr:to>
    <xdr:cxnSp macro="">
      <xdr:nvCxnSpPr>
        <xdr:cNvPr id="267" name="直線コネクタ 266"/>
        <xdr:cNvCxnSpPr/>
      </xdr:nvCxnSpPr>
      <xdr:spPr>
        <a:xfrm flipV="1">
          <a:off x="13512800" y="145245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77" name="楕円 276"/>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78" name="給与水準   （国との比較）該当値テキスト"/>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9" name="楕円 278"/>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0" name="テキスト ボックス 279"/>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1" name="楕円 280"/>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2" name="テキスト ボックス 281"/>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3" name="楕円 282"/>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4" name="テキスト ボックス 283"/>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129418</xdr:rowOff>
    </xdr:from>
    <xdr:to>
      <xdr:col>64</xdr:col>
      <xdr:colOff>152400</xdr:colOff>
      <xdr:row>85</xdr:row>
      <xdr:rowOff>59568</xdr:rowOff>
    </xdr:to>
    <xdr:sp macro="" textlink="">
      <xdr:nvSpPr>
        <xdr:cNvPr id="285" name="楕円 284"/>
        <xdr:cNvSpPr/>
      </xdr:nvSpPr>
      <xdr:spPr>
        <a:xfrm>
          <a:off x="13462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69745</xdr:rowOff>
    </xdr:from>
    <xdr:ext cx="762000" cy="259045"/>
    <xdr:sp macro="" textlink="">
      <xdr:nvSpPr>
        <xdr:cNvPr id="286" name="テキスト ボックス 285"/>
        <xdr:cNvSpPr txBox="1"/>
      </xdr:nvSpPr>
      <xdr:spPr>
        <a:xfrm>
          <a:off x="13131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本市は、単独消防であるため、類似団体より職員数が多いという特徴がある。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年までの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人の職員削減（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人）を目標とし、削減に努めてきた。また、平成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年度以降は、定員適正化計画の最終年度の目標値（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人）を維持するよう努めていることから、令和２年度は目標を上回る達成状況となっているが、人口が減少する割合が大きいため、人口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人当たり職員数は増加している。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引き続き、業務量に見合った適正な定員管理に努める。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74749</xdr:rowOff>
    </xdr:from>
    <xdr:to>
      <xdr:col>81</xdr:col>
      <xdr:colOff>44450</xdr:colOff>
      <xdr:row>65</xdr:row>
      <xdr:rowOff>101177</xdr:rowOff>
    </xdr:to>
    <xdr:cxnSp macro="">
      <xdr:nvCxnSpPr>
        <xdr:cNvPr id="323" name="直線コネクタ 322"/>
        <xdr:cNvCxnSpPr/>
      </xdr:nvCxnSpPr>
      <xdr:spPr>
        <a:xfrm>
          <a:off x="16179800" y="11218999"/>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26488</xdr:rowOff>
    </xdr:from>
    <xdr:to>
      <xdr:col>77</xdr:col>
      <xdr:colOff>44450</xdr:colOff>
      <xdr:row>65</xdr:row>
      <xdr:rowOff>74749</xdr:rowOff>
    </xdr:to>
    <xdr:cxnSp macro="">
      <xdr:nvCxnSpPr>
        <xdr:cNvPr id="326" name="直線コネクタ 325"/>
        <xdr:cNvCxnSpPr/>
      </xdr:nvCxnSpPr>
      <xdr:spPr>
        <a:xfrm>
          <a:off x="15290800" y="1117073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149678</xdr:rowOff>
    </xdr:from>
    <xdr:to>
      <xdr:col>72</xdr:col>
      <xdr:colOff>203200</xdr:colOff>
      <xdr:row>65</xdr:row>
      <xdr:rowOff>26488</xdr:rowOff>
    </xdr:to>
    <xdr:cxnSp macro="">
      <xdr:nvCxnSpPr>
        <xdr:cNvPr id="329" name="直線コネクタ 328"/>
        <xdr:cNvCxnSpPr/>
      </xdr:nvCxnSpPr>
      <xdr:spPr>
        <a:xfrm>
          <a:off x="14401800" y="111224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116356</xdr:rowOff>
    </xdr:from>
    <xdr:to>
      <xdr:col>68</xdr:col>
      <xdr:colOff>152400</xdr:colOff>
      <xdr:row>64</xdr:row>
      <xdr:rowOff>149678</xdr:rowOff>
    </xdr:to>
    <xdr:cxnSp macro="">
      <xdr:nvCxnSpPr>
        <xdr:cNvPr id="332" name="直線コネクタ 331"/>
        <xdr:cNvCxnSpPr/>
      </xdr:nvCxnSpPr>
      <xdr:spPr>
        <a:xfrm>
          <a:off x="13512800" y="1108915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50377</xdr:rowOff>
    </xdr:from>
    <xdr:to>
      <xdr:col>81</xdr:col>
      <xdr:colOff>95250</xdr:colOff>
      <xdr:row>65</xdr:row>
      <xdr:rowOff>151977</xdr:rowOff>
    </xdr:to>
    <xdr:sp macro="" textlink="">
      <xdr:nvSpPr>
        <xdr:cNvPr id="342" name="楕円 341"/>
        <xdr:cNvSpPr/>
      </xdr:nvSpPr>
      <xdr:spPr>
        <a:xfrm>
          <a:off x="16967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22454</xdr:rowOff>
    </xdr:from>
    <xdr:ext cx="762000" cy="259045"/>
    <xdr:sp macro="" textlink="">
      <xdr:nvSpPr>
        <xdr:cNvPr id="343" name="定員管理の状況該当値テキスト"/>
        <xdr:cNvSpPr txBox="1"/>
      </xdr:nvSpPr>
      <xdr:spPr>
        <a:xfrm>
          <a:off x="17106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23949</xdr:rowOff>
    </xdr:from>
    <xdr:to>
      <xdr:col>77</xdr:col>
      <xdr:colOff>95250</xdr:colOff>
      <xdr:row>65</xdr:row>
      <xdr:rowOff>125549</xdr:rowOff>
    </xdr:to>
    <xdr:sp macro="" textlink="">
      <xdr:nvSpPr>
        <xdr:cNvPr id="344" name="楕円 343"/>
        <xdr:cNvSpPr/>
      </xdr:nvSpPr>
      <xdr:spPr>
        <a:xfrm>
          <a:off x="16129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110326</xdr:rowOff>
    </xdr:from>
    <xdr:ext cx="736600" cy="259045"/>
    <xdr:sp macro="" textlink="">
      <xdr:nvSpPr>
        <xdr:cNvPr id="345" name="テキスト ボックス 344"/>
        <xdr:cNvSpPr txBox="1"/>
      </xdr:nvSpPr>
      <xdr:spPr>
        <a:xfrm>
          <a:off x="15798800" y="1125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147138</xdr:rowOff>
    </xdr:from>
    <xdr:to>
      <xdr:col>73</xdr:col>
      <xdr:colOff>44450</xdr:colOff>
      <xdr:row>65</xdr:row>
      <xdr:rowOff>77288</xdr:rowOff>
    </xdr:to>
    <xdr:sp macro="" textlink="">
      <xdr:nvSpPr>
        <xdr:cNvPr id="346" name="楕円 345"/>
        <xdr:cNvSpPr/>
      </xdr:nvSpPr>
      <xdr:spPr>
        <a:xfrm>
          <a:off x="15240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62065</xdr:rowOff>
    </xdr:from>
    <xdr:ext cx="762000" cy="259045"/>
    <xdr:sp macro="" textlink="">
      <xdr:nvSpPr>
        <xdr:cNvPr id="347" name="テキスト ボックス 346"/>
        <xdr:cNvSpPr txBox="1"/>
      </xdr:nvSpPr>
      <xdr:spPr>
        <a:xfrm>
          <a:off x="14909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98878</xdr:rowOff>
    </xdr:from>
    <xdr:to>
      <xdr:col>68</xdr:col>
      <xdr:colOff>203200</xdr:colOff>
      <xdr:row>65</xdr:row>
      <xdr:rowOff>29028</xdr:rowOff>
    </xdr:to>
    <xdr:sp macro="" textlink="">
      <xdr:nvSpPr>
        <xdr:cNvPr id="348" name="楕円 347"/>
        <xdr:cNvSpPr/>
      </xdr:nvSpPr>
      <xdr:spPr>
        <a:xfrm>
          <a:off x="14351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13805</xdr:rowOff>
    </xdr:from>
    <xdr:ext cx="762000" cy="259045"/>
    <xdr:sp macro="" textlink="">
      <xdr:nvSpPr>
        <xdr:cNvPr id="349" name="テキスト ボックス 348"/>
        <xdr:cNvSpPr txBox="1"/>
      </xdr:nvSpPr>
      <xdr:spPr>
        <a:xfrm>
          <a:off x="14020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65556</xdr:rowOff>
    </xdr:from>
    <xdr:to>
      <xdr:col>64</xdr:col>
      <xdr:colOff>152400</xdr:colOff>
      <xdr:row>64</xdr:row>
      <xdr:rowOff>167156</xdr:rowOff>
    </xdr:to>
    <xdr:sp macro="" textlink="">
      <xdr:nvSpPr>
        <xdr:cNvPr id="350" name="楕円 349"/>
        <xdr:cNvSpPr/>
      </xdr:nvSpPr>
      <xdr:spPr>
        <a:xfrm>
          <a:off x="13462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151933</xdr:rowOff>
    </xdr:from>
    <xdr:ext cx="762000" cy="259045"/>
    <xdr:sp macro="" textlink="">
      <xdr:nvSpPr>
        <xdr:cNvPr id="351" name="テキスト ボックス 350"/>
        <xdr:cNvSpPr txBox="1"/>
      </xdr:nvSpPr>
      <xdr:spPr>
        <a:xfrm>
          <a:off x="13131800" y="111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地方債発行額を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億円以下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災害復旧事業事業債、臨時財政対策債を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除く）</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に抑制するよう努めていることから、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今後も更に低い水準へ減少していくよう地方債発行額には注意を払いながら、交付税措置が見込まれる有利な地方債の活用等に努める。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157268</xdr:rowOff>
    </xdr:to>
    <xdr:cxnSp macro="">
      <xdr:nvCxnSpPr>
        <xdr:cNvPr id="385" name="直線コネクタ 384"/>
        <xdr:cNvCxnSpPr/>
      </xdr:nvCxnSpPr>
      <xdr:spPr>
        <a:xfrm>
          <a:off x="16179800" y="632544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165312</xdr:rowOff>
    </xdr:to>
    <xdr:cxnSp macro="">
      <xdr:nvCxnSpPr>
        <xdr:cNvPr id="388" name="直線コネクタ 387"/>
        <xdr:cNvCxnSpPr/>
      </xdr:nvCxnSpPr>
      <xdr:spPr>
        <a:xfrm flipV="1">
          <a:off x="15290800" y="63254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37</xdr:row>
      <xdr:rowOff>11959</xdr:rowOff>
    </xdr:to>
    <xdr:cxnSp macro="">
      <xdr:nvCxnSpPr>
        <xdr:cNvPr id="391" name="直線コネクタ 390"/>
        <xdr:cNvCxnSpPr/>
      </xdr:nvCxnSpPr>
      <xdr:spPr>
        <a:xfrm flipV="1">
          <a:off x="14401800" y="633751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11959</xdr:rowOff>
    </xdr:from>
    <xdr:to>
      <xdr:col>68</xdr:col>
      <xdr:colOff>152400</xdr:colOff>
      <xdr:row>37</xdr:row>
      <xdr:rowOff>34078</xdr:rowOff>
    </xdr:to>
    <xdr:cxnSp macro="">
      <xdr:nvCxnSpPr>
        <xdr:cNvPr id="394" name="直線コネクタ 393"/>
        <xdr:cNvCxnSpPr/>
      </xdr:nvCxnSpPr>
      <xdr:spPr>
        <a:xfrm flipV="1">
          <a:off x="13512800" y="635560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4" name="楕円 403"/>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122995</xdr:rowOff>
    </xdr:from>
    <xdr:ext cx="762000" cy="259045"/>
    <xdr:sp macro="" textlink="">
      <xdr:nvSpPr>
        <xdr:cNvPr id="405" name="公債費負担の状況該当値テキスト"/>
        <xdr:cNvSpPr txBox="1"/>
      </xdr:nvSpPr>
      <xdr:spPr>
        <a:xfrm>
          <a:off x="17106900" y="61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6" name="楕円 405"/>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7" name="テキスト ボックス 406"/>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8" name="楕円 407"/>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09" name="テキスト ボックス 408"/>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132609</xdr:rowOff>
    </xdr:from>
    <xdr:to>
      <xdr:col>68</xdr:col>
      <xdr:colOff>203200</xdr:colOff>
      <xdr:row>37</xdr:row>
      <xdr:rowOff>62759</xdr:rowOff>
    </xdr:to>
    <xdr:sp macro="" textlink="">
      <xdr:nvSpPr>
        <xdr:cNvPr id="410" name="楕円 409"/>
        <xdr:cNvSpPr/>
      </xdr:nvSpPr>
      <xdr:spPr>
        <a:xfrm>
          <a:off x="14351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72936</xdr:rowOff>
    </xdr:from>
    <xdr:ext cx="762000" cy="259045"/>
    <xdr:sp macro="" textlink="">
      <xdr:nvSpPr>
        <xdr:cNvPr id="411" name="テキスト ボックス 410"/>
        <xdr:cNvSpPr txBox="1"/>
      </xdr:nvSpPr>
      <xdr:spPr>
        <a:xfrm>
          <a:off x="14020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412" name="楕円 411"/>
        <xdr:cNvSpPr/>
      </xdr:nvSpPr>
      <xdr:spPr>
        <a:xfrm>
          <a:off x="13462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413" name="テキスト ボックス 412"/>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昨年度と比較し、地方債残高の減少や退職手当や土地開発公社の負債負担見込額等が減少したこと等により、将来負担比率が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今後も大型事業による基金取崩しや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、公共施設等の長寿命化事業等による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起債借入額の増加などが見込まれるため、適正な基金残高を確保しつつ、計画的な地方債発行により財政の健全化を図る。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76539</xdr:rowOff>
    </xdr:from>
    <xdr:to>
      <xdr:col>81</xdr:col>
      <xdr:colOff>44450</xdr:colOff>
      <xdr:row>14</xdr:row>
      <xdr:rowOff>85386</xdr:rowOff>
    </xdr:to>
    <xdr:cxnSp macro="">
      <xdr:nvCxnSpPr>
        <xdr:cNvPr id="447" name="直線コネクタ 446"/>
        <xdr:cNvCxnSpPr/>
      </xdr:nvCxnSpPr>
      <xdr:spPr>
        <a:xfrm flipV="1">
          <a:off x="16179800" y="2476839"/>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61315</xdr:rowOff>
    </xdr:from>
    <xdr:ext cx="762000" cy="259045"/>
    <xdr:sp macro="" textlink="">
      <xdr:nvSpPr>
        <xdr:cNvPr id="448" name="将来負担の状況平均値テキスト"/>
        <xdr:cNvSpPr txBox="1"/>
      </xdr:nvSpPr>
      <xdr:spPr>
        <a:xfrm>
          <a:off x="17106900" y="24616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85386</xdr:rowOff>
    </xdr:from>
    <xdr:to>
      <xdr:col>77</xdr:col>
      <xdr:colOff>44450</xdr:colOff>
      <xdr:row>14</xdr:row>
      <xdr:rowOff>102680</xdr:rowOff>
    </xdr:to>
    <xdr:cxnSp macro="">
      <xdr:nvCxnSpPr>
        <xdr:cNvPr id="450" name="直線コネクタ 449"/>
        <xdr:cNvCxnSpPr/>
      </xdr:nvCxnSpPr>
      <xdr:spPr>
        <a:xfrm flipV="1">
          <a:off x="15290800" y="2485686"/>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102680</xdr:rowOff>
    </xdr:from>
    <xdr:to>
      <xdr:col>72</xdr:col>
      <xdr:colOff>203200</xdr:colOff>
      <xdr:row>15</xdr:row>
      <xdr:rowOff>14478</xdr:rowOff>
    </xdr:to>
    <xdr:cxnSp macro="">
      <xdr:nvCxnSpPr>
        <xdr:cNvPr id="453" name="直線コネクタ 452"/>
        <xdr:cNvCxnSpPr/>
      </xdr:nvCxnSpPr>
      <xdr:spPr>
        <a:xfrm flipV="1">
          <a:off x="14401800" y="2502980"/>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25464</xdr:rowOff>
    </xdr:from>
    <xdr:to>
      <xdr:col>68</xdr:col>
      <xdr:colOff>152400</xdr:colOff>
      <xdr:row>15</xdr:row>
      <xdr:rowOff>14478</xdr:rowOff>
    </xdr:to>
    <xdr:cxnSp macro="">
      <xdr:nvCxnSpPr>
        <xdr:cNvPr id="456" name="直線コネクタ 455"/>
        <xdr:cNvCxnSpPr/>
      </xdr:nvCxnSpPr>
      <xdr:spPr>
        <a:xfrm>
          <a:off x="13512800" y="2425764"/>
          <a:ext cx="889000" cy="1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25739</xdr:rowOff>
    </xdr:from>
    <xdr:to>
      <xdr:col>81</xdr:col>
      <xdr:colOff>95250</xdr:colOff>
      <xdr:row>14</xdr:row>
      <xdr:rowOff>127339</xdr:rowOff>
    </xdr:to>
    <xdr:sp macro="" textlink="">
      <xdr:nvSpPr>
        <xdr:cNvPr id="466" name="楕円 465"/>
        <xdr:cNvSpPr/>
      </xdr:nvSpPr>
      <xdr:spPr>
        <a:xfrm>
          <a:off x="16967200" y="24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118466</xdr:rowOff>
    </xdr:from>
    <xdr:ext cx="762000" cy="259045"/>
    <xdr:sp macro="" textlink="">
      <xdr:nvSpPr>
        <xdr:cNvPr id="467" name="将来負担の状況該当値テキスト"/>
        <xdr:cNvSpPr txBox="1"/>
      </xdr:nvSpPr>
      <xdr:spPr>
        <a:xfrm>
          <a:off x="17106900" y="234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34586</xdr:rowOff>
    </xdr:from>
    <xdr:to>
      <xdr:col>77</xdr:col>
      <xdr:colOff>95250</xdr:colOff>
      <xdr:row>14</xdr:row>
      <xdr:rowOff>136186</xdr:rowOff>
    </xdr:to>
    <xdr:sp macro="" textlink="">
      <xdr:nvSpPr>
        <xdr:cNvPr id="468" name="楕円 467"/>
        <xdr:cNvSpPr/>
      </xdr:nvSpPr>
      <xdr:spPr>
        <a:xfrm>
          <a:off x="161290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146363</xdr:rowOff>
    </xdr:from>
    <xdr:ext cx="736600" cy="259045"/>
    <xdr:sp macro="" textlink="">
      <xdr:nvSpPr>
        <xdr:cNvPr id="469" name="テキスト ボックス 468"/>
        <xdr:cNvSpPr txBox="1"/>
      </xdr:nvSpPr>
      <xdr:spPr>
        <a:xfrm>
          <a:off x="15798800" y="22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51880</xdr:rowOff>
    </xdr:from>
    <xdr:to>
      <xdr:col>73</xdr:col>
      <xdr:colOff>44450</xdr:colOff>
      <xdr:row>14</xdr:row>
      <xdr:rowOff>153480</xdr:rowOff>
    </xdr:to>
    <xdr:sp macro="" textlink="">
      <xdr:nvSpPr>
        <xdr:cNvPr id="470" name="楕円 469"/>
        <xdr:cNvSpPr/>
      </xdr:nvSpPr>
      <xdr:spPr>
        <a:xfrm>
          <a:off x="15240000" y="24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163657</xdr:rowOff>
    </xdr:from>
    <xdr:ext cx="762000" cy="259045"/>
    <xdr:sp macro="" textlink="">
      <xdr:nvSpPr>
        <xdr:cNvPr id="471" name="テキスト ボックス 470"/>
        <xdr:cNvSpPr txBox="1"/>
      </xdr:nvSpPr>
      <xdr:spPr>
        <a:xfrm>
          <a:off x="14909800" y="222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135128</xdr:rowOff>
    </xdr:from>
    <xdr:to>
      <xdr:col>68</xdr:col>
      <xdr:colOff>203200</xdr:colOff>
      <xdr:row>15</xdr:row>
      <xdr:rowOff>65278</xdr:rowOff>
    </xdr:to>
    <xdr:sp macro="" textlink="">
      <xdr:nvSpPr>
        <xdr:cNvPr id="472" name="楕円 471"/>
        <xdr:cNvSpPr/>
      </xdr:nvSpPr>
      <xdr:spPr>
        <a:xfrm>
          <a:off x="14351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50055</xdr:rowOff>
    </xdr:from>
    <xdr:ext cx="762000" cy="259045"/>
    <xdr:sp macro="" textlink="">
      <xdr:nvSpPr>
        <xdr:cNvPr id="473" name="テキスト ボックス 472"/>
        <xdr:cNvSpPr txBox="1"/>
      </xdr:nvSpPr>
      <xdr:spPr>
        <a:xfrm>
          <a:off x="140208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146114</xdr:rowOff>
    </xdr:from>
    <xdr:to>
      <xdr:col>64</xdr:col>
      <xdr:colOff>152400</xdr:colOff>
      <xdr:row>14</xdr:row>
      <xdr:rowOff>76264</xdr:rowOff>
    </xdr:to>
    <xdr:sp macro="" textlink="">
      <xdr:nvSpPr>
        <xdr:cNvPr id="474" name="楕円 473"/>
        <xdr:cNvSpPr/>
      </xdr:nvSpPr>
      <xdr:spPr>
        <a:xfrm>
          <a:off x="13462000" y="23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86441</xdr:rowOff>
    </xdr:from>
    <xdr:ext cx="762000" cy="259045"/>
    <xdr:sp macro="" textlink="">
      <xdr:nvSpPr>
        <xdr:cNvPr id="475" name="テキスト ボックス 474"/>
        <xdr:cNvSpPr txBox="1"/>
      </xdr:nvSpPr>
      <xdr:spPr>
        <a:xfrm>
          <a:off x="13131800" y="21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14,283
14,026
162.12
14,616,873
14,282,773
271,244
5,353,580
9,859,523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職員の人件費については、ラスパイレス指数のとおり適正な給与水準の維持に努めているため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令和元年度と比較して減少している。また、定員適正化計画の最終年度の目標数値を維持するように努めている。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令和２年度においては、会計年度任用職員制度が施行されたことにより人件費が増加となっている。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今後も国、県及び他の地方公共団体の給与等を考慮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給与水準の維持に努め、適正な人件費の支出に努める。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40</xdr:row>
      <xdr:rowOff>142240</xdr:rowOff>
    </xdr:to>
    <xdr:cxnSp macro="">
      <xdr:nvCxnSpPr>
        <xdr:cNvPr id="66" name="直線コネクタ 65"/>
        <xdr:cNvCxnSpPr/>
      </xdr:nvCxnSpPr>
      <xdr:spPr>
        <a:xfrm>
          <a:off x="3987800" y="68554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168910</xdr:rowOff>
    </xdr:from>
    <xdr:to>
      <xdr:col>19</xdr:col>
      <xdr:colOff>187325</xdr:colOff>
      <xdr:row>40</xdr:row>
      <xdr:rowOff>43180</xdr:rowOff>
    </xdr:to>
    <xdr:cxnSp macro="">
      <xdr:nvCxnSpPr>
        <xdr:cNvPr id="69" name="直線コネクタ 68"/>
        <xdr:cNvCxnSpPr/>
      </xdr:nvCxnSpPr>
      <xdr:spPr>
        <a:xfrm flipV="1">
          <a:off x="3098800" y="6855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43180</xdr:rowOff>
    </xdr:from>
    <xdr:to>
      <xdr:col>15</xdr:col>
      <xdr:colOff>98425</xdr:colOff>
      <xdr:row>40</xdr:row>
      <xdr:rowOff>73660</xdr:rowOff>
    </xdr:to>
    <xdr:cxnSp macro="">
      <xdr:nvCxnSpPr>
        <xdr:cNvPr id="72" name="直線コネクタ 71"/>
        <xdr:cNvCxnSpPr/>
      </xdr:nvCxnSpPr>
      <xdr:spPr>
        <a:xfrm flipV="1">
          <a:off x="2209800" y="690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40</xdr:row>
      <xdr:rowOff>73660</xdr:rowOff>
    </xdr:to>
    <xdr:cxnSp macro="">
      <xdr:nvCxnSpPr>
        <xdr:cNvPr id="75" name="直線コネクタ 74"/>
        <xdr:cNvCxnSpPr/>
      </xdr:nvCxnSpPr>
      <xdr:spPr>
        <a:xfrm>
          <a:off x="1320800" y="67335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91440</xdr:rowOff>
    </xdr:from>
    <xdr:to>
      <xdr:col>24</xdr:col>
      <xdr:colOff>76200</xdr:colOff>
      <xdr:row>41</xdr:row>
      <xdr:rowOff>21590</xdr:rowOff>
    </xdr:to>
    <xdr:sp macro="" textlink="">
      <xdr:nvSpPr>
        <xdr:cNvPr id="85" name="楕円 84"/>
        <xdr:cNvSpPr/>
      </xdr:nvSpPr>
      <xdr:spPr>
        <a:xfrm>
          <a:off x="4775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63517</xdr:rowOff>
    </xdr:from>
    <xdr:ext cx="762000" cy="259045"/>
    <xdr:sp macro="" textlink="">
      <xdr:nvSpPr>
        <xdr:cNvPr id="86" name="人件費該当値テキスト"/>
        <xdr:cNvSpPr txBox="1"/>
      </xdr:nvSpPr>
      <xdr:spPr>
        <a:xfrm>
          <a:off x="49149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118110</xdr:rowOff>
    </xdr:from>
    <xdr:to>
      <xdr:col>20</xdr:col>
      <xdr:colOff>38100</xdr:colOff>
      <xdr:row>40</xdr:row>
      <xdr:rowOff>48260</xdr:rowOff>
    </xdr:to>
    <xdr:sp macro="" textlink="">
      <xdr:nvSpPr>
        <xdr:cNvPr id="87" name="楕円 86"/>
        <xdr:cNvSpPr/>
      </xdr:nvSpPr>
      <xdr:spPr>
        <a:xfrm>
          <a:off x="3937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33037</xdr:rowOff>
    </xdr:from>
    <xdr:ext cx="736600" cy="259045"/>
    <xdr:sp macro="" textlink="">
      <xdr:nvSpPr>
        <xdr:cNvPr id="88" name="テキスト ボックス 87"/>
        <xdr:cNvSpPr txBox="1"/>
      </xdr:nvSpPr>
      <xdr:spPr>
        <a:xfrm>
          <a:off x="3606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163830</xdr:rowOff>
    </xdr:from>
    <xdr:to>
      <xdr:col>15</xdr:col>
      <xdr:colOff>149225</xdr:colOff>
      <xdr:row>40</xdr:row>
      <xdr:rowOff>93980</xdr:rowOff>
    </xdr:to>
    <xdr:sp macro="" textlink="">
      <xdr:nvSpPr>
        <xdr:cNvPr id="89" name="楕円 88"/>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90" name="テキスト ボックス 89"/>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22860</xdr:rowOff>
    </xdr:from>
    <xdr:to>
      <xdr:col>11</xdr:col>
      <xdr:colOff>60325</xdr:colOff>
      <xdr:row>40</xdr:row>
      <xdr:rowOff>124460</xdr:rowOff>
    </xdr:to>
    <xdr:sp macro="" textlink="">
      <xdr:nvSpPr>
        <xdr:cNvPr id="91" name="楕円 90"/>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109237</xdr:rowOff>
    </xdr:from>
    <xdr:ext cx="762000" cy="259045"/>
    <xdr:sp macro="" textlink="">
      <xdr:nvSpPr>
        <xdr:cNvPr id="92" name="テキスト ボックス 91"/>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年度以降、類似団体平均を下回っている。これは、財政改革プログラムに基づき、事務経費の削減や施設の維持管理経費の節減に取り組んでいることが大きな要因である。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年度以降は費用額としては増加しており、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スクール構想に伴う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化事業や消防デジタル無線の部分更新事業等により決算額が増加している。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徹底したコスト意識を持ち、経費節減に努める。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38100</xdr:rowOff>
    </xdr:from>
    <xdr:to>
      <xdr:col>82</xdr:col>
      <xdr:colOff>107950</xdr:colOff>
      <xdr:row>15</xdr:row>
      <xdr:rowOff>44450</xdr:rowOff>
    </xdr:to>
    <xdr:cxnSp macro="">
      <xdr:nvCxnSpPr>
        <xdr:cNvPr id="127" name="直線コネクタ 126"/>
        <xdr:cNvCxnSpPr/>
      </xdr:nvCxnSpPr>
      <xdr:spPr>
        <a:xfrm flipV="1">
          <a:off x="15671800" y="2438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16</xdr:row>
      <xdr:rowOff>12700</xdr:rowOff>
    </xdr:to>
    <xdr:cxnSp macro="">
      <xdr:nvCxnSpPr>
        <xdr:cNvPr id="130" name="直線コネクタ 129"/>
        <xdr:cNvCxnSpPr/>
      </xdr:nvCxnSpPr>
      <xdr:spPr>
        <a:xfrm flipV="1">
          <a:off x="14782800" y="2616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31750</xdr:rowOff>
    </xdr:to>
    <xdr:cxnSp macro="">
      <xdr:nvCxnSpPr>
        <xdr:cNvPr id="133" name="直線コネクタ 132"/>
        <xdr:cNvCxnSpPr/>
      </xdr:nvCxnSpPr>
      <xdr:spPr>
        <a:xfrm flipV="1">
          <a:off x="13893800" y="2755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31750</xdr:rowOff>
    </xdr:to>
    <xdr:cxnSp macro="">
      <xdr:nvCxnSpPr>
        <xdr:cNvPr id="136" name="直線コネクタ 135"/>
        <xdr:cNvCxnSpPr/>
      </xdr:nvCxnSpPr>
      <xdr:spPr>
        <a:xfrm>
          <a:off x="13004800" y="283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158750</xdr:rowOff>
    </xdr:from>
    <xdr:to>
      <xdr:col>82</xdr:col>
      <xdr:colOff>158750</xdr:colOff>
      <xdr:row>14</xdr:row>
      <xdr:rowOff>88900</xdr:rowOff>
    </xdr:to>
    <xdr:sp macro="" textlink="">
      <xdr:nvSpPr>
        <xdr:cNvPr id="146" name="楕円 145"/>
        <xdr:cNvSpPr/>
      </xdr:nvSpPr>
      <xdr:spPr>
        <a:xfrm>
          <a:off x="164592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67327</xdr:rowOff>
    </xdr:from>
    <xdr:ext cx="762000" cy="259045"/>
    <xdr:sp macro="" textlink="">
      <xdr:nvSpPr>
        <xdr:cNvPr id="147" name="物件費該当値テキスト"/>
        <xdr:cNvSpPr txBox="1"/>
      </xdr:nvSpPr>
      <xdr:spPr>
        <a:xfrm>
          <a:off x="165989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8" name="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105427</xdr:rowOff>
    </xdr:from>
    <xdr:ext cx="736600" cy="259045"/>
    <xdr:sp macro="" textlink="">
      <xdr:nvSpPr>
        <xdr:cNvPr id="149" name="テキスト ボックス 148"/>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3" name="テキスト ボックス 152"/>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扶助費については、本市の歳出全体額の中で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％の割合を占めて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は、障害福祉サービス費や生活保護費等をはじめとし、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してきている。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特に令和元年度から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市内に新規事業所が開設したことに伴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障害児通所給付費増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障害福祉サービス全般において利用者の増加がみられ、費用が増加している。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今後も、高齢化による社会保障関連経費の増加が見込まれることから、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事業の効果を精査し、適正執行に努め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25400</xdr:rowOff>
    </xdr:from>
    <xdr:to>
      <xdr:col>24</xdr:col>
      <xdr:colOff>25400</xdr:colOff>
      <xdr:row>58</xdr:row>
      <xdr:rowOff>50800</xdr:rowOff>
    </xdr:to>
    <xdr:cxnSp macro="">
      <xdr:nvCxnSpPr>
        <xdr:cNvPr id="188" name="直線コネクタ 187"/>
        <xdr:cNvCxnSpPr/>
      </xdr:nvCxnSpPr>
      <xdr:spPr>
        <a:xfrm>
          <a:off x="3987800" y="9969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25400</xdr:rowOff>
    </xdr:to>
    <xdr:cxnSp macro="">
      <xdr:nvCxnSpPr>
        <xdr:cNvPr id="191" name="直線コネクタ 190"/>
        <xdr:cNvCxnSpPr/>
      </xdr:nvCxnSpPr>
      <xdr:spPr>
        <a:xfrm>
          <a:off x="3098800" y="9804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94" name="直線コネクタ 193"/>
        <xdr:cNvCxnSpPr/>
      </xdr:nvCxnSpPr>
      <xdr:spPr>
        <a:xfrm>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69850</xdr:rowOff>
    </xdr:to>
    <xdr:cxnSp macro="">
      <xdr:nvCxnSpPr>
        <xdr:cNvPr id="197" name="直線コネクタ 196"/>
        <xdr:cNvCxnSpPr/>
      </xdr:nvCxnSpPr>
      <xdr:spPr>
        <a:xfrm flipV="1">
          <a:off x="1320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146050</xdr:rowOff>
    </xdr:from>
    <xdr:to>
      <xdr:col>20</xdr:col>
      <xdr:colOff>38100</xdr:colOff>
      <xdr:row>58</xdr:row>
      <xdr:rowOff>76200</xdr:rowOff>
    </xdr:to>
    <xdr:sp macro="" textlink="">
      <xdr:nvSpPr>
        <xdr:cNvPr id="209" name="楕円 208"/>
        <xdr:cNvSpPr/>
      </xdr:nvSpPr>
      <xdr:spPr>
        <a:xfrm>
          <a:off x="3937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60977</xdr:rowOff>
    </xdr:from>
    <xdr:ext cx="736600" cy="259045"/>
    <xdr:sp macro="" textlink="">
      <xdr:nvSpPr>
        <xdr:cNvPr id="210" name="テキスト ボックス 209"/>
        <xdr:cNvSpPr txBox="1"/>
      </xdr:nvSpPr>
      <xdr:spPr>
        <a:xfrm>
          <a:off x="3606800" y="1000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減少の主な理由は、市有施設整備基金の積立額の減少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繰出金については、今後各公営企業施設の長寿命化を目的とした起債事業の実施に伴う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が見込まれる。各事業において、歳出の適正化や徴収率を上げるなど歳入の確保等により健全な財政運営を図ることで、</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会計の負担を減らしていくよう努める。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58</xdr:row>
      <xdr:rowOff>12700</xdr:rowOff>
    </xdr:to>
    <xdr:cxnSp macro="">
      <xdr:nvCxnSpPr>
        <xdr:cNvPr id="249" name="直線コネクタ 248"/>
        <xdr:cNvCxnSpPr/>
      </xdr:nvCxnSpPr>
      <xdr:spPr>
        <a:xfrm flipV="1">
          <a:off x="15671800" y="98577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153670</xdr:rowOff>
    </xdr:from>
    <xdr:to>
      <xdr:col>78</xdr:col>
      <xdr:colOff>69850</xdr:colOff>
      <xdr:row>58</xdr:row>
      <xdr:rowOff>12700</xdr:rowOff>
    </xdr:to>
    <xdr:cxnSp macro="">
      <xdr:nvCxnSpPr>
        <xdr:cNvPr id="252" name="直線コネクタ 251"/>
        <xdr:cNvCxnSpPr/>
      </xdr:nvCxnSpPr>
      <xdr:spPr>
        <a:xfrm>
          <a:off x="14782800" y="992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153670</xdr:rowOff>
    </xdr:to>
    <xdr:cxnSp macro="">
      <xdr:nvCxnSpPr>
        <xdr:cNvPr id="255" name="直線コネクタ 254"/>
        <xdr:cNvCxnSpPr/>
      </xdr:nvCxnSpPr>
      <xdr:spPr>
        <a:xfrm>
          <a:off x="13893800" y="987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100330</xdr:rowOff>
    </xdr:to>
    <xdr:cxnSp macro="">
      <xdr:nvCxnSpPr>
        <xdr:cNvPr id="258" name="直線コネクタ 257"/>
        <xdr:cNvCxnSpPr/>
      </xdr:nvCxnSpPr>
      <xdr:spPr>
        <a:xfrm>
          <a:off x="13004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72" name="楕円 271"/>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3" name="テキスト ボックス 272"/>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4" name="楕円 273"/>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75" name="テキスト ボックス 274"/>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77" name="テキスト ボックス 27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特別定額給付金事業をはじめとする各種新型コロナウイルス感染症感染拡大防止対策事業の実施</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補助費全体額として増加している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今後も、各種市単独補助金の必要性、効果を精査し、必要性の低い補助金は見直しや廃止を行うなど、経費の削減に努める。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152146</xdr:rowOff>
    </xdr:to>
    <xdr:cxnSp macro="">
      <xdr:nvCxnSpPr>
        <xdr:cNvPr id="307" name="直線コネクタ 306"/>
        <xdr:cNvCxnSpPr/>
      </xdr:nvCxnSpPr>
      <xdr:spPr>
        <a:xfrm>
          <a:off x="15671800" y="60706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124714</xdr:rowOff>
    </xdr:to>
    <xdr:cxnSp macro="">
      <xdr:nvCxnSpPr>
        <xdr:cNvPr id="310" name="直線コネクタ 309"/>
        <xdr:cNvCxnSpPr/>
      </xdr:nvCxnSpPr>
      <xdr:spPr>
        <a:xfrm flipV="1">
          <a:off x="14782800" y="60706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124714</xdr:rowOff>
    </xdr:to>
    <xdr:cxnSp macro="">
      <xdr:nvCxnSpPr>
        <xdr:cNvPr id="313" name="直線コネクタ 312"/>
        <xdr:cNvCxnSpPr/>
      </xdr:nvCxnSpPr>
      <xdr:spPr>
        <a:xfrm>
          <a:off x="13893800" y="60568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88138</xdr:rowOff>
    </xdr:to>
    <xdr:cxnSp macro="">
      <xdr:nvCxnSpPr>
        <xdr:cNvPr id="316" name="直線コネクタ 315"/>
        <xdr:cNvCxnSpPr/>
      </xdr:nvCxnSpPr>
      <xdr:spPr>
        <a:xfrm flipV="1">
          <a:off x="13004800" y="60568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6" name="楕円 325"/>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7"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8" name="楕円 327"/>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9" name="テキスト ボックス 328"/>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0" name="楕円 329"/>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1" name="テキスト ボックス 330"/>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2" name="楕円 331"/>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3" name="テキスト ボックス 332"/>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4" name="楕円 333"/>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5" name="テキスト ボックス 334"/>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公債費については、財政改革プログラムに基づき新規借入の抑制に努めているため、公債費に係る経常収支比率は年々減少傾向に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今後、公共施設等の老朽化による更新や長寿命化事業による地方債発行の増加が見込まれることから、起債事業の峻別などにより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159385</xdr:rowOff>
    </xdr:from>
    <xdr:to>
      <xdr:col>24</xdr:col>
      <xdr:colOff>25400</xdr:colOff>
      <xdr:row>75</xdr:row>
      <xdr:rowOff>5080</xdr:rowOff>
    </xdr:to>
    <xdr:cxnSp macro="">
      <xdr:nvCxnSpPr>
        <xdr:cNvPr id="367" name="直線コネクタ 366"/>
        <xdr:cNvCxnSpPr/>
      </xdr:nvCxnSpPr>
      <xdr:spPr>
        <a:xfrm flipV="1">
          <a:off x="3987800" y="128466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131462</xdr:rowOff>
    </xdr:from>
    <xdr:ext cx="762000" cy="259045"/>
    <xdr:sp macro="" textlink="">
      <xdr:nvSpPr>
        <xdr:cNvPr id="368" name="公債費平均値テキスト"/>
        <xdr:cNvSpPr txBox="1"/>
      </xdr:nvSpPr>
      <xdr:spPr>
        <a:xfrm>
          <a:off x="4914900" y="12818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5080</xdr:rowOff>
    </xdr:to>
    <xdr:cxnSp macro="">
      <xdr:nvCxnSpPr>
        <xdr:cNvPr id="370" name="直線コネクタ 369"/>
        <xdr:cNvCxnSpPr/>
      </xdr:nvCxnSpPr>
      <xdr:spPr>
        <a:xfrm>
          <a:off x="3098800" y="12861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170815</xdr:rowOff>
    </xdr:from>
    <xdr:to>
      <xdr:col>15</xdr:col>
      <xdr:colOff>98425</xdr:colOff>
      <xdr:row>75</xdr:row>
      <xdr:rowOff>3175</xdr:rowOff>
    </xdr:to>
    <xdr:cxnSp macro="">
      <xdr:nvCxnSpPr>
        <xdr:cNvPr id="373" name="直線コネクタ 372"/>
        <xdr:cNvCxnSpPr/>
      </xdr:nvCxnSpPr>
      <xdr:spPr>
        <a:xfrm>
          <a:off x="2209800" y="128581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170815</xdr:rowOff>
    </xdr:from>
    <xdr:to>
      <xdr:col>11</xdr:col>
      <xdr:colOff>9525</xdr:colOff>
      <xdr:row>75</xdr:row>
      <xdr:rowOff>26035</xdr:rowOff>
    </xdr:to>
    <xdr:cxnSp macro="">
      <xdr:nvCxnSpPr>
        <xdr:cNvPr id="376" name="直線コネクタ 375"/>
        <xdr:cNvCxnSpPr/>
      </xdr:nvCxnSpPr>
      <xdr:spPr>
        <a:xfrm flipV="1">
          <a:off x="1320800" y="12858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108585</xdr:rowOff>
    </xdr:from>
    <xdr:to>
      <xdr:col>24</xdr:col>
      <xdr:colOff>76200</xdr:colOff>
      <xdr:row>75</xdr:row>
      <xdr:rowOff>38735</xdr:rowOff>
    </xdr:to>
    <xdr:sp macro="" textlink="">
      <xdr:nvSpPr>
        <xdr:cNvPr id="386" name="楕円 385"/>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17162</xdr:rowOff>
    </xdr:from>
    <xdr:ext cx="762000" cy="259045"/>
    <xdr:sp macro="" textlink="">
      <xdr:nvSpPr>
        <xdr:cNvPr id="387" name="公債費該当値テキスト"/>
        <xdr:cNvSpPr txBox="1"/>
      </xdr:nvSpPr>
      <xdr:spPr>
        <a:xfrm>
          <a:off x="4914900" y="127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125730</xdr:rowOff>
    </xdr:from>
    <xdr:to>
      <xdr:col>20</xdr:col>
      <xdr:colOff>38100</xdr:colOff>
      <xdr:row>75</xdr:row>
      <xdr:rowOff>55880</xdr:rowOff>
    </xdr:to>
    <xdr:sp macro="" textlink="">
      <xdr:nvSpPr>
        <xdr:cNvPr id="388" name="楕円 387"/>
        <xdr:cNvSpPr/>
      </xdr:nvSpPr>
      <xdr:spPr>
        <a:xfrm>
          <a:off x="3937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66057</xdr:rowOff>
    </xdr:from>
    <xdr:ext cx="736600" cy="259045"/>
    <xdr:sp macro="" textlink="">
      <xdr:nvSpPr>
        <xdr:cNvPr id="389" name="テキスト ボックス 388"/>
        <xdr:cNvSpPr txBox="1"/>
      </xdr:nvSpPr>
      <xdr:spPr>
        <a:xfrm>
          <a:off x="3606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0" name="楕円 389"/>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64152</xdr:rowOff>
    </xdr:from>
    <xdr:ext cx="762000" cy="259045"/>
    <xdr:sp macro="" textlink="">
      <xdr:nvSpPr>
        <xdr:cNvPr id="391" name="テキスト ボックス 390"/>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120015</xdr:rowOff>
    </xdr:from>
    <xdr:to>
      <xdr:col>11</xdr:col>
      <xdr:colOff>60325</xdr:colOff>
      <xdr:row>75</xdr:row>
      <xdr:rowOff>50165</xdr:rowOff>
    </xdr:to>
    <xdr:sp macro="" textlink="">
      <xdr:nvSpPr>
        <xdr:cNvPr id="392" name="楕円 391"/>
        <xdr:cNvSpPr/>
      </xdr:nvSpPr>
      <xdr:spPr>
        <a:xfrm>
          <a:off x="2159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93" name="テキスト ボックス 392"/>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94" name="楕円 393"/>
        <xdr:cNvSpPr/>
      </xdr:nvSpPr>
      <xdr:spPr>
        <a:xfrm>
          <a:off x="1270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95" name="テキスト ボックス 394"/>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公債費以外の経常収支比率については、前年度より若干</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財政構造が硬直化していることがうかがえる。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歳出の徹底した見直しや削減を図っていくとともに、引き続き市税等の徴収率向上対策に取り組むなど歳入確保に努め、財政基盤の強化に努める。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74422</xdr:rowOff>
    </xdr:to>
    <xdr:cxnSp macro="">
      <xdr:nvCxnSpPr>
        <xdr:cNvPr id="426" name="直線コネクタ 425"/>
        <xdr:cNvCxnSpPr/>
      </xdr:nvCxnSpPr>
      <xdr:spPr>
        <a:xfrm>
          <a:off x="15671800" y="132212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74422</xdr:rowOff>
    </xdr:to>
    <xdr:cxnSp macro="">
      <xdr:nvCxnSpPr>
        <xdr:cNvPr id="429" name="直線コネクタ 428"/>
        <xdr:cNvCxnSpPr/>
      </xdr:nvCxnSpPr>
      <xdr:spPr>
        <a:xfrm flipV="1">
          <a:off x="14782800" y="13221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74422</xdr:rowOff>
    </xdr:to>
    <xdr:cxnSp macro="">
      <xdr:nvCxnSpPr>
        <xdr:cNvPr id="432" name="直線コネクタ 431"/>
        <xdr:cNvCxnSpPr/>
      </xdr:nvCxnSpPr>
      <xdr:spPr>
        <a:xfrm>
          <a:off x="13893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46989</xdr:rowOff>
    </xdr:to>
    <xdr:cxnSp macro="">
      <xdr:nvCxnSpPr>
        <xdr:cNvPr id="435" name="直線コネクタ 434"/>
        <xdr:cNvCxnSpPr/>
      </xdr:nvCxnSpPr>
      <xdr:spPr>
        <a:xfrm>
          <a:off x="13004800" y="131251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5" name="楕円 444"/>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46"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7" name="楕円 446"/>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48" name="テキスト ボックス 447"/>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9" name="楕円 448"/>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0" name="テキスト ボックス 449"/>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1" name="楕円 450"/>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2" name="テキスト ボックス 45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3" name="楕円 452"/>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54" name="テキスト ボックス 453"/>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128459</xdr:rowOff>
    </xdr:from>
    <xdr:to>
      <xdr:col>29</xdr:col>
      <xdr:colOff>127000</xdr:colOff>
      <xdr:row>16</xdr:row>
      <xdr:rowOff>32468</xdr:rowOff>
    </xdr:to>
    <xdr:cxnSp macro="">
      <xdr:nvCxnSpPr>
        <xdr:cNvPr id="52" name="直線コネクタ 51"/>
        <xdr:cNvCxnSpPr/>
      </xdr:nvCxnSpPr>
      <xdr:spPr bwMode="auto">
        <a:xfrm flipV="1">
          <a:off x="5003800" y="2747834"/>
          <a:ext cx="647700" cy="7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32468</xdr:rowOff>
    </xdr:from>
    <xdr:to>
      <xdr:col>26</xdr:col>
      <xdr:colOff>50800</xdr:colOff>
      <xdr:row>16</xdr:row>
      <xdr:rowOff>106241</xdr:rowOff>
    </xdr:to>
    <xdr:cxnSp macro="">
      <xdr:nvCxnSpPr>
        <xdr:cNvPr id="55" name="直線コネクタ 54"/>
        <xdr:cNvCxnSpPr/>
      </xdr:nvCxnSpPr>
      <xdr:spPr bwMode="auto">
        <a:xfrm flipV="1">
          <a:off x="4305300" y="2823293"/>
          <a:ext cx="698500" cy="73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102322</xdr:rowOff>
    </xdr:from>
    <xdr:to>
      <xdr:col>22</xdr:col>
      <xdr:colOff>114300</xdr:colOff>
      <xdr:row>16</xdr:row>
      <xdr:rowOff>106241</xdr:rowOff>
    </xdr:to>
    <xdr:cxnSp macro="">
      <xdr:nvCxnSpPr>
        <xdr:cNvPr id="58" name="直線コネクタ 57"/>
        <xdr:cNvCxnSpPr/>
      </xdr:nvCxnSpPr>
      <xdr:spPr bwMode="auto">
        <a:xfrm>
          <a:off x="3606800" y="2893147"/>
          <a:ext cx="698500" cy="3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102322</xdr:rowOff>
    </xdr:from>
    <xdr:to>
      <xdr:col>18</xdr:col>
      <xdr:colOff>177800</xdr:colOff>
      <xdr:row>16</xdr:row>
      <xdr:rowOff>168649</xdr:rowOff>
    </xdr:to>
    <xdr:cxnSp macro="">
      <xdr:nvCxnSpPr>
        <xdr:cNvPr id="61" name="直線コネクタ 60"/>
        <xdr:cNvCxnSpPr/>
      </xdr:nvCxnSpPr>
      <xdr:spPr bwMode="auto">
        <a:xfrm flipV="1">
          <a:off x="2908300" y="2893147"/>
          <a:ext cx="698500" cy="66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77659</xdr:rowOff>
    </xdr:from>
    <xdr:to>
      <xdr:col>29</xdr:col>
      <xdr:colOff>177800</xdr:colOff>
      <xdr:row>16</xdr:row>
      <xdr:rowOff>7809</xdr:rowOff>
    </xdr:to>
    <xdr:sp macro="" textlink="">
      <xdr:nvSpPr>
        <xdr:cNvPr id="71" name="楕円 70"/>
        <xdr:cNvSpPr/>
      </xdr:nvSpPr>
      <xdr:spPr bwMode="auto">
        <a:xfrm>
          <a:off x="5600700" y="269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94186</xdr:rowOff>
    </xdr:from>
    <xdr:ext cx="762000" cy="259045"/>
    <xdr:sp macro="" textlink="">
      <xdr:nvSpPr>
        <xdr:cNvPr id="72" name="人口1人当たり決算額の推移該当値テキスト130"/>
        <xdr:cNvSpPr txBox="1"/>
      </xdr:nvSpPr>
      <xdr:spPr>
        <a:xfrm>
          <a:off x="5740400" y="254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153118</xdr:rowOff>
    </xdr:from>
    <xdr:to>
      <xdr:col>26</xdr:col>
      <xdr:colOff>101600</xdr:colOff>
      <xdr:row>16</xdr:row>
      <xdr:rowOff>83268</xdr:rowOff>
    </xdr:to>
    <xdr:sp macro="" textlink="">
      <xdr:nvSpPr>
        <xdr:cNvPr id="73" name="楕円 72"/>
        <xdr:cNvSpPr/>
      </xdr:nvSpPr>
      <xdr:spPr bwMode="auto">
        <a:xfrm>
          <a:off x="4953000" y="277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93445</xdr:rowOff>
    </xdr:from>
    <xdr:ext cx="736600" cy="259045"/>
    <xdr:sp macro="" textlink="">
      <xdr:nvSpPr>
        <xdr:cNvPr id="74" name="テキスト ボックス 73"/>
        <xdr:cNvSpPr txBox="1"/>
      </xdr:nvSpPr>
      <xdr:spPr>
        <a:xfrm>
          <a:off x="4622800" y="254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55441</xdr:rowOff>
    </xdr:from>
    <xdr:to>
      <xdr:col>22</xdr:col>
      <xdr:colOff>165100</xdr:colOff>
      <xdr:row>16</xdr:row>
      <xdr:rowOff>157041</xdr:rowOff>
    </xdr:to>
    <xdr:sp macro="" textlink="">
      <xdr:nvSpPr>
        <xdr:cNvPr id="75" name="楕円 74"/>
        <xdr:cNvSpPr/>
      </xdr:nvSpPr>
      <xdr:spPr bwMode="auto">
        <a:xfrm>
          <a:off x="4254500" y="284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167218</xdr:rowOff>
    </xdr:from>
    <xdr:ext cx="762000" cy="259045"/>
    <xdr:sp macro="" textlink="">
      <xdr:nvSpPr>
        <xdr:cNvPr id="76" name="テキスト ボックス 75"/>
        <xdr:cNvSpPr txBox="1"/>
      </xdr:nvSpPr>
      <xdr:spPr>
        <a:xfrm>
          <a:off x="3924300" y="261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51522</xdr:rowOff>
    </xdr:from>
    <xdr:to>
      <xdr:col>19</xdr:col>
      <xdr:colOff>38100</xdr:colOff>
      <xdr:row>16</xdr:row>
      <xdr:rowOff>153122</xdr:rowOff>
    </xdr:to>
    <xdr:sp macro="" textlink="">
      <xdr:nvSpPr>
        <xdr:cNvPr id="77" name="楕円 76"/>
        <xdr:cNvSpPr/>
      </xdr:nvSpPr>
      <xdr:spPr bwMode="auto">
        <a:xfrm>
          <a:off x="3556000" y="284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163299</xdr:rowOff>
    </xdr:from>
    <xdr:ext cx="762000" cy="259045"/>
    <xdr:sp macro="" textlink="">
      <xdr:nvSpPr>
        <xdr:cNvPr id="78" name="テキスト ボックス 77"/>
        <xdr:cNvSpPr txBox="1"/>
      </xdr:nvSpPr>
      <xdr:spPr>
        <a:xfrm>
          <a:off x="3225800" y="26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117849</xdr:rowOff>
    </xdr:from>
    <xdr:to>
      <xdr:col>15</xdr:col>
      <xdr:colOff>101600</xdr:colOff>
      <xdr:row>17</xdr:row>
      <xdr:rowOff>47999</xdr:rowOff>
    </xdr:to>
    <xdr:sp macro="" textlink="">
      <xdr:nvSpPr>
        <xdr:cNvPr id="79" name="楕円 78"/>
        <xdr:cNvSpPr/>
      </xdr:nvSpPr>
      <xdr:spPr bwMode="auto">
        <a:xfrm>
          <a:off x="2857500" y="290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58176</xdr:rowOff>
    </xdr:from>
    <xdr:ext cx="762000" cy="259045"/>
    <xdr:sp macro="" textlink="">
      <xdr:nvSpPr>
        <xdr:cNvPr id="80" name="テキスト ボックス 79"/>
        <xdr:cNvSpPr txBox="1"/>
      </xdr:nvSpPr>
      <xdr:spPr>
        <a:xfrm>
          <a:off x="2527300" y="267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341404</xdr:rowOff>
    </xdr:from>
    <xdr:to>
      <xdr:col>29</xdr:col>
      <xdr:colOff>127000</xdr:colOff>
      <xdr:row>38</xdr:row>
      <xdr:rowOff>2077</xdr:rowOff>
    </xdr:to>
    <xdr:cxnSp macro="">
      <xdr:nvCxnSpPr>
        <xdr:cNvPr id="114" name="直線コネクタ 113"/>
        <xdr:cNvCxnSpPr/>
      </xdr:nvCxnSpPr>
      <xdr:spPr bwMode="auto">
        <a:xfrm flipV="1">
          <a:off x="5003800" y="7466104"/>
          <a:ext cx="647700" cy="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2077</xdr:rowOff>
    </xdr:from>
    <xdr:to>
      <xdr:col>26</xdr:col>
      <xdr:colOff>50800</xdr:colOff>
      <xdr:row>38</xdr:row>
      <xdr:rowOff>6390</xdr:rowOff>
    </xdr:to>
    <xdr:cxnSp macro="">
      <xdr:nvCxnSpPr>
        <xdr:cNvPr id="117" name="直線コネクタ 116"/>
        <xdr:cNvCxnSpPr/>
      </xdr:nvCxnSpPr>
      <xdr:spPr bwMode="auto">
        <a:xfrm flipV="1">
          <a:off x="4305300" y="7469677"/>
          <a:ext cx="698500" cy="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6390</xdr:rowOff>
    </xdr:from>
    <xdr:to>
      <xdr:col>22</xdr:col>
      <xdr:colOff>114300</xdr:colOff>
      <xdr:row>38</xdr:row>
      <xdr:rowOff>11485</xdr:rowOff>
    </xdr:to>
    <xdr:cxnSp macro="">
      <xdr:nvCxnSpPr>
        <xdr:cNvPr id="120" name="直線コネクタ 119"/>
        <xdr:cNvCxnSpPr/>
      </xdr:nvCxnSpPr>
      <xdr:spPr bwMode="auto">
        <a:xfrm flipV="1">
          <a:off x="3606800" y="7473990"/>
          <a:ext cx="6985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331083</xdr:rowOff>
    </xdr:from>
    <xdr:to>
      <xdr:col>18</xdr:col>
      <xdr:colOff>177800</xdr:colOff>
      <xdr:row>38</xdr:row>
      <xdr:rowOff>11485</xdr:rowOff>
    </xdr:to>
    <xdr:cxnSp macro="">
      <xdr:nvCxnSpPr>
        <xdr:cNvPr id="123" name="直線コネクタ 122"/>
        <xdr:cNvCxnSpPr/>
      </xdr:nvCxnSpPr>
      <xdr:spPr bwMode="auto">
        <a:xfrm>
          <a:off x="2908300" y="7455783"/>
          <a:ext cx="698500" cy="2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290604</xdr:rowOff>
    </xdr:from>
    <xdr:to>
      <xdr:col>29</xdr:col>
      <xdr:colOff>177800</xdr:colOff>
      <xdr:row>38</xdr:row>
      <xdr:rowOff>49304</xdr:rowOff>
    </xdr:to>
    <xdr:sp macro="" textlink="">
      <xdr:nvSpPr>
        <xdr:cNvPr id="133" name="楕円 132"/>
        <xdr:cNvSpPr/>
      </xdr:nvSpPr>
      <xdr:spPr bwMode="auto">
        <a:xfrm>
          <a:off x="5600700" y="741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262681</xdr:rowOff>
    </xdr:from>
    <xdr:ext cx="762000" cy="259045"/>
    <xdr:sp macro="" textlink="">
      <xdr:nvSpPr>
        <xdr:cNvPr id="134" name="人口1人当たり決算額の推移該当値テキスト445"/>
        <xdr:cNvSpPr txBox="1"/>
      </xdr:nvSpPr>
      <xdr:spPr>
        <a:xfrm>
          <a:off x="5740400" y="738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294177</xdr:rowOff>
    </xdr:from>
    <xdr:to>
      <xdr:col>26</xdr:col>
      <xdr:colOff>101600</xdr:colOff>
      <xdr:row>38</xdr:row>
      <xdr:rowOff>52877</xdr:rowOff>
    </xdr:to>
    <xdr:sp macro="" textlink="">
      <xdr:nvSpPr>
        <xdr:cNvPr id="135" name="楕円 134"/>
        <xdr:cNvSpPr/>
      </xdr:nvSpPr>
      <xdr:spPr bwMode="auto">
        <a:xfrm>
          <a:off x="4953000" y="7418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37654</xdr:rowOff>
    </xdr:from>
    <xdr:ext cx="736600" cy="259045"/>
    <xdr:sp macro="" textlink="">
      <xdr:nvSpPr>
        <xdr:cNvPr id="136" name="テキスト ボックス 135"/>
        <xdr:cNvSpPr txBox="1"/>
      </xdr:nvSpPr>
      <xdr:spPr>
        <a:xfrm>
          <a:off x="4622800" y="7505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298490</xdr:rowOff>
    </xdr:from>
    <xdr:to>
      <xdr:col>22</xdr:col>
      <xdr:colOff>165100</xdr:colOff>
      <xdr:row>38</xdr:row>
      <xdr:rowOff>57190</xdr:rowOff>
    </xdr:to>
    <xdr:sp macro="" textlink="">
      <xdr:nvSpPr>
        <xdr:cNvPr id="137" name="楕円 136"/>
        <xdr:cNvSpPr/>
      </xdr:nvSpPr>
      <xdr:spPr bwMode="auto">
        <a:xfrm>
          <a:off x="4254500" y="742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41967</xdr:rowOff>
    </xdr:from>
    <xdr:ext cx="762000" cy="259045"/>
    <xdr:sp macro="" textlink="">
      <xdr:nvSpPr>
        <xdr:cNvPr id="138" name="テキスト ボックス 137"/>
        <xdr:cNvSpPr txBox="1"/>
      </xdr:nvSpPr>
      <xdr:spPr>
        <a:xfrm>
          <a:off x="3924300" y="75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303585</xdr:rowOff>
    </xdr:from>
    <xdr:to>
      <xdr:col>19</xdr:col>
      <xdr:colOff>38100</xdr:colOff>
      <xdr:row>38</xdr:row>
      <xdr:rowOff>62285</xdr:rowOff>
    </xdr:to>
    <xdr:sp macro="" textlink="">
      <xdr:nvSpPr>
        <xdr:cNvPr id="139" name="楕円 138"/>
        <xdr:cNvSpPr/>
      </xdr:nvSpPr>
      <xdr:spPr bwMode="auto">
        <a:xfrm>
          <a:off x="3556000" y="742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47062</xdr:rowOff>
    </xdr:from>
    <xdr:ext cx="762000" cy="259045"/>
    <xdr:sp macro="" textlink="">
      <xdr:nvSpPr>
        <xdr:cNvPr id="140" name="テキスト ボックス 139"/>
        <xdr:cNvSpPr txBox="1"/>
      </xdr:nvSpPr>
      <xdr:spPr>
        <a:xfrm>
          <a:off x="3225800" y="75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280283</xdr:rowOff>
    </xdr:from>
    <xdr:to>
      <xdr:col>15</xdr:col>
      <xdr:colOff>101600</xdr:colOff>
      <xdr:row>38</xdr:row>
      <xdr:rowOff>38983</xdr:rowOff>
    </xdr:to>
    <xdr:sp macro="" textlink="">
      <xdr:nvSpPr>
        <xdr:cNvPr id="141" name="楕円 140"/>
        <xdr:cNvSpPr/>
      </xdr:nvSpPr>
      <xdr:spPr bwMode="auto">
        <a:xfrm>
          <a:off x="2857500" y="740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23760</xdr:rowOff>
    </xdr:from>
    <xdr:ext cx="762000" cy="259045"/>
    <xdr:sp macro="" textlink="">
      <xdr:nvSpPr>
        <xdr:cNvPr id="142" name="テキスト ボックス 141"/>
        <xdr:cNvSpPr txBox="1"/>
      </xdr:nvSpPr>
      <xdr:spPr>
        <a:xfrm>
          <a:off x="2527300" y="74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14,283
14,026
162.12
14,616,873
14,282,773
271,244
5,353,580
9,859,523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150423</xdr:rowOff>
    </xdr:from>
    <xdr:to>
      <xdr:col>24</xdr:col>
      <xdr:colOff>63500</xdr:colOff>
      <xdr:row>33</xdr:row>
      <xdr:rowOff>158728</xdr:rowOff>
    </xdr:to>
    <xdr:cxnSp macro="">
      <xdr:nvCxnSpPr>
        <xdr:cNvPr id="63" name="直線コネクタ 62"/>
        <xdr:cNvCxnSpPr/>
      </xdr:nvCxnSpPr>
      <xdr:spPr>
        <a:xfrm flipV="1">
          <a:off x="3797300" y="5636823"/>
          <a:ext cx="838200" cy="1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158728</xdr:rowOff>
    </xdr:from>
    <xdr:to>
      <xdr:col>19</xdr:col>
      <xdr:colOff>177800</xdr:colOff>
      <xdr:row>34</xdr:row>
      <xdr:rowOff>10955</xdr:rowOff>
    </xdr:to>
    <xdr:cxnSp macro="">
      <xdr:nvCxnSpPr>
        <xdr:cNvPr id="66" name="直線コネクタ 65"/>
        <xdr:cNvCxnSpPr/>
      </xdr:nvCxnSpPr>
      <xdr:spPr>
        <a:xfrm flipV="1">
          <a:off x="2908300" y="5816578"/>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10955</xdr:rowOff>
    </xdr:from>
    <xdr:to>
      <xdr:col>15</xdr:col>
      <xdr:colOff>50800</xdr:colOff>
      <xdr:row>34</xdr:row>
      <xdr:rowOff>38441</xdr:rowOff>
    </xdr:to>
    <xdr:cxnSp macro="">
      <xdr:nvCxnSpPr>
        <xdr:cNvPr id="69" name="直線コネクタ 68"/>
        <xdr:cNvCxnSpPr/>
      </xdr:nvCxnSpPr>
      <xdr:spPr>
        <a:xfrm flipV="1">
          <a:off x="2019300" y="5840255"/>
          <a:ext cx="88900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38441</xdr:rowOff>
    </xdr:from>
    <xdr:to>
      <xdr:col>10</xdr:col>
      <xdr:colOff>114300</xdr:colOff>
      <xdr:row>34</xdr:row>
      <xdr:rowOff>55531</xdr:rowOff>
    </xdr:to>
    <xdr:cxnSp macro="">
      <xdr:nvCxnSpPr>
        <xdr:cNvPr id="72" name="直線コネクタ 71"/>
        <xdr:cNvCxnSpPr/>
      </xdr:nvCxnSpPr>
      <xdr:spPr>
        <a:xfrm flipV="1">
          <a:off x="1130300" y="5867741"/>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99623</xdr:rowOff>
    </xdr:from>
    <xdr:to>
      <xdr:col>24</xdr:col>
      <xdr:colOff>114300</xdr:colOff>
      <xdr:row>33</xdr:row>
      <xdr:rowOff>29773</xdr:rowOff>
    </xdr:to>
    <xdr:sp macro="" textlink="">
      <xdr:nvSpPr>
        <xdr:cNvPr id="82" name="楕円 81"/>
        <xdr:cNvSpPr/>
      </xdr:nvSpPr>
      <xdr:spPr>
        <a:xfrm>
          <a:off x="4584700" y="55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122500</xdr:rowOff>
    </xdr:from>
    <xdr:ext cx="599010" cy="259045"/>
    <xdr:sp macro="" textlink="">
      <xdr:nvSpPr>
        <xdr:cNvPr id="83" name="人件費該当値テキスト"/>
        <xdr:cNvSpPr txBox="1"/>
      </xdr:nvSpPr>
      <xdr:spPr>
        <a:xfrm>
          <a:off x="4686300" y="543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107928</xdr:rowOff>
    </xdr:from>
    <xdr:to>
      <xdr:col>20</xdr:col>
      <xdr:colOff>38100</xdr:colOff>
      <xdr:row>34</xdr:row>
      <xdr:rowOff>38078</xdr:rowOff>
    </xdr:to>
    <xdr:sp macro="" textlink="">
      <xdr:nvSpPr>
        <xdr:cNvPr id="84" name="楕円 83"/>
        <xdr:cNvSpPr/>
      </xdr:nvSpPr>
      <xdr:spPr>
        <a:xfrm>
          <a:off x="3746500" y="57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54605</xdr:rowOff>
    </xdr:from>
    <xdr:ext cx="599010" cy="259045"/>
    <xdr:sp macro="" textlink="">
      <xdr:nvSpPr>
        <xdr:cNvPr id="85" name="テキスト ボックス 84"/>
        <xdr:cNvSpPr txBox="1"/>
      </xdr:nvSpPr>
      <xdr:spPr>
        <a:xfrm>
          <a:off x="3497795" y="554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131605</xdr:rowOff>
    </xdr:from>
    <xdr:to>
      <xdr:col>15</xdr:col>
      <xdr:colOff>101600</xdr:colOff>
      <xdr:row>34</xdr:row>
      <xdr:rowOff>61755</xdr:rowOff>
    </xdr:to>
    <xdr:sp macro="" textlink="">
      <xdr:nvSpPr>
        <xdr:cNvPr id="86" name="楕円 85"/>
        <xdr:cNvSpPr/>
      </xdr:nvSpPr>
      <xdr:spPr>
        <a:xfrm>
          <a:off x="2857500" y="57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78282</xdr:rowOff>
    </xdr:from>
    <xdr:ext cx="599010" cy="259045"/>
    <xdr:sp macro="" textlink="">
      <xdr:nvSpPr>
        <xdr:cNvPr id="87" name="テキスト ボックス 86"/>
        <xdr:cNvSpPr txBox="1"/>
      </xdr:nvSpPr>
      <xdr:spPr>
        <a:xfrm>
          <a:off x="2608795" y="556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159091</xdr:rowOff>
    </xdr:from>
    <xdr:to>
      <xdr:col>10</xdr:col>
      <xdr:colOff>165100</xdr:colOff>
      <xdr:row>34</xdr:row>
      <xdr:rowOff>89241</xdr:rowOff>
    </xdr:to>
    <xdr:sp macro="" textlink="">
      <xdr:nvSpPr>
        <xdr:cNvPr id="88" name="楕円 87"/>
        <xdr:cNvSpPr/>
      </xdr:nvSpPr>
      <xdr:spPr>
        <a:xfrm>
          <a:off x="1968500" y="58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105768</xdr:rowOff>
    </xdr:from>
    <xdr:ext cx="599010" cy="259045"/>
    <xdr:sp macro="" textlink="">
      <xdr:nvSpPr>
        <xdr:cNvPr id="89" name="テキスト ボックス 88"/>
        <xdr:cNvSpPr txBox="1"/>
      </xdr:nvSpPr>
      <xdr:spPr>
        <a:xfrm>
          <a:off x="1719795" y="559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4731</xdr:rowOff>
    </xdr:from>
    <xdr:to>
      <xdr:col>6</xdr:col>
      <xdr:colOff>38100</xdr:colOff>
      <xdr:row>34</xdr:row>
      <xdr:rowOff>106331</xdr:rowOff>
    </xdr:to>
    <xdr:sp macro="" textlink="">
      <xdr:nvSpPr>
        <xdr:cNvPr id="90" name="楕円 89"/>
        <xdr:cNvSpPr/>
      </xdr:nvSpPr>
      <xdr:spPr>
        <a:xfrm>
          <a:off x="1079500" y="58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122858</xdr:rowOff>
    </xdr:from>
    <xdr:ext cx="599010" cy="259045"/>
    <xdr:sp macro="" textlink="">
      <xdr:nvSpPr>
        <xdr:cNvPr id="91" name="テキスト ボックス 90"/>
        <xdr:cNvSpPr txBox="1"/>
      </xdr:nvSpPr>
      <xdr:spPr>
        <a:xfrm>
          <a:off x="830795" y="560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92298</xdr:rowOff>
    </xdr:from>
    <xdr:to>
      <xdr:col>24</xdr:col>
      <xdr:colOff>63500</xdr:colOff>
      <xdr:row>57</xdr:row>
      <xdr:rowOff>137038</xdr:rowOff>
    </xdr:to>
    <xdr:cxnSp macro="">
      <xdr:nvCxnSpPr>
        <xdr:cNvPr id="122" name="直線コネクタ 121"/>
        <xdr:cNvCxnSpPr/>
      </xdr:nvCxnSpPr>
      <xdr:spPr>
        <a:xfrm flipV="1">
          <a:off x="3797300" y="9864948"/>
          <a:ext cx="8382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137038</xdr:rowOff>
    </xdr:from>
    <xdr:to>
      <xdr:col>19</xdr:col>
      <xdr:colOff>177800</xdr:colOff>
      <xdr:row>58</xdr:row>
      <xdr:rowOff>19741</xdr:rowOff>
    </xdr:to>
    <xdr:cxnSp macro="">
      <xdr:nvCxnSpPr>
        <xdr:cNvPr id="125" name="直線コネクタ 124"/>
        <xdr:cNvCxnSpPr/>
      </xdr:nvCxnSpPr>
      <xdr:spPr>
        <a:xfrm flipV="1">
          <a:off x="2908300" y="9909688"/>
          <a:ext cx="889000" cy="5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19741</xdr:rowOff>
    </xdr:from>
    <xdr:to>
      <xdr:col>15</xdr:col>
      <xdr:colOff>50800</xdr:colOff>
      <xdr:row>58</xdr:row>
      <xdr:rowOff>49645</xdr:rowOff>
    </xdr:to>
    <xdr:cxnSp macro="">
      <xdr:nvCxnSpPr>
        <xdr:cNvPr id="128" name="直線コネクタ 127"/>
        <xdr:cNvCxnSpPr/>
      </xdr:nvCxnSpPr>
      <xdr:spPr>
        <a:xfrm flipV="1">
          <a:off x="2019300" y="9963841"/>
          <a:ext cx="889000" cy="2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42845</xdr:rowOff>
    </xdr:from>
    <xdr:to>
      <xdr:col>10</xdr:col>
      <xdr:colOff>114300</xdr:colOff>
      <xdr:row>58</xdr:row>
      <xdr:rowOff>49645</xdr:rowOff>
    </xdr:to>
    <xdr:cxnSp macro="">
      <xdr:nvCxnSpPr>
        <xdr:cNvPr id="131" name="直線コネクタ 130"/>
        <xdr:cNvCxnSpPr/>
      </xdr:nvCxnSpPr>
      <xdr:spPr>
        <a:xfrm>
          <a:off x="1130300" y="9986945"/>
          <a:ext cx="889000" cy="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41498</xdr:rowOff>
    </xdr:from>
    <xdr:to>
      <xdr:col>24</xdr:col>
      <xdr:colOff>114300</xdr:colOff>
      <xdr:row>57</xdr:row>
      <xdr:rowOff>143098</xdr:rowOff>
    </xdr:to>
    <xdr:sp macro="" textlink="">
      <xdr:nvSpPr>
        <xdr:cNvPr id="141" name="楕円 140"/>
        <xdr:cNvSpPr/>
      </xdr:nvSpPr>
      <xdr:spPr>
        <a:xfrm>
          <a:off x="4584700" y="98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64375</xdr:rowOff>
    </xdr:from>
    <xdr:ext cx="599010" cy="259045"/>
    <xdr:sp macro="" textlink="">
      <xdr:nvSpPr>
        <xdr:cNvPr id="142" name="物件費該当値テキスト"/>
        <xdr:cNvSpPr txBox="1"/>
      </xdr:nvSpPr>
      <xdr:spPr>
        <a:xfrm>
          <a:off x="4686300" y="966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86238</xdr:rowOff>
    </xdr:from>
    <xdr:to>
      <xdr:col>20</xdr:col>
      <xdr:colOff>38100</xdr:colOff>
      <xdr:row>58</xdr:row>
      <xdr:rowOff>16388</xdr:rowOff>
    </xdr:to>
    <xdr:sp macro="" textlink="">
      <xdr:nvSpPr>
        <xdr:cNvPr id="143" name="楕円 142"/>
        <xdr:cNvSpPr/>
      </xdr:nvSpPr>
      <xdr:spPr>
        <a:xfrm>
          <a:off x="3746500" y="98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32915</xdr:rowOff>
    </xdr:from>
    <xdr:ext cx="534377" cy="259045"/>
    <xdr:sp macro="" textlink="">
      <xdr:nvSpPr>
        <xdr:cNvPr id="144" name="テキスト ボックス 143"/>
        <xdr:cNvSpPr txBox="1"/>
      </xdr:nvSpPr>
      <xdr:spPr>
        <a:xfrm>
          <a:off x="3530111" y="96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140391</xdr:rowOff>
    </xdr:from>
    <xdr:to>
      <xdr:col>15</xdr:col>
      <xdr:colOff>101600</xdr:colOff>
      <xdr:row>58</xdr:row>
      <xdr:rowOff>70541</xdr:rowOff>
    </xdr:to>
    <xdr:sp macro="" textlink="">
      <xdr:nvSpPr>
        <xdr:cNvPr id="145" name="楕円 144"/>
        <xdr:cNvSpPr/>
      </xdr:nvSpPr>
      <xdr:spPr>
        <a:xfrm>
          <a:off x="2857500" y="991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61668</xdr:rowOff>
    </xdr:from>
    <xdr:ext cx="534377" cy="259045"/>
    <xdr:sp macro="" textlink="">
      <xdr:nvSpPr>
        <xdr:cNvPr id="146" name="テキスト ボックス 145"/>
        <xdr:cNvSpPr txBox="1"/>
      </xdr:nvSpPr>
      <xdr:spPr>
        <a:xfrm>
          <a:off x="2641111" y="1000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170295</xdr:rowOff>
    </xdr:from>
    <xdr:to>
      <xdr:col>10</xdr:col>
      <xdr:colOff>165100</xdr:colOff>
      <xdr:row>58</xdr:row>
      <xdr:rowOff>100445</xdr:rowOff>
    </xdr:to>
    <xdr:sp macro="" textlink="">
      <xdr:nvSpPr>
        <xdr:cNvPr id="147" name="楕円 146"/>
        <xdr:cNvSpPr/>
      </xdr:nvSpPr>
      <xdr:spPr>
        <a:xfrm>
          <a:off x="1968500" y="99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91572</xdr:rowOff>
    </xdr:from>
    <xdr:ext cx="534377" cy="259045"/>
    <xdr:sp macro="" textlink="">
      <xdr:nvSpPr>
        <xdr:cNvPr id="148" name="テキスト ボックス 147"/>
        <xdr:cNvSpPr txBox="1"/>
      </xdr:nvSpPr>
      <xdr:spPr>
        <a:xfrm>
          <a:off x="1752111" y="10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163495</xdr:rowOff>
    </xdr:from>
    <xdr:to>
      <xdr:col>6</xdr:col>
      <xdr:colOff>38100</xdr:colOff>
      <xdr:row>58</xdr:row>
      <xdr:rowOff>93645</xdr:rowOff>
    </xdr:to>
    <xdr:sp macro="" textlink="">
      <xdr:nvSpPr>
        <xdr:cNvPr id="149" name="楕円 148"/>
        <xdr:cNvSpPr/>
      </xdr:nvSpPr>
      <xdr:spPr>
        <a:xfrm>
          <a:off x="1079500" y="99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84772</xdr:rowOff>
    </xdr:from>
    <xdr:ext cx="534377" cy="259045"/>
    <xdr:sp macro="" textlink="">
      <xdr:nvSpPr>
        <xdr:cNvPr id="150" name="テキスト ボックス 149"/>
        <xdr:cNvSpPr txBox="1"/>
      </xdr:nvSpPr>
      <xdr:spPr>
        <a:xfrm>
          <a:off x="863111" y="100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137167</xdr:rowOff>
    </xdr:from>
    <xdr:to>
      <xdr:col>24</xdr:col>
      <xdr:colOff>63500</xdr:colOff>
      <xdr:row>78</xdr:row>
      <xdr:rowOff>145568</xdr:rowOff>
    </xdr:to>
    <xdr:cxnSp macro="">
      <xdr:nvCxnSpPr>
        <xdr:cNvPr id="179" name="直線コネクタ 178"/>
        <xdr:cNvCxnSpPr/>
      </xdr:nvCxnSpPr>
      <xdr:spPr>
        <a:xfrm>
          <a:off x="3797300" y="13510267"/>
          <a:ext cx="8382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133241</xdr:rowOff>
    </xdr:from>
    <xdr:to>
      <xdr:col>19</xdr:col>
      <xdr:colOff>177800</xdr:colOff>
      <xdr:row>78</xdr:row>
      <xdr:rowOff>137167</xdr:rowOff>
    </xdr:to>
    <xdr:cxnSp macro="">
      <xdr:nvCxnSpPr>
        <xdr:cNvPr id="182" name="直線コネクタ 181"/>
        <xdr:cNvCxnSpPr/>
      </xdr:nvCxnSpPr>
      <xdr:spPr>
        <a:xfrm>
          <a:off x="2908300" y="13506341"/>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133241</xdr:rowOff>
    </xdr:from>
    <xdr:to>
      <xdr:col>15</xdr:col>
      <xdr:colOff>50800</xdr:colOff>
      <xdr:row>79</xdr:row>
      <xdr:rowOff>10237</xdr:rowOff>
    </xdr:to>
    <xdr:cxnSp macro="">
      <xdr:nvCxnSpPr>
        <xdr:cNvPr id="185" name="直線コネクタ 184"/>
        <xdr:cNvCxnSpPr/>
      </xdr:nvCxnSpPr>
      <xdr:spPr>
        <a:xfrm flipV="1">
          <a:off x="2019300" y="13506341"/>
          <a:ext cx="889000" cy="4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149701</xdr:rowOff>
    </xdr:from>
    <xdr:to>
      <xdr:col>10</xdr:col>
      <xdr:colOff>114300</xdr:colOff>
      <xdr:row>79</xdr:row>
      <xdr:rowOff>10237</xdr:rowOff>
    </xdr:to>
    <xdr:cxnSp macro="">
      <xdr:nvCxnSpPr>
        <xdr:cNvPr id="188" name="直線コネクタ 187"/>
        <xdr:cNvCxnSpPr/>
      </xdr:nvCxnSpPr>
      <xdr:spPr>
        <a:xfrm>
          <a:off x="1130300" y="13522801"/>
          <a:ext cx="889000" cy="3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94768</xdr:rowOff>
    </xdr:from>
    <xdr:to>
      <xdr:col>24</xdr:col>
      <xdr:colOff>114300</xdr:colOff>
      <xdr:row>79</xdr:row>
      <xdr:rowOff>24918</xdr:rowOff>
    </xdr:to>
    <xdr:sp macro="" textlink="">
      <xdr:nvSpPr>
        <xdr:cNvPr id="198" name="楕円 197"/>
        <xdr:cNvSpPr/>
      </xdr:nvSpPr>
      <xdr:spPr>
        <a:xfrm>
          <a:off x="4584700" y="134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9695</xdr:rowOff>
    </xdr:from>
    <xdr:ext cx="469744" cy="259045"/>
    <xdr:sp macro="" textlink="">
      <xdr:nvSpPr>
        <xdr:cNvPr id="199" name="維持補修費該当値テキスト"/>
        <xdr:cNvSpPr txBox="1"/>
      </xdr:nvSpPr>
      <xdr:spPr>
        <a:xfrm>
          <a:off x="4686300" y="1338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86367</xdr:rowOff>
    </xdr:from>
    <xdr:to>
      <xdr:col>20</xdr:col>
      <xdr:colOff>38100</xdr:colOff>
      <xdr:row>79</xdr:row>
      <xdr:rowOff>16517</xdr:rowOff>
    </xdr:to>
    <xdr:sp macro="" textlink="">
      <xdr:nvSpPr>
        <xdr:cNvPr id="200" name="楕円 199"/>
        <xdr:cNvSpPr/>
      </xdr:nvSpPr>
      <xdr:spPr>
        <a:xfrm>
          <a:off x="3746500" y="134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7644</xdr:rowOff>
    </xdr:from>
    <xdr:ext cx="469744" cy="259045"/>
    <xdr:sp macro="" textlink="">
      <xdr:nvSpPr>
        <xdr:cNvPr id="201" name="テキスト ボックス 200"/>
        <xdr:cNvSpPr txBox="1"/>
      </xdr:nvSpPr>
      <xdr:spPr>
        <a:xfrm>
          <a:off x="3562428" y="1355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82441</xdr:rowOff>
    </xdr:from>
    <xdr:to>
      <xdr:col>15</xdr:col>
      <xdr:colOff>101600</xdr:colOff>
      <xdr:row>79</xdr:row>
      <xdr:rowOff>12591</xdr:rowOff>
    </xdr:to>
    <xdr:sp macro="" textlink="">
      <xdr:nvSpPr>
        <xdr:cNvPr id="202" name="楕円 201"/>
        <xdr:cNvSpPr/>
      </xdr:nvSpPr>
      <xdr:spPr>
        <a:xfrm>
          <a:off x="2857500" y="134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3718</xdr:rowOff>
    </xdr:from>
    <xdr:ext cx="469744" cy="259045"/>
    <xdr:sp macro="" textlink="">
      <xdr:nvSpPr>
        <xdr:cNvPr id="203" name="テキスト ボックス 202"/>
        <xdr:cNvSpPr txBox="1"/>
      </xdr:nvSpPr>
      <xdr:spPr>
        <a:xfrm>
          <a:off x="2673428" y="1354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130887</xdr:rowOff>
    </xdr:from>
    <xdr:to>
      <xdr:col>10</xdr:col>
      <xdr:colOff>165100</xdr:colOff>
      <xdr:row>79</xdr:row>
      <xdr:rowOff>61037</xdr:rowOff>
    </xdr:to>
    <xdr:sp macro="" textlink="">
      <xdr:nvSpPr>
        <xdr:cNvPr id="204" name="楕円 203"/>
        <xdr:cNvSpPr/>
      </xdr:nvSpPr>
      <xdr:spPr>
        <a:xfrm>
          <a:off x="1968500" y="1350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52164</xdr:rowOff>
    </xdr:from>
    <xdr:ext cx="469744" cy="259045"/>
    <xdr:sp macro="" textlink="">
      <xdr:nvSpPr>
        <xdr:cNvPr id="205" name="テキスト ボックス 204"/>
        <xdr:cNvSpPr txBox="1"/>
      </xdr:nvSpPr>
      <xdr:spPr>
        <a:xfrm>
          <a:off x="1784428" y="1359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98901</xdr:rowOff>
    </xdr:from>
    <xdr:to>
      <xdr:col>6</xdr:col>
      <xdr:colOff>38100</xdr:colOff>
      <xdr:row>79</xdr:row>
      <xdr:rowOff>29051</xdr:rowOff>
    </xdr:to>
    <xdr:sp macro="" textlink="">
      <xdr:nvSpPr>
        <xdr:cNvPr id="206" name="楕円 205"/>
        <xdr:cNvSpPr/>
      </xdr:nvSpPr>
      <xdr:spPr>
        <a:xfrm>
          <a:off x="1079500" y="134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20178</xdr:rowOff>
    </xdr:from>
    <xdr:ext cx="469744" cy="259045"/>
    <xdr:sp macro="" textlink="">
      <xdr:nvSpPr>
        <xdr:cNvPr id="207" name="テキスト ボックス 206"/>
        <xdr:cNvSpPr txBox="1"/>
      </xdr:nvSpPr>
      <xdr:spPr>
        <a:xfrm>
          <a:off x="895428" y="1356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165481</xdr:rowOff>
    </xdr:from>
    <xdr:to>
      <xdr:col>24</xdr:col>
      <xdr:colOff>63500</xdr:colOff>
      <xdr:row>95</xdr:row>
      <xdr:rowOff>46737</xdr:rowOff>
    </xdr:to>
    <xdr:cxnSp macro="">
      <xdr:nvCxnSpPr>
        <xdr:cNvPr id="237" name="直線コネクタ 236"/>
        <xdr:cNvCxnSpPr/>
      </xdr:nvCxnSpPr>
      <xdr:spPr>
        <a:xfrm flipV="1">
          <a:off x="3797300" y="16110331"/>
          <a:ext cx="838200" cy="2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46737</xdr:rowOff>
    </xdr:from>
    <xdr:to>
      <xdr:col>19</xdr:col>
      <xdr:colOff>177800</xdr:colOff>
      <xdr:row>95</xdr:row>
      <xdr:rowOff>137401</xdr:rowOff>
    </xdr:to>
    <xdr:cxnSp macro="">
      <xdr:nvCxnSpPr>
        <xdr:cNvPr id="240" name="直線コネクタ 239"/>
        <xdr:cNvCxnSpPr/>
      </xdr:nvCxnSpPr>
      <xdr:spPr>
        <a:xfrm flipV="1">
          <a:off x="2908300" y="16334487"/>
          <a:ext cx="889000" cy="9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75870</xdr:rowOff>
    </xdr:from>
    <xdr:to>
      <xdr:col>15</xdr:col>
      <xdr:colOff>50800</xdr:colOff>
      <xdr:row>95</xdr:row>
      <xdr:rowOff>137401</xdr:rowOff>
    </xdr:to>
    <xdr:cxnSp macro="">
      <xdr:nvCxnSpPr>
        <xdr:cNvPr id="243" name="直線コネクタ 242"/>
        <xdr:cNvCxnSpPr/>
      </xdr:nvCxnSpPr>
      <xdr:spPr>
        <a:xfrm>
          <a:off x="2019300" y="16363620"/>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72656</xdr:rowOff>
    </xdr:from>
    <xdr:to>
      <xdr:col>10</xdr:col>
      <xdr:colOff>114300</xdr:colOff>
      <xdr:row>95</xdr:row>
      <xdr:rowOff>75870</xdr:rowOff>
    </xdr:to>
    <xdr:cxnSp macro="">
      <xdr:nvCxnSpPr>
        <xdr:cNvPr id="246" name="直線コネクタ 245"/>
        <xdr:cNvCxnSpPr/>
      </xdr:nvCxnSpPr>
      <xdr:spPr>
        <a:xfrm>
          <a:off x="1130300" y="16360406"/>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114681</xdr:rowOff>
    </xdr:from>
    <xdr:to>
      <xdr:col>24</xdr:col>
      <xdr:colOff>114300</xdr:colOff>
      <xdr:row>94</xdr:row>
      <xdr:rowOff>44831</xdr:rowOff>
    </xdr:to>
    <xdr:sp macro="" textlink="">
      <xdr:nvSpPr>
        <xdr:cNvPr id="256" name="楕円 255"/>
        <xdr:cNvSpPr/>
      </xdr:nvSpPr>
      <xdr:spPr>
        <a:xfrm>
          <a:off x="4584700" y="160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137558</xdr:rowOff>
    </xdr:from>
    <xdr:ext cx="599010" cy="259045"/>
    <xdr:sp macro="" textlink="">
      <xdr:nvSpPr>
        <xdr:cNvPr id="257" name="扶助費該当値テキスト"/>
        <xdr:cNvSpPr txBox="1"/>
      </xdr:nvSpPr>
      <xdr:spPr>
        <a:xfrm>
          <a:off x="4686300" y="1591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167387</xdr:rowOff>
    </xdr:from>
    <xdr:to>
      <xdr:col>20</xdr:col>
      <xdr:colOff>38100</xdr:colOff>
      <xdr:row>95</xdr:row>
      <xdr:rowOff>97537</xdr:rowOff>
    </xdr:to>
    <xdr:sp macro="" textlink="">
      <xdr:nvSpPr>
        <xdr:cNvPr id="258" name="楕円 257"/>
        <xdr:cNvSpPr/>
      </xdr:nvSpPr>
      <xdr:spPr>
        <a:xfrm>
          <a:off x="3746500" y="162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114064</xdr:rowOff>
    </xdr:from>
    <xdr:ext cx="599010" cy="259045"/>
    <xdr:sp macro="" textlink="">
      <xdr:nvSpPr>
        <xdr:cNvPr id="259" name="テキスト ボックス 258"/>
        <xdr:cNvSpPr txBox="1"/>
      </xdr:nvSpPr>
      <xdr:spPr>
        <a:xfrm>
          <a:off x="3497795" y="1605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86601</xdr:rowOff>
    </xdr:from>
    <xdr:to>
      <xdr:col>15</xdr:col>
      <xdr:colOff>101600</xdr:colOff>
      <xdr:row>96</xdr:row>
      <xdr:rowOff>16751</xdr:rowOff>
    </xdr:to>
    <xdr:sp macro="" textlink="">
      <xdr:nvSpPr>
        <xdr:cNvPr id="260" name="楕円 259"/>
        <xdr:cNvSpPr/>
      </xdr:nvSpPr>
      <xdr:spPr>
        <a:xfrm>
          <a:off x="2857500" y="163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33278</xdr:rowOff>
    </xdr:from>
    <xdr:ext cx="599010" cy="259045"/>
    <xdr:sp macro="" textlink="">
      <xdr:nvSpPr>
        <xdr:cNvPr id="261" name="テキスト ボックス 260"/>
        <xdr:cNvSpPr txBox="1"/>
      </xdr:nvSpPr>
      <xdr:spPr>
        <a:xfrm>
          <a:off x="2608795" y="1614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25070</xdr:rowOff>
    </xdr:from>
    <xdr:to>
      <xdr:col>10</xdr:col>
      <xdr:colOff>165100</xdr:colOff>
      <xdr:row>95</xdr:row>
      <xdr:rowOff>126670</xdr:rowOff>
    </xdr:to>
    <xdr:sp macro="" textlink="">
      <xdr:nvSpPr>
        <xdr:cNvPr id="262" name="楕円 261"/>
        <xdr:cNvSpPr/>
      </xdr:nvSpPr>
      <xdr:spPr>
        <a:xfrm>
          <a:off x="1968500" y="163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143197</xdr:rowOff>
    </xdr:from>
    <xdr:ext cx="599010" cy="259045"/>
    <xdr:sp macro="" textlink="">
      <xdr:nvSpPr>
        <xdr:cNvPr id="263" name="テキスト ボックス 262"/>
        <xdr:cNvSpPr txBox="1"/>
      </xdr:nvSpPr>
      <xdr:spPr>
        <a:xfrm>
          <a:off x="1719795" y="1608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21856</xdr:rowOff>
    </xdr:from>
    <xdr:to>
      <xdr:col>6</xdr:col>
      <xdr:colOff>38100</xdr:colOff>
      <xdr:row>95</xdr:row>
      <xdr:rowOff>123456</xdr:rowOff>
    </xdr:to>
    <xdr:sp macro="" textlink="">
      <xdr:nvSpPr>
        <xdr:cNvPr id="264" name="楕円 263"/>
        <xdr:cNvSpPr/>
      </xdr:nvSpPr>
      <xdr:spPr>
        <a:xfrm>
          <a:off x="1079500" y="163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139983</xdr:rowOff>
    </xdr:from>
    <xdr:ext cx="599010" cy="259045"/>
    <xdr:sp macro="" textlink="">
      <xdr:nvSpPr>
        <xdr:cNvPr id="265" name="テキスト ボックス 264"/>
        <xdr:cNvSpPr txBox="1"/>
      </xdr:nvSpPr>
      <xdr:spPr>
        <a:xfrm>
          <a:off x="830795" y="160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109992</xdr:rowOff>
    </xdr:from>
    <xdr:to>
      <xdr:col>55</xdr:col>
      <xdr:colOff>0</xdr:colOff>
      <xdr:row>37</xdr:row>
      <xdr:rowOff>140748</xdr:rowOff>
    </xdr:to>
    <xdr:cxnSp macro="">
      <xdr:nvCxnSpPr>
        <xdr:cNvPr id="296" name="直線コネクタ 295"/>
        <xdr:cNvCxnSpPr/>
      </xdr:nvCxnSpPr>
      <xdr:spPr>
        <a:xfrm flipV="1">
          <a:off x="9639300" y="6110742"/>
          <a:ext cx="838200" cy="37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140748</xdr:rowOff>
    </xdr:from>
    <xdr:to>
      <xdr:col>50</xdr:col>
      <xdr:colOff>114300</xdr:colOff>
      <xdr:row>38</xdr:row>
      <xdr:rowOff>31249</xdr:rowOff>
    </xdr:to>
    <xdr:cxnSp macro="">
      <xdr:nvCxnSpPr>
        <xdr:cNvPr id="299" name="直線コネクタ 298"/>
        <xdr:cNvCxnSpPr/>
      </xdr:nvCxnSpPr>
      <xdr:spPr>
        <a:xfrm flipV="1">
          <a:off x="8750300" y="6484398"/>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28548</xdr:rowOff>
    </xdr:from>
    <xdr:to>
      <xdr:col>45</xdr:col>
      <xdr:colOff>177800</xdr:colOff>
      <xdr:row>38</xdr:row>
      <xdr:rowOff>31249</xdr:rowOff>
    </xdr:to>
    <xdr:cxnSp macro="">
      <xdr:nvCxnSpPr>
        <xdr:cNvPr id="302" name="直線コネクタ 301"/>
        <xdr:cNvCxnSpPr/>
      </xdr:nvCxnSpPr>
      <xdr:spPr>
        <a:xfrm>
          <a:off x="7861300" y="6543648"/>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28548</xdr:rowOff>
    </xdr:from>
    <xdr:to>
      <xdr:col>41</xdr:col>
      <xdr:colOff>50800</xdr:colOff>
      <xdr:row>38</xdr:row>
      <xdr:rowOff>47127</xdr:rowOff>
    </xdr:to>
    <xdr:cxnSp macro="">
      <xdr:nvCxnSpPr>
        <xdr:cNvPr id="305" name="直線コネクタ 304"/>
        <xdr:cNvCxnSpPr/>
      </xdr:nvCxnSpPr>
      <xdr:spPr>
        <a:xfrm flipV="1">
          <a:off x="6972300" y="6543648"/>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59192</xdr:rowOff>
    </xdr:from>
    <xdr:to>
      <xdr:col>55</xdr:col>
      <xdr:colOff>50800</xdr:colOff>
      <xdr:row>35</xdr:row>
      <xdr:rowOff>160792</xdr:rowOff>
    </xdr:to>
    <xdr:sp macro="" textlink="">
      <xdr:nvSpPr>
        <xdr:cNvPr id="315" name="楕円 314"/>
        <xdr:cNvSpPr/>
      </xdr:nvSpPr>
      <xdr:spPr>
        <a:xfrm>
          <a:off x="10426700" y="6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82069</xdr:rowOff>
    </xdr:from>
    <xdr:ext cx="599010" cy="259045"/>
    <xdr:sp macro="" textlink="">
      <xdr:nvSpPr>
        <xdr:cNvPr id="316" name="補助費等該当値テキスト"/>
        <xdr:cNvSpPr txBox="1"/>
      </xdr:nvSpPr>
      <xdr:spPr>
        <a:xfrm>
          <a:off x="10528300" y="591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89948</xdr:rowOff>
    </xdr:from>
    <xdr:to>
      <xdr:col>50</xdr:col>
      <xdr:colOff>165100</xdr:colOff>
      <xdr:row>38</xdr:row>
      <xdr:rowOff>20098</xdr:rowOff>
    </xdr:to>
    <xdr:sp macro="" textlink="">
      <xdr:nvSpPr>
        <xdr:cNvPr id="317" name="楕円 316"/>
        <xdr:cNvSpPr/>
      </xdr:nvSpPr>
      <xdr:spPr>
        <a:xfrm>
          <a:off x="9588500" y="643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36625</xdr:rowOff>
    </xdr:from>
    <xdr:ext cx="534377" cy="259045"/>
    <xdr:sp macro="" textlink="">
      <xdr:nvSpPr>
        <xdr:cNvPr id="318" name="テキスト ボックス 317"/>
        <xdr:cNvSpPr txBox="1"/>
      </xdr:nvSpPr>
      <xdr:spPr>
        <a:xfrm>
          <a:off x="9372111" y="620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151899</xdr:rowOff>
    </xdr:from>
    <xdr:to>
      <xdr:col>46</xdr:col>
      <xdr:colOff>38100</xdr:colOff>
      <xdr:row>38</xdr:row>
      <xdr:rowOff>82049</xdr:rowOff>
    </xdr:to>
    <xdr:sp macro="" textlink="">
      <xdr:nvSpPr>
        <xdr:cNvPr id="319" name="楕円 318"/>
        <xdr:cNvSpPr/>
      </xdr:nvSpPr>
      <xdr:spPr>
        <a:xfrm>
          <a:off x="8699500" y="64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98576</xdr:rowOff>
    </xdr:from>
    <xdr:ext cx="534377" cy="259045"/>
    <xdr:sp macro="" textlink="">
      <xdr:nvSpPr>
        <xdr:cNvPr id="320" name="テキスト ボックス 319"/>
        <xdr:cNvSpPr txBox="1"/>
      </xdr:nvSpPr>
      <xdr:spPr>
        <a:xfrm>
          <a:off x="8483111" y="627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149198</xdr:rowOff>
    </xdr:from>
    <xdr:to>
      <xdr:col>41</xdr:col>
      <xdr:colOff>101600</xdr:colOff>
      <xdr:row>38</xdr:row>
      <xdr:rowOff>79349</xdr:rowOff>
    </xdr:to>
    <xdr:sp macro="" textlink="">
      <xdr:nvSpPr>
        <xdr:cNvPr id="321" name="楕円 320"/>
        <xdr:cNvSpPr/>
      </xdr:nvSpPr>
      <xdr:spPr>
        <a:xfrm>
          <a:off x="7810500" y="64928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95875</xdr:rowOff>
    </xdr:from>
    <xdr:ext cx="534377" cy="259045"/>
    <xdr:sp macro="" textlink="">
      <xdr:nvSpPr>
        <xdr:cNvPr id="322" name="テキスト ボックス 321"/>
        <xdr:cNvSpPr txBox="1"/>
      </xdr:nvSpPr>
      <xdr:spPr>
        <a:xfrm>
          <a:off x="7594111" y="626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167777</xdr:rowOff>
    </xdr:from>
    <xdr:to>
      <xdr:col>36</xdr:col>
      <xdr:colOff>165100</xdr:colOff>
      <xdr:row>38</xdr:row>
      <xdr:rowOff>97927</xdr:rowOff>
    </xdr:to>
    <xdr:sp macro="" textlink="">
      <xdr:nvSpPr>
        <xdr:cNvPr id="323" name="楕円 322"/>
        <xdr:cNvSpPr/>
      </xdr:nvSpPr>
      <xdr:spPr>
        <a:xfrm>
          <a:off x="6921500" y="651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114454</xdr:rowOff>
    </xdr:from>
    <xdr:ext cx="534377" cy="259045"/>
    <xdr:sp macro="" textlink="">
      <xdr:nvSpPr>
        <xdr:cNvPr id="324" name="テキスト ボックス 323"/>
        <xdr:cNvSpPr txBox="1"/>
      </xdr:nvSpPr>
      <xdr:spPr>
        <a:xfrm>
          <a:off x="6705111" y="628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135078</xdr:rowOff>
    </xdr:from>
    <xdr:to>
      <xdr:col>55</xdr:col>
      <xdr:colOff>0</xdr:colOff>
      <xdr:row>56</xdr:row>
      <xdr:rowOff>15973</xdr:rowOff>
    </xdr:to>
    <xdr:cxnSp macro="">
      <xdr:nvCxnSpPr>
        <xdr:cNvPr id="351" name="直線コネクタ 350"/>
        <xdr:cNvCxnSpPr/>
      </xdr:nvCxnSpPr>
      <xdr:spPr>
        <a:xfrm>
          <a:off x="9639300" y="9393378"/>
          <a:ext cx="838200" cy="22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135078</xdr:rowOff>
    </xdr:from>
    <xdr:to>
      <xdr:col>50</xdr:col>
      <xdr:colOff>114300</xdr:colOff>
      <xdr:row>55</xdr:row>
      <xdr:rowOff>61048</xdr:rowOff>
    </xdr:to>
    <xdr:cxnSp macro="">
      <xdr:nvCxnSpPr>
        <xdr:cNvPr id="354" name="直線コネクタ 353"/>
        <xdr:cNvCxnSpPr/>
      </xdr:nvCxnSpPr>
      <xdr:spPr>
        <a:xfrm flipV="1">
          <a:off x="8750300" y="9393378"/>
          <a:ext cx="889000" cy="9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170004</xdr:rowOff>
    </xdr:from>
    <xdr:to>
      <xdr:col>45</xdr:col>
      <xdr:colOff>177800</xdr:colOff>
      <xdr:row>55</xdr:row>
      <xdr:rowOff>61048</xdr:rowOff>
    </xdr:to>
    <xdr:cxnSp macro="">
      <xdr:nvCxnSpPr>
        <xdr:cNvPr id="357" name="直線コネクタ 356"/>
        <xdr:cNvCxnSpPr/>
      </xdr:nvCxnSpPr>
      <xdr:spPr>
        <a:xfrm>
          <a:off x="7861300" y="9256854"/>
          <a:ext cx="889000" cy="2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170004</xdr:rowOff>
    </xdr:from>
    <xdr:to>
      <xdr:col>41</xdr:col>
      <xdr:colOff>50800</xdr:colOff>
      <xdr:row>56</xdr:row>
      <xdr:rowOff>55360</xdr:rowOff>
    </xdr:to>
    <xdr:cxnSp macro="">
      <xdr:nvCxnSpPr>
        <xdr:cNvPr id="360" name="直線コネクタ 359"/>
        <xdr:cNvCxnSpPr/>
      </xdr:nvCxnSpPr>
      <xdr:spPr>
        <a:xfrm flipV="1">
          <a:off x="6972300" y="9256854"/>
          <a:ext cx="889000" cy="39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136623</xdr:rowOff>
    </xdr:from>
    <xdr:to>
      <xdr:col>55</xdr:col>
      <xdr:colOff>50800</xdr:colOff>
      <xdr:row>56</xdr:row>
      <xdr:rowOff>66773</xdr:rowOff>
    </xdr:to>
    <xdr:sp macro="" textlink="">
      <xdr:nvSpPr>
        <xdr:cNvPr id="370" name="楕円 369"/>
        <xdr:cNvSpPr/>
      </xdr:nvSpPr>
      <xdr:spPr>
        <a:xfrm>
          <a:off x="10426700" y="95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159500</xdr:rowOff>
    </xdr:from>
    <xdr:ext cx="599010" cy="259045"/>
    <xdr:sp macro="" textlink="">
      <xdr:nvSpPr>
        <xdr:cNvPr id="371" name="普通建設事業費該当値テキスト"/>
        <xdr:cNvSpPr txBox="1"/>
      </xdr:nvSpPr>
      <xdr:spPr>
        <a:xfrm>
          <a:off x="10528300" y="941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84278</xdr:rowOff>
    </xdr:from>
    <xdr:to>
      <xdr:col>50</xdr:col>
      <xdr:colOff>165100</xdr:colOff>
      <xdr:row>55</xdr:row>
      <xdr:rowOff>14428</xdr:rowOff>
    </xdr:to>
    <xdr:sp macro="" textlink="">
      <xdr:nvSpPr>
        <xdr:cNvPr id="372" name="楕円 371"/>
        <xdr:cNvSpPr/>
      </xdr:nvSpPr>
      <xdr:spPr>
        <a:xfrm>
          <a:off x="9588500" y="93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30955</xdr:rowOff>
    </xdr:from>
    <xdr:ext cx="599010" cy="259045"/>
    <xdr:sp macro="" textlink="">
      <xdr:nvSpPr>
        <xdr:cNvPr id="373" name="テキスト ボックス 372"/>
        <xdr:cNvSpPr txBox="1"/>
      </xdr:nvSpPr>
      <xdr:spPr>
        <a:xfrm>
          <a:off x="9339795" y="911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10248</xdr:rowOff>
    </xdr:from>
    <xdr:to>
      <xdr:col>46</xdr:col>
      <xdr:colOff>38100</xdr:colOff>
      <xdr:row>55</xdr:row>
      <xdr:rowOff>111848</xdr:rowOff>
    </xdr:to>
    <xdr:sp macro="" textlink="">
      <xdr:nvSpPr>
        <xdr:cNvPr id="374" name="楕円 373"/>
        <xdr:cNvSpPr/>
      </xdr:nvSpPr>
      <xdr:spPr>
        <a:xfrm>
          <a:off x="8699500" y="94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128375</xdr:rowOff>
    </xdr:from>
    <xdr:ext cx="599010" cy="259045"/>
    <xdr:sp macro="" textlink="">
      <xdr:nvSpPr>
        <xdr:cNvPr id="375" name="テキスト ボックス 374"/>
        <xdr:cNvSpPr txBox="1"/>
      </xdr:nvSpPr>
      <xdr:spPr>
        <a:xfrm>
          <a:off x="8450795" y="92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119204</xdr:rowOff>
    </xdr:from>
    <xdr:to>
      <xdr:col>41</xdr:col>
      <xdr:colOff>101600</xdr:colOff>
      <xdr:row>54</xdr:row>
      <xdr:rowOff>49354</xdr:rowOff>
    </xdr:to>
    <xdr:sp macro="" textlink="">
      <xdr:nvSpPr>
        <xdr:cNvPr id="376" name="楕円 375"/>
        <xdr:cNvSpPr/>
      </xdr:nvSpPr>
      <xdr:spPr>
        <a:xfrm>
          <a:off x="7810500" y="92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65881</xdr:rowOff>
    </xdr:from>
    <xdr:ext cx="599010" cy="259045"/>
    <xdr:sp macro="" textlink="">
      <xdr:nvSpPr>
        <xdr:cNvPr id="377" name="テキスト ボックス 376"/>
        <xdr:cNvSpPr txBox="1"/>
      </xdr:nvSpPr>
      <xdr:spPr>
        <a:xfrm>
          <a:off x="7561795" y="898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4560</xdr:rowOff>
    </xdr:from>
    <xdr:to>
      <xdr:col>36</xdr:col>
      <xdr:colOff>165100</xdr:colOff>
      <xdr:row>56</xdr:row>
      <xdr:rowOff>106160</xdr:rowOff>
    </xdr:to>
    <xdr:sp macro="" textlink="">
      <xdr:nvSpPr>
        <xdr:cNvPr id="378" name="楕円 377"/>
        <xdr:cNvSpPr/>
      </xdr:nvSpPr>
      <xdr:spPr>
        <a:xfrm>
          <a:off x="6921500" y="96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122687</xdr:rowOff>
    </xdr:from>
    <xdr:ext cx="534377" cy="259045"/>
    <xdr:sp macro="" textlink="">
      <xdr:nvSpPr>
        <xdr:cNvPr id="379" name="テキスト ボックス 378"/>
        <xdr:cNvSpPr txBox="1"/>
      </xdr:nvSpPr>
      <xdr:spPr>
        <a:xfrm>
          <a:off x="6705111" y="93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111728</xdr:rowOff>
    </xdr:from>
    <xdr:to>
      <xdr:col>55</xdr:col>
      <xdr:colOff>0</xdr:colOff>
      <xdr:row>78</xdr:row>
      <xdr:rowOff>113201</xdr:rowOff>
    </xdr:to>
    <xdr:cxnSp macro="">
      <xdr:nvCxnSpPr>
        <xdr:cNvPr id="406" name="直線コネクタ 405"/>
        <xdr:cNvCxnSpPr/>
      </xdr:nvCxnSpPr>
      <xdr:spPr>
        <a:xfrm>
          <a:off x="9639300" y="13484828"/>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60833</xdr:rowOff>
    </xdr:from>
    <xdr:to>
      <xdr:col>50</xdr:col>
      <xdr:colOff>114300</xdr:colOff>
      <xdr:row>78</xdr:row>
      <xdr:rowOff>111728</xdr:rowOff>
    </xdr:to>
    <xdr:cxnSp macro="">
      <xdr:nvCxnSpPr>
        <xdr:cNvPr id="409" name="直線コネクタ 408"/>
        <xdr:cNvCxnSpPr/>
      </xdr:nvCxnSpPr>
      <xdr:spPr>
        <a:xfrm>
          <a:off x="8750300" y="13433933"/>
          <a:ext cx="889000" cy="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94904</xdr:rowOff>
    </xdr:from>
    <xdr:to>
      <xdr:col>45</xdr:col>
      <xdr:colOff>177800</xdr:colOff>
      <xdr:row>78</xdr:row>
      <xdr:rowOff>60833</xdr:rowOff>
    </xdr:to>
    <xdr:cxnSp macro="">
      <xdr:nvCxnSpPr>
        <xdr:cNvPr id="412" name="直線コネクタ 411"/>
        <xdr:cNvCxnSpPr/>
      </xdr:nvCxnSpPr>
      <xdr:spPr>
        <a:xfrm>
          <a:off x="7861300" y="13296554"/>
          <a:ext cx="889000" cy="13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94904</xdr:rowOff>
    </xdr:from>
    <xdr:to>
      <xdr:col>41</xdr:col>
      <xdr:colOff>50800</xdr:colOff>
      <xdr:row>77</xdr:row>
      <xdr:rowOff>155684</xdr:rowOff>
    </xdr:to>
    <xdr:cxnSp macro="">
      <xdr:nvCxnSpPr>
        <xdr:cNvPr id="415" name="直線コネクタ 414"/>
        <xdr:cNvCxnSpPr/>
      </xdr:nvCxnSpPr>
      <xdr:spPr>
        <a:xfrm flipV="1">
          <a:off x="6972300" y="13296554"/>
          <a:ext cx="889000" cy="6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62401</xdr:rowOff>
    </xdr:from>
    <xdr:to>
      <xdr:col>55</xdr:col>
      <xdr:colOff>50800</xdr:colOff>
      <xdr:row>78</xdr:row>
      <xdr:rowOff>164001</xdr:rowOff>
    </xdr:to>
    <xdr:sp macro="" textlink="">
      <xdr:nvSpPr>
        <xdr:cNvPr id="425" name="楕円 424"/>
        <xdr:cNvSpPr/>
      </xdr:nvSpPr>
      <xdr:spPr>
        <a:xfrm>
          <a:off x="10426700" y="134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148778</xdr:rowOff>
    </xdr:from>
    <xdr:ext cx="469744" cy="259045"/>
    <xdr:sp macro="" textlink="">
      <xdr:nvSpPr>
        <xdr:cNvPr id="426" name="普通建設事業費 （ うち新規整備　）該当値テキスト"/>
        <xdr:cNvSpPr txBox="1"/>
      </xdr:nvSpPr>
      <xdr:spPr>
        <a:xfrm>
          <a:off x="10528300" y="1335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60928</xdr:rowOff>
    </xdr:from>
    <xdr:to>
      <xdr:col>50</xdr:col>
      <xdr:colOff>165100</xdr:colOff>
      <xdr:row>78</xdr:row>
      <xdr:rowOff>162528</xdr:rowOff>
    </xdr:to>
    <xdr:sp macro="" textlink="">
      <xdr:nvSpPr>
        <xdr:cNvPr id="427" name="楕円 426"/>
        <xdr:cNvSpPr/>
      </xdr:nvSpPr>
      <xdr:spPr>
        <a:xfrm>
          <a:off x="9588500" y="134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153655</xdr:rowOff>
    </xdr:from>
    <xdr:ext cx="469744" cy="259045"/>
    <xdr:sp macro="" textlink="">
      <xdr:nvSpPr>
        <xdr:cNvPr id="428" name="テキスト ボックス 427"/>
        <xdr:cNvSpPr txBox="1"/>
      </xdr:nvSpPr>
      <xdr:spPr>
        <a:xfrm>
          <a:off x="9404428" y="1352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10033</xdr:rowOff>
    </xdr:from>
    <xdr:to>
      <xdr:col>46</xdr:col>
      <xdr:colOff>38100</xdr:colOff>
      <xdr:row>78</xdr:row>
      <xdr:rowOff>111633</xdr:rowOff>
    </xdr:to>
    <xdr:sp macro="" textlink="">
      <xdr:nvSpPr>
        <xdr:cNvPr id="429" name="楕円 428"/>
        <xdr:cNvSpPr/>
      </xdr:nvSpPr>
      <xdr:spPr>
        <a:xfrm>
          <a:off x="8699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102760</xdr:rowOff>
    </xdr:from>
    <xdr:ext cx="469744" cy="259045"/>
    <xdr:sp macro="" textlink="">
      <xdr:nvSpPr>
        <xdr:cNvPr id="430" name="テキスト ボックス 429"/>
        <xdr:cNvSpPr txBox="1"/>
      </xdr:nvSpPr>
      <xdr:spPr>
        <a:xfrm>
          <a:off x="8515428" y="1347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44104</xdr:rowOff>
    </xdr:from>
    <xdr:to>
      <xdr:col>41</xdr:col>
      <xdr:colOff>101600</xdr:colOff>
      <xdr:row>77</xdr:row>
      <xdr:rowOff>145704</xdr:rowOff>
    </xdr:to>
    <xdr:sp macro="" textlink="">
      <xdr:nvSpPr>
        <xdr:cNvPr id="431" name="楕円 430"/>
        <xdr:cNvSpPr/>
      </xdr:nvSpPr>
      <xdr:spPr>
        <a:xfrm>
          <a:off x="7810500" y="1324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136831</xdr:rowOff>
    </xdr:from>
    <xdr:ext cx="534377" cy="259045"/>
    <xdr:sp macro="" textlink="">
      <xdr:nvSpPr>
        <xdr:cNvPr id="432" name="テキスト ボックス 431"/>
        <xdr:cNvSpPr txBox="1"/>
      </xdr:nvSpPr>
      <xdr:spPr>
        <a:xfrm>
          <a:off x="7594111" y="1333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104884</xdr:rowOff>
    </xdr:from>
    <xdr:to>
      <xdr:col>36</xdr:col>
      <xdr:colOff>165100</xdr:colOff>
      <xdr:row>78</xdr:row>
      <xdr:rowOff>35034</xdr:rowOff>
    </xdr:to>
    <xdr:sp macro="" textlink="">
      <xdr:nvSpPr>
        <xdr:cNvPr id="433" name="楕円 432"/>
        <xdr:cNvSpPr/>
      </xdr:nvSpPr>
      <xdr:spPr>
        <a:xfrm>
          <a:off x="6921500" y="133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26161</xdr:rowOff>
    </xdr:from>
    <xdr:ext cx="534377" cy="259045"/>
    <xdr:sp macro="" textlink="">
      <xdr:nvSpPr>
        <xdr:cNvPr id="434" name="テキスト ボックス 433"/>
        <xdr:cNvSpPr txBox="1"/>
      </xdr:nvSpPr>
      <xdr:spPr>
        <a:xfrm>
          <a:off x="6705111" y="133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89855</xdr:rowOff>
    </xdr:from>
    <xdr:to>
      <xdr:col>55</xdr:col>
      <xdr:colOff>0</xdr:colOff>
      <xdr:row>94</xdr:row>
      <xdr:rowOff>142509</xdr:rowOff>
    </xdr:to>
    <xdr:cxnSp macro="">
      <xdr:nvCxnSpPr>
        <xdr:cNvPr id="465" name="直線コネクタ 464"/>
        <xdr:cNvCxnSpPr/>
      </xdr:nvCxnSpPr>
      <xdr:spPr>
        <a:xfrm>
          <a:off x="9639300" y="15863255"/>
          <a:ext cx="838200" cy="39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89855</xdr:rowOff>
    </xdr:from>
    <xdr:to>
      <xdr:col>50</xdr:col>
      <xdr:colOff>114300</xdr:colOff>
      <xdr:row>94</xdr:row>
      <xdr:rowOff>30713</xdr:rowOff>
    </xdr:to>
    <xdr:cxnSp macro="">
      <xdr:nvCxnSpPr>
        <xdr:cNvPr id="468" name="直線コネクタ 467"/>
        <xdr:cNvCxnSpPr/>
      </xdr:nvCxnSpPr>
      <xdr:spPr>
        <a:xfrm flipV="1">
          <a:off x="8750300" y="15863255"/>
          <a:ext cx="889000" cy="28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24377</xdr:rowOff>
    </xdr:from>
    <xdr:to>
      <xdr:col>45</xdr:col>
      <xdr:colOff>177800</xdr:colOff>
      <xdr:row>94</xdr:row>
      <xdr:rowOff>30713</xdr:rowOff>
    </xdr:to>
    <xdr:cxnSp macro="">
      <xdr:nvCxnSpPr>
        <xdr:cNvPr id="471" name="直線コネクタ 470"/>
        <xdr:cNvCxnSpPr/>
      </xdr:nvCxnSpPr>
      <xdr:spPr>
        <a:xfrm>
          <a:off x="7861300" y="15969227"/>
          <a:ext cx="889000" cy="17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24377</xdr:rowOff>
    </xdr:from>
    <xdr:to>
      <xdr:col>41</xdr:col>
      <xdr:colOff>50800</xdr:colOff>
      <xdr:row>95</xdr:row>
      <xdr:rowOff>141039</xdr:rowOff>
    </xdr:to>
    <xdr:cxnSp macro="">
      <xdr:nvCxnSpPr>
        <xdr:cNvPr id="474" name="直線コネクタ 473"/>
        <xdr:cNvCxnSpPr/>
      </xdr:nvCxnSpPr>
      <xdr:spPr>
        <a:xfrm flipV="1">
          <a:off x="6972300" y="15969227"/>
          <a:ext cx="889000" cy="45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58259</xdr:rowOff>
    </xdr:from>
    <xdr:ext cx="534377" cy="259045"/>
    <xdr:sp macro="" textlink="">
      <xdr:nvSpPr>
        <xdr:cNvPr id="478" name="テキスト ボックス 477"/>
        <xdr:cNvSpPr txBox="1"/>
      </xdr:nvSpPr>
      <xdr:spPr>
        <a:xfrm>
          <a:off x="6705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91709</xdr:rowOff>
    </xdr:from>
    <xdr:to>
      <xdr:col>55</xdr:col>
      <xdr:colOff>50800</xdr:colOff>
      <xdr:row>95</xdr:row>
      <xdr:rowOff>21859</xdr:rowOff>
    </xdr:to>
    <xdr:sp macro="" textlink="">
      <xdr:nvSpPr>
        <xdr:cNvPr id="484" name="楕円 483"/>
        <xdr:cNvSpPr/>
      </xdr:nvSpPr>
      <xdr:spPr>
        <a:xfrm>
          <a:off x="10426700" y="1620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114586</xdr:rowOff>
    </xdr:from>
    <xdr:ext cx="534377" cy="259045"/>
    <xdr:sp macro="" textlink="">
      <xdr:nvSpPr>
        <xdr:cNvPr id="485" name="普通建設事業費 （ うち更新整備　）該当値テキスト"/>
        <xdr:cNvSpPr txBox="1"/>
      </xdr:nvSpPr>
      <xdr:spPr>
        <a:xfrm>
          <a:off x="10528300" y="160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39055</xdr:rowOff>
    </xdr:from>
    <xdr:to>
      <xdr:col>50</xdr:col>
      <xdr:colOff>165100</xdr:colOff>
      <xdr:row>92</xdr:row>
      <xdr:rowOff>140655</xdr:rowOff>
    </xdr:to>
    <xdr:sp macro="" textlink="">
      <xdr:nvSpPr>
        <xdr:cNvPr id="486" name="楕円 485"/>
        <xdr:cNvSpPr/>
      </xdr:nvSpPr>
      <xdr:spPr>
        <a:xfrm>
          <a:off x="9588500" y="158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157182</xdr:rowOff>
    </xdr:from>
    <xdr:ext cx="599010" cy="259045"/>
    <xdr:sp macro="" textlink="">
      <xdr:nvSpPr>
        <xdr:cNvPr id="487" name="テキスト ボックス 486"/>
        <xdr:cNvSpPr txBox="1"/>
      </xdr:nvSpPr>
      <xdr:spPr>
        <a:xfrm>
          <a:off x="9339795" y="1558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151363</xdr:rowOff>
    </xdr:from>
    <xdr:to>
      <xdr:col>46</xdr:col>
      <xdr:colOff>38100</xdr:colOff>
      <xdr:row>94</xdr:row>
      <xdr:rowOff>81513</xdr:rowOff>
    </xdr:to>
    <xdr:sp macro="" textlink="">
      <xdr:nvSpPr>
        <xdr:cNvPr id="488" name="楕円 487"/>
        <xdr:cNvSpPr/>
      </xdr:nvSpPr>
      <xdr:spPr>
        <a:xfrm>
          <a:off x="8699500" y="1609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98040</xdr:rowOff>
    </xdr:from>
    <xdr:ext cx="534377" cy="259045"/>
    <xdr:sp macro="" textlink="">
      <xdr:nvSpPr>
        <xdr:cNvPr id="489" name="テキスト ボックス 488"/>
        <xdr:cNvSpPr txBox="1"/>
      </xdr:nvSpPr>
      <xdr:spPr>
        <a:xfrm>
          <a:off x="8483111" y="158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145027</xdr:rowOff>
    </xdr:from>
    <xdr:to>
      <xdr:col>41</xdr:col>
      <xdr:colOff>101600</xdr:colOff>
      <xdr:row>93</xdr:row>
      <xdr:rowOff>75177</xdr:rowOff>
    </xdr:to>
    <xdr:sp macro="" textlink="">
      <xdr:nvSpPr>
        <xdr:cNvPr id="490" name="楕円 489"/>
        <xdr:cNvSpPr/>
      </xdr:nvSpPr>
      <xdr:spPr>
        <a:xfrm>
          <a:off x="7810500" y="159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91704</xdr:rowOff>
    </xdr:from>
    <xdr:ext cx="599010" cy="259045"/>
    <xdr:sp macro="" textlink="">
      <xdr:nvSpPr>
        <xdr:cNvPr id="491" name="テキスト ボックス 490"/>
        <xdr:cNvSpPr txBox="1"/>
      </xdr:nvSpPr>
      <xdr:spPr>
        <a:xfrm>
          <a:off x="7561795" y="156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90239</xdr:rowOff>
    </xdr:from>
    <xdr:to>
      <xdr:col>36</xdr:col>
      <xdr:colOff>165100</xdr:colOff>
      <xdr:row>96</xdr:row>
      <xdr:rowOff>20389</xdr:rowOff>
    </xdr:to>
    <xdr:sp macro="" textlink="">
      <xdr:nvSpPr>
        <xdr:cNvPr id="492" name="楕円 491"/>
        <xdr:cNvSpPr/>
      </xdr:nvSpPr>
      <xdr:spPr>
        <a:xfrm>
          <a:off x="6921500" y="163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36916</xdr:rowOff>
    </xdr:from>
    <xdr:ext cx="534377" cy="259045"/>
    <xdr:sp macro="" textlink="">
      <xdr:nvSpPr>
        <xdr:cNvPr id="493" name="テキスト ボックス 492"/>
        <xdr:cNvSpPr txBox="1"/>
      </xdr:nvSpPr>
      <xdr:spPr>
        <a:xfrm>
          <a:off x="6705111" y="1615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76226</xdr:rowOff>
    </xdr:from>
    <xdr:to>
      <xdr:col>85</xdr:col>
      <xdr:colOff>127000</xdr:colOff>
      <xdr:row>36</xdr:row>
      <xdr:rowOff>93700</xdr:rowOff>
    </xdr:to>
    <xdr:cxnSp macro="">
      <xdr:nvCxnSpPr>
        <xdr:cNvPr id="522" name="直線コネクタ 521"/>
        <xdr:cNvCxnSpPr/>
      </xdr:nvCxnSpPr>
      <xdr:spPr>
        <a:xfrm>
          <a:off x="15481300" y="6248426"/>
          <a:ext cx="8382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98742</xdr:rowOff>
    </xdr:from>
    <xdr:to>
      <xdr:col>81</xdr:col>
      <xdr:colOff>50800</xdr:colOff>
      <xdr:row>36</xdr:row>
      <xdr:rowOff>76226</xdr:rowOff>
    </xdr:to>
    <xdr:cxnSp macro="">
      <xdr:nvCxnSpPr>
        <xdr:cNvPr id="525" name="直線コネクタ 524"/>
        <xdr:cNvCxnSpPr/>
      </xdr:nvCxnSpPr>
      <xdr:spPr>
        <a:xfrm>
          <a:off x="14592300" y="6099492"/>
          <a:ext cx="889000" cy="14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32423</xdr:rowOff>
    </xdr:from>
    <xdr:to>
      <xdr:col>76</xdr:col>
      <xdr:colOff>114300</xdr:colOff>
      <xdr:row>35</xdr:row>
      <xdr:rowOff>98742</xdr:rowOff>
    </xdr:to>
    <xdr:cxnSp macro="">
      <xdr:nvCxnSpPr>
        <xdr:cNvPr id="528" name="直線コネクタ 527"/>
        <xdr:cNvCxnSpPr/>
      </xdr:nvCxnSpPr>
      <xdr:spPr>
        <a:xfrm>
          <a:off x="13703300" y="5347373"/>
          <a:ext cx="889000" cy="7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32423</xdr:rowOff>
    </xdr:from>
    <xdr:to>
      <xdr:col>71</xdr:col>
      <xdr:colOff>177800</xdr:colOff>
      <xdr:row>34</xdr:row>
      <xdr:rowOff>118351</xdr:rowOff>
    </xdr:to>
    <xdr:cxnSp macro="">
      <xdr:nvCxnSpPr>
        <xdr:cNvPr id="531" name="直線コネクタ 530"/>
        <xdr:cNvCxnSpPr/>
      </xdr:nvCxnSpPr>
      <xdr:spPr>
        <a:xfrm flipV="1">
          <a:off x="12814300" y="5347373"/>
          <a:ext cx="889000" cy="60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42900</xdr:rowOff>
    </xdr:from>
    <xdr:to>
      <xdr:col>85</xdr:col>
      <xdr:colOff>177800</xdr:colOff>
      <xdr:row>36</xdr:row>
      <xdr:rowOff>144500</xdr:rowOff>
    </xdr:to>
    <xdr:sp macro="" textlink="">
      <xdr:nvSpPr>
        <xdr:cNvPr id="541" name="楕円 540"/>
        <xdr:cNvSpPr/>
      </xdr:nvSpPr>
      <xdr:spPr>
        <a:xfrm>
          <a:off x="16268700" y="62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65777</xdr:rowOff>
    </xdr:from>
    <xdr:ext cx="534377" cy="259045"/>
    <xdr:sp macro="" textlink="">
      <xdr:nvSpPr>
        <xdr:cNvPr id="542" name="災害復旧事業費該当値テキスト"/>
        <xdr:cNvSpPr txBox="1"/>
      </xdr:nvSpPr>
      <xdr:spPr>
        <a:xfrm>
          <a:off x="16370300" y="60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25426</xdr:rowOff>
    </xdr:from>
    <xdr:to>
      <xdr:col>81</xdr:col>
      <xdr:colOff>101600</xdr:colOff>
      <xdr:row>36</xdr:row>
      <xdr:rowOff>127026</xdr:rowOff>
    </xdr:to>
    <xdr:sp macro="" textlink="">
      <xdr:nvSpPr>
        <xdr:cNvPr id="543" name="楕円 542"/>
        <xdr:cNvSpPr/>
      </xdr:nvSpPr>
      <xdr:spPr>
        <a:xfrm>
          <a:off x="15430500" y="61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143553</xdr:rowOff>
    </xdr:from>
    <xdr:ext cx="534377" cy="259045"/>
    <xdr:sp macro="" textlink="">
      <xdr:nvSpPr>
        <xdr:cNvPr id="544" name="テキスト ボックス 543"/>
        <xdr:cNvSpPr txBox="1"/>
      </xdr:nvSpPr>
      <xdr:spPr>
        <a:xfrm>
          <a:off x="15214111" y="59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47942</xdr:rowOff>
    </xdr:from>
    <xdr:to>
      <xdr:col>76</xdr:col>
      <xdr:colOff>165100</xdr:colOff>
      <xdr:row>35</xdr:row>
      <xdr:rowOff>149542</xdr:rowOff>
    </xdr:to>
    <xdr:sp macro="" textlink="">
      <xdr:nvSpPr>
        <xdr:cNvPr id="545" name="楕円 544"/>
        <xdr:cNvSpPr/>
      </xdr:nvSpPr>
      <xdr:spPr>
        <a:xfrm>
          <a:off x="14541500" y="6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166069</xdr:rowOff>
    </xdr:from>
    <xdr:ext cx="534377" cy="259045"/>
    <xdr:sp macro="" textlink="">
      <xdr:nvSpPr>
        <xdr:cNvPr id="546" name="テキスト ボックス 545"/>
        <xdr:cNvSpPr txBox="1"/>
      </xdr:nvSpPr>
      <xdr:spPr>
        <a:xfrm>
          <a:off x="14325111" y="58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153073</xdr:rowOff>
    </xdr:from>
    <xdr:to>
      <xdr:col>72</xdr:col>
      <xdr:colOff>38100</xdr:colOff>
      <xdr:row>31</xdr:row>
      <xdr:rowOff>83223</xdr:rowOff>
    </xdr:to>
    <xdr:sp macro="" textlink="">
      <xdr:nvSpPr>
        <xdr:cNvPr id="547" name="楕円 546"/>
        <xdr:cNvSpPr/>
      </xdr:nvSpPr>
      <xdr:spPr>
        <a:xfrm>
          <a:off x="13652500" y="52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99750</xdr:rowOff>
    </xdr:from>
    <xdr:ext cx="599010" cy="259045"/>
    <xdr:sp macro="" textlink="">
      <xdr:nvSpPr>
        <xdr:cNvPr id="548" name="テキスト ボックス 547"/>
        <xdr:cNvSpPr txBox="1"/>
      </xdr:nvSpPr>
      <xdr:spPr>
        <a:xfrm>
          <a:off x="13403795" y="507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67551</xdr:rowOff>
    </xdr:from>
    <xdr:to>
      <xdr:col>67</xdr:col>
      <xdr:colOff>101600</xdr:colOff>
      <xdr:row>34</xdr:row>
      <xdr:rowOff>169151</xdr:rowOff>
    </xdr:to>
    <xdr:sp macro="" textlink="">
      <xdr:nvSpPr>
        <xdr:cNvPr id="549" name="楕円 548"/>
        <xdr:cNvSpPr/>
      </xdr:nvSpPr>
      <xdr:spPr>
        <a:xfrm>
          <a:off x="12763500" y="58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14228</xdr:rowOff>
    </xdr:from>
    <xdr:ext cx="534377" cy="259045"/>
    <xdr:sp macro="" textlink="">
      <xdr:nvSpPr>
        <xdr:cNvPr id="550" name="テキスト ボックス 549"/>
        <xdr:cNvSpPr txBox="1"/>
      </xdr:nvSpPr>
      <xdr:spPr>
        <a:xfrm>
          <a:off x="12547111" y="56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39858</xdr:rowOff>
    </xdr:from>
    <xdr:to>
      <xdr:col>85</xdr:col>
      <xdr:colOff>127000</xdr:colOff>
      <xdr:row>78</xdr:row>
      <xdr:rowOff>50560</xdr:rowOff>
    </xdr:to>
    <xdr:cxnSp macro="">
      <xdr:nvCxnSpPr>
        <xdr:cNvPr id="632" name="直線コネクタ 631"/>
        <xdr:cNvCxnSpPr/>
      </xdr:nvCxnSpPr>
      <xdr:spPr>
        <a:xfrm flipV="1">
          <a:off x="15481300" y="13412958"/>
          <a:ext cx="8382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50560</xdr:rowOff>
    </xdr:from>
    <xdr:to>
      <xdr:col>81</xdr:col>
      <xdr:colOff>50800</xdr:colOff>
      <xdr:row>78</xdr:row>
      <xdr:rowOff>55262</xdr:rowOff>
    </xdr:to>
    <xdr:cxnSp macro="">
      <xdr:nvCxnSpPr>
        <xdr:cNvPr id="635" name="直線コネクタ 634"/>
        <xdr:cNvCxnSpPr/>
      </xdr:nvCxnSpPr>
      <xdr:spPr>
        <a:xfrm flipV="1">
          <a:off x="14592300" y="13423660"/>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55262</xdr:rowOff>
    </xdr:from>
    <xdr:to>
      <xdr:col>76</xdr:col>
      <xdr:colOff>114300</xdr:colOff>
      <xdr:row>78</xdr:row>
      <xdr:rowOff>62554</xdr:rowOff>
    </xdr:to>
    <xdr:cxnSp macro="">
      <xdr:nvCxnSpPr>
        <xdr:cNvPr id="638" name="直線コネクタ 637"/>
        <xdr:cNvCxnSpPr/>
      </xdr:nvCxnSpPr>
      <xdr:spPr>
        <a:xfrm flipV="1">
          <a:off x="13703300" y="13428362"/>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46889</xdr:rowOff>
    </xdr:from>
    <xdr:to>
      <xdr:col>71</xdr:col>
      <xdr:colOff>177800</xdr:colOff>
      <xdr:row>78</xdr:row>
      <xdr:rowOff>62554</xdr:rowOff>
    </xdr:to>
    <xdr:cxnSp macro="">
      <xdr:nvCxnSpPr>
        <xdr:cNvPr id="641" name="直線コネクタ 640"/>
        <xdr:cNvCxnSpPr/>
      </xdr:nvCxnSpPr>
      <xdr:spPr>
        <a:xfrm>
          <a:off x="12814300" y="13419989"/>
          <a:ext cx="8890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160508</xdr:rowOff>
    </xdr:from>
    <xdr:to>
      <xdr:col>85</xdr:col>
      <xdr:colOff>177800</xdr:colOff>
      <xdr:row>78</xdr:row>
      <xdr:rowOff>90658</xdr:rowOff>
    </xdr:to>
    <xdr:sp macro="" textlink="">
      <xdr:nvSpPr>
        <xdr:cNvPr id="651" name="楕円 650"/>
        <xdr:cNvSpPr/>
      </xdr:nvSpPr>
      <xdr:spPr>
        <a:xfrm>
          <a:off x="16268700" y="133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11935</xdr:rowOff>
    </xdr:from>
    <xdr:ext cx="534377" cy="259045"/>
    <xdr:sp macro="" textlink="">
      <xdr:nvSpPr>
        <xdr:cNvPr id="652" name="公債費該当値テキスト"/>
        <xdr:cNvSpPr txBox="1"/>
      </xdr:nvSpPr>
      <xdr:spPr>
        <a:xfrm>
          <a:off x="16370300" y="1321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171210</xdr:rowOff>
    </xdr:from>
    <xdr:to>
      <xdr:col>81</xdr:col>
      <xdr:colOff>101600</xdr:colOff>
      <xdr:row>78</xdr:row>
      <xdr:rowOff>101360</xdr:rowOff>
    </xdr:to>
    <xdr:sp macro="" textlink="">
      <xdr:nvSpPr>
        <xdr:cNvPr id="653" name="楕円 652"/>
        <xdr:cNvSpPr/>
      </xdr:nvSpPr>
      <xdr:spPr>
        <a:xfrm>
          <a:off x="15430500" y="13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92487</xdr:rowOff>
    </xdr:from>
    <xdr:ext cx="534377" cy="259045"/>
    <xdr:sp macro="" textlink="">
      <xdr:nvSpPr>
        <xdr:cNvPr id="654" name="テキスト ボックス 653"/>
        <xdr:cNvSpPr txBox="1"/>
      </xdr:nvSpPr>
      <xdr:spPr>
        <a:xfrm>
          <a:off x="15214111" y="134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4462</xdr:rowOff>
    </xdr:from>
    <xdr:to>
      <xdr:col>76</xdr:col>
      <xdr:colOff>165100</xdr:colOff>
      <xdr:row>78</xdr:row>
      <xdr:rowOff>106062</xdr:rowOff>
    </xdr:to>
    <xdr:sp macro="" textlink="">
      <xdr:nvSpPr>
        <xdr:cNvPr id="655" name="楕円 654"/>
        <xdr:cNvSpPr/>
      </xdr:nvSpPr>
      <xdr:spPr>
        <a:xfrm>
          <a:off x="14541500" y="133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97189</xdr:rowOff>
    </xdr:from>
    <xdr:ext cx="534377" cy="259045"/>
    <xdr:sp macro="" textlink="">
      <xdr:nvSpPr>
        <xdr:cNvPr id="656" name="テキスト ボックス 655"/>
        <xdr:cNvSpPr txBox="1"/>
      </xdr:nvSpPr>
      <xdr:spPr>
        <a:xfrm>
          <a:off x="14325111" y="1347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11754</xdr:rowOff>
    </xdr:from>
    <xdr:to>
      <xdr:col>72</xdr:col>
      <xdr:colOff>38100</xdr:colOff>
      <xdr:row>78</xdr:row>
      <xdr:rowOff>113354</xdr:rowOff>
    </xdr:to>
    <xdr:sp macro="" textlink="">
      <xdr:nvSpPr>
        <xdr:cNvPr id="657" name="楕円 656"/>
        <xdr:cNvSpPr/>
      </xdr:nvSpPr>
      <xdr:spPr>
        <a:xfrm>
          <a:off x="13652500" y="133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104481</xdr:rowOff>
    </xdr:from>
    <xdr:ext cx="534377" cy="259045"/>
    <xdr:sp macro="" textlink="">
      <xdr:nvSpPr>
        <xdr:cNvPr id="658" name="テキスト ボックス 657"/>
        <xdr:cNvSpPr txBox="1"/>
      </xdr:nvSpPr>
      <xdr:spPr>
        <a:xfrm>
          <a:off x="13436111" y="134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167539</xdr:rowOff>
    </xdr:from>
    <xdr:to>
      <xdr:col>67</xdr:col>
      <xdr:colOff>101600</xdr:colOff>
      <xdr:row>78</xdr:row>
      <xdr:rowOff>97689</xdr:rowOff>
    </xdr:to>
    <xdr:sp macro="" textlink="">
      <xdr:nvSpPr>
        <xdr:cNvPr id="659" name="楕円 658"/>
        <xdr:cNvSpPr/>
      </xdr:nvSpPr>
      <xdr:spPr>
        <a:xfrm>
          <a:off x="12763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88816</xdr:rowOff>
    </xdr:from>
    <xdr:ext cx="534377" cy="259045"/>
    <xdr:sp macro="" textlink="">
      <xdr:nvSpPr>
        <xdr:cNvPr id="660" name="テキスト ボックス 659"/>
        <xdr:cNvSpPr txBox="1"/>
      </xdr:nvSpPr>
      <xdr:spPr>
        <a:xfrm>
          <a:off x="12547111" y="134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22986</xdr:rowOff>
    </xdr:from>
    <xdr:to>
      <xdr:col>85</xdr:col>
      <xdr:colOff>127000</xdr:colOff>
      <xdr:row>97</xdr:row>
      <xdr:rowOff>65619</xdr:rowOff>
    </xdr:to>
    <xdr:cxnSp macro="">
      <xdr:nvCxnSpPr>
        <xdr:cNvPr id="687" name="直線コネクタ 686"/>
        <xdr:cNvCxnSpPr/>
      </xdr:nvCxnSpPr>
      <xdr:spPr>
        <a:xfrm>
          <a:off x="15481300" y="16653636"/>
          <a:ext cx="8382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22986</xdr:rowOff>
    </xdr:from>
    <xdr:to>
      <xdr:col>81</xdr:col>
      <xdr:colOff>50800</xdr:colOff>
      <xdr:row>97</xdr:row>
      <xdr:rowOff>166185</xdr:rowOff>
    </xdr:to>
    <xdr:cxnSp macro="">
      <xdr:nvCxnSpPr>
        <xdr:cNvPr id="690" name="直線コネクタ 689"/>
        <xdr:cNvCxnSpPr/>
      </xdr:nvCxnSpPr>
      <xdr:spPr>
        <a:xfrm flipV="1">
          <a:off x="14592300" y="16653636"/>
          <a:ext cx="889000" cy="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143458</xdr:rowOff>
    </xdr:from>
    <xdr:to>
      <xdr:col>76</xdr:col>
      <xdr:colOff>114300</xdr:colOff>
      <xdr:row>97</xdr:row>
      <xdr:rowOff>166185</xdr:rowOff>
    </xdr:to>
    <xdr:cxnSp macro="">
      <xdr:nvCxnSpPr>
        <xdr:cNvPr id="693" name="直線コネクタ 692"/>
        <xdr:cNvCxnSpPr/>
      </xdr:nvCxnSpPr>
      <xdr:spPr>
        <a:xfrm>
          <a:off x="13703300" y="16774108"/>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143458</xdr:rowOff>
    </xdr:from>
    <xdr:to>
      <xdr:col>71</xdr:col>
      <xdr:colOff>177800</xdr:colOff>
      <xdr:row>98</xdr:row>
      <xdr:rowOff>572</xdr:rowOff>
    </xdr:to>
    <xdr:cxnSp macro="">
      <xdr:nvCxnSpPr>
        <xdr:cNvPr id="696" name="直線コネクタ 695"/>
        <xdr:cNvCxnSpPr/>
      </xdr:nvCxnSpPr>
      <xdr:spPr>
        <a:xfrm flipV="1">
          <a:off x="12814300" y="16774108"/>
          <a:ext cx="8890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14819</xdr:rowOff>
    </xdr:from>
    <xdr:to>
      <xdr:col>85</xdr:col>
      <xdr:colOff>177800</xdr:colOff>
      <xdr:row>97</xdr:row>
      <xdr:rowOff>116419</xdr:rowOff>
    </xdr:to>
    <xdr:sp macro="" textlink="">
      <xdr:nvSpPr>
        <xdr:cNvPr id="706" name="楕円 705"/>
        <xdr:cNvSpPr/>
      </xdr:nvSpPr>
      <xdr:spPr>
        <a:xfrm>
          <a:off x="16268700" y="1664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37696</xdr:rowOff>
    </xdr:from>
    <xdr:ext cx="599010" cy="259045"/>
    <xdr:sp macro="" textlink="">
      <xdr:nvSpPr>
        <xdr:cNvPr id="707" name="積立金該当値テキスト"/>
        <xdr:cNvSpPr txBox="1"/>
      </xdr:nvSpPr>
      <xdr:spPr>
        <a:xfrm>
          <a:off x="16370300" y="164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143636</xdr:rowOff>
    </xdr:from>
    <xdr:to>
      <xdr:col>81</xdr:col>
      <xdr:colOff>101600</xdr:colOff>
      <xdr:row>97</xdr:row>
      <xdr:rowOff>73786</xdr:rowOff>
    </xdr:to>
    <xdr:sp macro="" textlink="">
      <xdr:nvSpPr>
        <xdr:cNvPr id="708" name="楕円 707"/>
        <xdr:cNvSpPr/>
      </xdr:nvSpPr>
      <xdr:spPr>
        <a:xfrm>
          <a:off x="15430500" y="16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90313</xdr:rowOff>
    </xdr:from>
    <xdr:ext cx="599010" cy="259045"/>
    <xdr:sp macro="" textlink="">
      <xdr:nvSpPr>
        <xdr:cNvPr id="709" name="テキスト ボックス 708"/>
        <xdr:cNvSpPr txBox="1"/>
      </xdr:nvSpPr>
      <xdr:spPr>
        <a:xfrm>
          <a:off x="15181795" y="1637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115385</xdr:rowOff>
    </xdr:from>
    <xdr:to>
      <xdr:col>76</xdr:col>
      <xdr:colOff>165100</xdr:colOff>
      <xdr:row>98</xdr:row>
      <xdr:rowOff>45535</xdr:rowOff>
    </xdr:to>
    <xdr:sp macro="" textlink="">
      <xdr:nvSpPr>
        <xdr:cNvPr id="710" name="楕円 709"/>
        <xdr:cNvSpPr/>
      </xdr:nvSpPr>
      <xdr:spPr>
        <a:xfrm>
          <a:off x="14541500" y="1674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62062</xdr:rowOff>
    </xdr:from>
    <xdr:ext cx="534377" cy="259045"/>
    <xdr:sp macro="" textlink="">
      <xdr:nvSpPr>
        <xdr:cNvPr id="711" name="テキスト ボックス 710"/>
        <xdr:cNvSpPr txBox="1"/>
      </xdr:nvSpPr>
      <xdr:spPr>
        <a:xfrm>
          <a:off x="14325111" y="165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92658</xdr:rowOff>
    </xdr:from>
    <xdr:to>
      <xdr:col>72</xdr:col>
      <xdr:colOff>38100</xdr:colOff>
      <xdr:row>98</xdr:row>
      <xdr:rowOff>22808</xdr:rowOff>
    </xdr:to>
    <xdr:sp macro="" textlink="">
      <xdr:nvSpPr>
        <xdr:cNvPr id="712" name="楕円 711"/>
        <xdr:cNvSpPr/>
      </xdr:nvSpPr>
      <xdr:spPr>
        <a:xfrm>
          <a:off x="13652500" y="167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39335</xdr:rowOff>
    </xdr:from>
    <xdr:ext cx="534377" cy="259045"/>
    <xdr:sp macro="" textlink="">
      <xdr:nvSpPr>
        <xdr:cNvPr id="713" name="テキスト ボックス 712"/>
        <xdr:cNvSpPr txBox="1"/>
      </xdr:nvSpPr>
      <xdr:spPr>
        <a:xfrm>
          <a:off x="13436111" y="164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121222</xdr:rowOff>
    </xdr:from>
    <xdr:to>
      <xdr:col>67</xdr:col>
      <xdr:colOff>101600</xdr:colOff>
      <xdr:row>98</xdr:row>
      <xdr:rowOff>51372</xdr:rowOff>
    </xdr:to>
    <xdr:sp macro="" textlink="">
      <xdr:nvSpPr>
        <xdr:cNvPr id="714" name="楕円 713"/>
        <xdr:cNvSpPr/>
      </xdr:nvSpPr>
      <xdr:spPr>
        <a:xfrm>
          <a:off x="12763500" y="167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67899</xdr:rowOff>
    </xdr:from>
    <xdr:ext cx="534377" cy="259045"/>
    <xdr:sp macro="" textlink="">
      <xdr:nvSpPr>
        <xdr:cNvPr id="715" name="テキスト ボックス 714"/>
        <xdr:cNvSpPr txBox="1"/>
      </xdr:nvSpPr>
      <xdr:spPr>
        <a:xfrm>
          <a:off x="12547111" y="1652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138923</xdr:rowOff>
    </xdr:from>
    <xdr:to>
      <xdr:col>111</xdr:col>
      <xdr:colOff>177800</xdr:colOff>
      <xdr:row>38</xdr:row>
      <xdr:rowOff>139700</xdr:rowOff>
    </xdr:to>
    <xdr:cxnSp macro="">
      <xdr:nvCxnSpPr>
        <xdr:cNvPr id="745" name="直線コネクタ 744"/>
        <xdr:cNvCxnSpPr/>
      </xdr:nvCxnSpPr>
      <xdr:spPr>
        <a:xfrm>
          <a:off x="20434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122098</xdr:rowOff>
    </xdr:from>
    <xdr:to>
      <xdr:col>107</xdr:col>
      <xdr:colOff>50800</xdr:colOff>
      <xdr:row>38</xdr:row>
      <xdr:rowOff>138923</xdr:rowOff>
    </xdr:to>
    <xdr:cxnSp macro="">
      <xdr:nvCxnSpPr>
        <xdr:cNvPr id="748" name="直線コネクタ 747"/>
        <xdr:cNvCxnSpPr/>
      </xdr:nvCxnSpPr>
      <xdr:spPr>
        <a:xfrm>
          <a:off x="19545300" y="6637198"/>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115697</xdr:rowOff>
    </xdr:from>
    <xdr:to>
      <xdr:col>102</xdr:col>
      <xdr:colOff>114300</xdr:colOff>
      <xdr:row>38</xdr:row>
      <xdr:rowOff>122098</xdr:rowOff>
    </xdr:to>
    <xdr:cxnSp macro="">
      <xdr:nvCxnSpPr>
        <xdr:cNvPr id="751" name="直線コネクタ 750"/>
        <xdr:cNvCxnSpPr/>
      </xdr:nvCxnSpPr>
      <xdr:spPr>
        <a:xfrm>
          <a:off x="18656300" y="663079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88123</xdr:rowOff>
    </xdr:from>
    <xdr:to>
      <xdr:col>107</xdr:col>
      <xdr:colOff>101600</xdr:colOff>
      <xdr:row>39</xdr:row>
      <xdr:rowOff>18273</xdr:rowOff>
    </xdr:to>
    <xdr:sp macro="" textlink="">
      <xdr:nvSpPr>
        <xdr:cNvPr id="765" name="楕円 764"/>
        <xdr:cNvSpPr/>
      </xdr:nvSpPr>
      <xdr:spPr>
        <a:xfrm>
          <a:off x="20383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9400</xdr:rowOff>
    </xdr:from>
    <xdr:ext cx="313932" cy="259045"/>
    <xdr:sp macro="" textlink="">
      <xdr:nvSpPr>
        <xdr:cNvPr id="766" name="テキスト ボックス 765"/>
        <xdr:cNvSpPr txBox="1"/>
      </xdr:nvSpPr>
      <xdr:spPr>
        <a:xfrm>
          <a:off x="20277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71298</xdr:rowOff>
    </xdr:from>
    <xdr:to>
      <xdr:col>102</xdr:col>
      <xdr:colOff>165100</xdr:colOff>
      <xdr:row>39</xdr:row>
      <xdr:rowOff>1448</xdr:rowOff>
    </xdr:to>
    <xdr:sp macro="" textlink="">
      <xdr:nvSpPr>
        <xdr:cNvPr id="767" name="楕円 766"/>
        <xdr:cNvSpPr/>
      </xdr:nvSpPr>
      <xdr:spPr>
        <a:xfrm>
          <a:off x="19494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164025</xdr:rowOff>
    </xdr:from>
    <xdr:ext cx="378565" cy="259045"/>
    <xdr:sp macro="" textlink="">
      <xdr:nvSpPr>
        <xdr:cNvPr id="768" name="テキスト ボックス 767"/>
        <xdr:cNvSpPr txBox="1"/>
      </xdr:nvSpPr>
      <xdr:spPr>
        <a:xfrm>
          <a:off x="19356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64897</xdr:rowOff>
    </xdr:from>
    <xdr:to>
      <xdr:col>98</xdr:col>
      <xdr:colOff>38100</xdr:colOff>
      <xdr:row>38</xdr:row>
      <xdr:rowOff>166497</xdr:rowOff>
    </xdr:to>
    <xdr:sp macro="" textlink="">
      <xdr:nvSpPr>
        <xdr:cNvPr id="769" name="楕円 768"/>
        <xdr:cNvSpPr/>
      </xdr:nvSpPr>
      <xdr:spPr>
        <a:xfrm>
          <a:off x="18605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157624</xdr:rowOff>
    </xdr:from>
    <xdr:ext cx="378565" cy="259045"/>
    <xdr:sp macro="" textlink="">
      <xdr:nvSpPr>
        <xdr:cNvPr id="770" name="テキスト ボックス 769"/>
        <xdr:cNvSpPr txBox="1"/>
      </xdr:nvSpPr>
      <xdr:spPr>
        <a:xfrm>
          <a:off x="18467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2246</xdr:rowOff>
    </xdr:from>
    <xdr:to>
      <xdr:col>116</xdr:col>
      <xdr:colOff>63500</xdr:colOff>
      <xdr:row>58</xdr:row>
      <xdr:rowOff>2769</xdr:rowOff>
    </xdr:to>
    <xdr:cxnSp macro="">
      <xdr:nvCxnSpPr>
        <xdr:cNvPr id="801" name="直線コネクタ 800"/>
        <xdr:cNvCxnSpPr/>
      </xdr:nvCxnSpPr>
      <xdr:spPr>
        <a:xfrm flipV="1">
          <a:off x="21323300" y="9946346"/>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2769</xdr:rowOff>
    </xdr:from>
    <xdr:to>
      <xdr:col>111</xdr:col>
      <xdr:colOff>177800</xdr:colOff>
      <xdr:row>58</xdr:row>
      <xdr:rowOff>7047</xdr:rowOff>
    </xdr:to>
    <xdr:cxnSp macro="">
      <xdr:nvCxnSpPr>
        <xdr:cNvPr id="804" name="直線コネクタ 803"/>
        <xdr:cNvCxnSpPr/>
      </xdr:nvCxnSpPr>
      <xdr:spPr>
        <a:xfrm flipV="1">
          <a:off x="20434300" y="9946869"/>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7047</xdr:rowOff>
    </xdr:from>
    <xdr:to>
      <xdr:col>107</xdr:col>
      <xdr:colOff>50800</xdr:colOff>
      <xdr:row>58</xdr:row>
      <xdr:rowOff>18966</xdr:rowOff>
    </xdr:to>
    <xdr:cxnSp macro="">
      <xdr:nvCxnSpPr>
        <xdr:cNvPr id="807" name="直線コネクタ 806"/>
        <xdr:cNvCxnSpPr/>
      </xdr:nvCxnSpPr>
      <xdr:spPr>
        <a:xfrm flipV="1">
          <a:off x="19545300" y="9951147"/>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13170</xdr:rowOff>
    </xdr:from>
    <xdr:to>
      <xdr:col>102</xdr:col>
      <xdr:colOff>114300</xdr:colOff>
      <xdr:row>58</xdr:row>
      <xdr:rowOff>18966</xdr:rowOff>
    </xdr:to>
    <xdr:cxnSp macro="">
      <xdr:nvCxnSpPr>
        <xdr:cNvPr id="810" name="直線コネクタ 809"/>
        <xdr:cNvCxnSpPr/>
      </xdr:nvCxnSpPr>
      <xdr:spPr>
        <a:xfrm>
          <a:off x="18656300" y="9957270"/>
          <a:ext cx="889000" cy="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122896</xdr:rowOff>
    </xdr:from>
    <xdr:to>
      <xdr:col>116</xdr:col>
      <xdr:colOff>114300</xdr:colOff>
      <xdr:row>58</xdr:row>
      <xdr:rowOff>53046</xdr:rowOff>
    </xdr:to>
    <xdr:sp macro="" textlink="">
      <xdr:nvSpPr>
        <xdr:cNvPr id="820" name="楕円 819"/>
        <xdr:cNvSpPr/>
      </xdr:nvSpPr>
      <xdr:spPr>
        <a:xfrm>
          <a:off x="22110700" y="98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145773</xdr:rowOff>
    </xdr:from>
    <xdr:ext cx="534377" cy="259045"/>
    <xdr:sp macro="" textlink="">
      <xdr:nvSpPr>
        <xdr:cNvPr id="821" name="貸付金該当値テキスト"/>
        <xdr:cNvSpPr txBox="1"/>
      </xdr:nvSpPr>
      <xdr:spPr>
        <a:xfrm>
          <a:off x="22212300" y="974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123419</xdr:rowOff>
    </xdr:from>
    <xdr:to>
      <xdr:col>112</xdr:col>
      <xdr:colOff>38100</xdr:colOff>
      <xdr:row>58</xdr:row>
      <xdr:rowOff>53569</xdr:rowOff>
    </xdr:to>
    <xdr:sp macro="" textlink="">
      <xdr:nvSpPr>
        <xdr:cNvPr id="822" name="楕円 821"/>
        <xdr:cNvSpPr/>
      </xdr:nvSpPr>
      <xdr:spPr>
        <a:xfrm>
          <a:off x="21272500" y="98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70096</xdr:rowOff>
    </xdr:from>
    <xdr:ext cx="534377" cy="259045"/>
    <xdr:sp macro="" textlink="">
      <xdr:nvSpPr>
        <xdr:cNvPr id="823" name="テキスト ボックス 822"/>
        <xdr:cNvSpPr txBox="1"/>
      </xdr:nvSpPr>
      <xdr:spPr>
        <a:xfrm>
          <a:off x="21056111" y="96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127697</xdr:rowOff>
    </xdr:from>
    <xdr:to>
      <xdr:col>107</xdr:col>
      <xdr:colOff>101600</xdr:colOff>
      <xdr:row>58</xdr:row>
      <xdr:rowOff>57847</xdr:rowOff>
    </xdr:to>
    <xdr:sp macro="" textlink="">
      <xdr:nvSpPr>
        <xdr:cNvPr id="824" name="楕円 823"/>
        <xdr:cNvSpPr/>
      </xdr:nvSpPr>
      <xdr:spPr>
        <a:xfrm>
          <a:off x="20383500" y="99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74374</xdr:rowOff>
    </xdr:from>
    <xdr:ext cx="534377" cy="259045"/>
    <xdr:sp macro="" textlink="">
      <xdr:nvSpPr>
        <xdr:cNvPr id="825" name="テキスト ボックス 824"/>
        <xdr:cNvSpPr txBox="1"/>
      </xdr:nvSpPr>
      <xdr:spPr>
        <a:xfrm>
          <a:off x="20167111" y="96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139616</xdr:rowOff>
    </xdr:from>
    <xdr:to>
      <xdr:col>102</xdr:col>
      <xdr:colOff>165100</xdr:colOff>
      <xdr:row>58</xdr:row>
      <xdr:rowOff>69766</xdr:rowOff>
    </xdr:to>
    <xdr:sp macro="" textlink="">
      <xdr:nvSpPr>
        <xdr:cNvPr id="826" name="楕円 825"/>
        <xdr:cNvSpPr/>
      </xdr:nvSpPr>
      <xdr:spPr>
        <a:xfrm>
          <a:off x="19494500" y="99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86293</xdr:rowOff>
    </xdr:from>
    <xdr:ext cx="534377" cy="259045"/>
    <xdr:sp macro="" textlink="">
      <xdr:nvSpPr>
        <xdr:cNvPr id="827" name="テキスト ボックス 826"/>
        <xdr:cNvSpPr txBox="1"/>
      </xdr:nvSpPr>
      <xdr:spPr>
        <a:xfrm>
          <a:off x="19278111" y="968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133820</xdr:rowOff>
    </xdr:from>
    <xdr:to>
      <xdr:col>98</xdr:col>
      <xdr:colOff>38100</xdr:colOff>
      <xdr:row>58</xdr:row>
      <xdr:rowOff>63970</xdr:rowOff>
    </xdr:to>
    <xdr:sp macro="" textlink="">
      <xdr:nvSpPr>
        <xdr:cNvPr id="828" name="楕円 827"/>
        <xdr:cNvSpPr/>
      </xdr:nvSpPr>
      <xdr:spPr>
        <a:xfrm>
          <a:off x="18605500" y="99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80497</xdr:rowOff>
    </xdr:from>
    <xdr:ext cx="534377" cy="259045"/>
    <xdr:sp macro="" textlink="">
      <xdr:nvSpPr>
        <xdr:cNvPr id="829" name="テキスト ボックス 828"/>
        <xdr:cNvSpPr txBox="1"/>
      </xdr:nvSpPr>
      <xdr:spPr>
        <a:xfrm>
          <a:off x="18389111" y="968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51822</xdr:rowOff>
    </xdr:from>
    <xdr:to>
      <xdr:col>116</xdr:col>
      <xdr:colOff>63500</xdr:colOff>
      <xdr:row>72</xdr:row>
      <xdr:rowOff>104572</xdr:rowOff>
    </xdr:to>
    <xdr:cxnSp macro="">
      <xdr:nvCxnSpPr>
        <xdr:cNvPr id="859" name="直線コネクタ 858"/>
        <xdr:cNvCxnSpPr/>
      </xdr:nvCxnSpPr>
      <xdr:spPr>
        <a:xfrm flipV="1">
          <a:off x="21323300" y="12396222"/>
          <a:ext cx="838200" cy="5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104572</xdr:rowOff>
    </xdr:from>
    <xdr:to>
      <xdr:col>111</xdr:col>
      <xdr:colOff>177800</xdr:colOff>
      <xdr:row>72</xdr:row>
      <xdr:rowOff>166427</xdr:rowOff>
    </xdr:to>
    <xdr:cxnSp macro="">
      <xdr:nvCxnSpPr>
        <xdr:cNvPr id="862" name="直線コネクタ 861"/>
        <xdr:cNvCxnSpPr/>
      </xdr:nvCxnSpPr>
      <xdr:spPr>
        <a:xfrm flipV="1">
          <a:off x="20434300" y="12448972"/>
          <a:ext cx="889000" cy="6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146653</xdr:rowOff>
    </xdr:from>
    <xdr:to>
      <xdr:col>107</xdr:col>
      <xdr:colOff>50800</xdr:colOff>
      <xdr:row>72</xdr:row>
      <xdr:rowOff>166427</xdr:rowOff>
    </xdr:to>
    <xdr:cxnSp macro="">
      <xdr:nvCxnSpPr>
        <xdr:cNvPr id="865" name="直線コネクタ 864"/>
        <xdr:cNvCxnSpPr/>
      </xdr:nvCxnSpPr>
      <xdr:spPr>
        <a:xfrm>
          <a:off x="19545300" y="12491053"/>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146653</xdr:rowOff>
    </xdr:from>
    <xdr:to>
      <xdr:col>102</xdr:col>
      <xdr:colOff>114300</xdr:colOff>
      <xdr:row>73</xdr:row>
      <xdr:rowOff>60814</xdr:rowOff>
    </xdr:to>
    <xdr:cxnSp macro="">
      <xdr:nvCxnSpPr>
        <xdr:cNvPr id="868" name="直線コネクタ 867"/>
        <xdr:cNvCxnSpPr/>
      </xdr:nvCxnSpPr>
      <xdr:spPr>
        <a:xfrm flipV="1">
          <a:off x="18656300" y="12491053"/>
          <a:ext cx="889000" cy="8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1022</xdr:rowOff>
    </xdr:from>
    <xdr:to>
      <xdr:col>116</xdr:col>
      <xdr:colOff>114300</xdr:colOff>
      <xdr:row>72</xdr:row>
      <xdr:rowOff>102622</xdr:rowOff>
    </xdr:to>
    <xdr:sp macro="" textlink="">
      <xdr:nvSpPr>
        <xdr:cNvPr id="878" name="楕円 877"/>
        <xdr:cNvSpPr/>
      </xdr:nvSpPr>
      <xdr:spPr>
        <a:xfrm>
          <a:off x="22110700" y="123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23899</xdr:rowOff>
    </xdr:from>
    <xdr:ext cx="534377" cy="259045"/>
    <xdr:sp macro="" textlink="">
      <xdr:nvSpPr>
        <xdr:cNvPr id="879" name="繰出金該当値テキスト"/>
        <xdr:cNvSpPr txBox="1"/>
      </xdr:nvSpPr>
      <xdr:spPr>
        <a:xfrm>
          <a:off x="22212300" y="121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53772</xdr:rowOff>
    </xdr:from>
    <xdr:to>
      <xdr:col>112</xdr:col>
      <xdr:colOff>38100</xdr:colOff>
      <xdr:row>72</xdr:row>
      <xdr:rowOff>155372</xdr:rowOff>
    </xdr:to>
    <xdr:sp macro="" textlink="">
      <xdr:nvSpPr>
        <xdr:cNvPr id="880" name="楕円 879"/>
        <xdr:cNvSpPr/>
      </xdr:nvSpPr>
      <xdr:spPr>
        <a:xfrm>
          <a:off x="21272500" y="123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449</xdr:rowOff>
    </xdr:from>
    <xdr:ext cx="534377" cy="259045"/>
    <xdr:sp macro="" textlink="">
      <xdr:nvSpPr>
        <xdr:cNvPr id="881" name="テキスト ボックス 880"/>
        <xdr:cNvSpPr txBox="1"/>
      </xdr:nvSpPr>
      <xdr:spPr>
        <a:xfrm>
          <a:off x="21056111" y="1217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115627</xdr:rowOff>
    </xdr:from>
    <xdr:to>
      <xdr:col>107</xdr:col>
      <xdr:colOff>101600</xdr:colOff>
      <xdr:row>73</xdr:row>
      <xdr:rowOff>45777</xdr:rowOff>
    </xdr:to>
    <xdr:sp macro="" textlink="">
      <xdr:nvSpPr>
        <xdr:cNvPr id="882" name="楕円 881"/>
        <xdr:cNvSpPr/>
      </xdr:nvSpPr>
      <xdr:spPr>
        <a:xfrm>
          <a:off x="20383500" y="124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62304</xdr:rowOff>
    </xdr:from>
    <xdr:ext cx="534377" cy="259045"/>
    <xdr:sp macro="" textlink="">
      <xdr:nvSpPr>
        <xdr:cNvPr id="883" name="テキスト ボックス 882"/>
        <xdr:cNvSpPr txBox="1"/>
      </xdr:nvSpPr>
      <xdr:spPr>
        <a:xfrm>
          <a:off x="20167111" y="122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95853</xdr:rowOff>
    </xdr:from>
    <xdr:to>
      <xdr:col>102</xdr:col>
      <xdr:colOff>165100</xdr:colOff>
      <xdr:row>73</xdr:row>
      <xdr:rowOff>26003</xdr:rowOff>
    </xdr:to>
    <xdr:sp macro="" textlink="">
      <xdr:nvSpPr>
        <xdr:cNvPr id="884" name="楕円 883"/>
        <xdr:cNvSpPr/>
      </xdr:nvSpPr>
      <xdr:spPr>
        <a:xfrm>
          <a:off x="19494500" y="1244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42530</xdr:rowOff>
    </xdr:from>
    <xdr:ext cx="534377" cy="259045"/>
    <xdr:sp macro="" textlink="">
      <xdr:nvSpPr>
        <xdr:cNvPr id="885" name="テキスト ボックス 884"/>
        <xdr:cNvSpPr txBox="1"/>
      </xdr:nvSpPr>
      <xdr:spPr>
        <a:xfrm>
          <a:off x="19278111" y="1221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10014</xdr:rowOff>
    </xdr:from>
    <xdr:to>
      <xdr:col>98</xdr:col>
      <xdr:colOff>38100</xdr:colOff>
      <xdr:row>73</xdr:row>
      <xdr:rowOff>111614</xdr:rowOff>
    </xdr:to>
    <xdr:sp macro="" textlink="">
      <xdr:nvSpPr>
        <xdr:cNvPr id="886" name="楕円 885"/>
        <xdr:cNvSpPr/>
      </xdr:nvSpPr>
      <xdr:spPr>
        <a:xfrm>
          <a:off x="18605500" y="12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128141</xdr:rowOff>
    </xdr:from>
    <xdr:ext cx="534377" cy="259045"/>
    <xdr:sp macro="" textlink="">
      <xdr:nvSpPr>
        <xdr:cNvPr id="887" name="テキスト ボックス 886"/>
        <xdr:cNvSpPr txBox="1"/>
      </xdr:nvSpPr>
      <xdr:spPr>
        <a:xfrm>
          <a:off x="18389111" y="123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性質別歳出の住民一人当たりコストについて、類似団体内平均額を上回っている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経費は、人件費（類似団体との差額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+35,338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円、対類似団体比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135.3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％）、物件費（類似団体との差額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+16,273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円、対類似団体比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117.9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％）、扶助費（類似団体との差額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+28,997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、対類似団体比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128.3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％）、補助費等（類似団体との差額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+6,481</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対類似団体比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％）、普通建設事業費（類似団体との差額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円、対類似団体比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％）、災害復旧事業費（類似団体との差額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+27,412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円、対類似団体比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297.6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積立金（類似団体との差額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+75,676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円、対類似団体比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238.5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％）、貸付金（類似団体との差額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+10,130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円、対類似団体比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％）、繰出金（類似団体との差額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+29,321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円、対類似団体比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各費目における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類似団体平均額を上回った理由としては、以下のようなことが考えられる。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人件費については、単独消防であるため類似団体よりも職員数が多いことによるもの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消防デジタル無線の部分更新事業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や家屋全棟調査事業等の増加によるものである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市内に新規事業所が開設したことに伴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障害児通所給付費の増や障害福祉サービス全般において利用者の増加がみられ、費用が増加していることによる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。補助費等については、特別定額給付金事業をはじめとする各種新型コロナウイルス感染症感染拡大防止対策事業の実施によ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るものである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垂水中央運動公園児童広場改修事業や一般市道改良事業によるものである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月豪雨の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降灰災害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事業によ</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るもの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。積立金については、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ふるさと応援基金及び市有施設整備基金への積立金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よるもの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貸付金については、市独自の水産振興資金貸付を行っていることによるもの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。繰出金については、国民健康保険特別会計や老人保健施設特別会計への法定外繰出を行っていることによるもの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。今後も引き続き歳出の適正化を図り、健全な財政運営に努める。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14,283
14,026
162.12
14,616,873
14,282,773
271,244
5,353,580
9,859,523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147510</xdr:rowOff>
    </xdr:from>
    <xdr:to>
      <xdr:col>24</xdr:col>
      <xdr:colOff>63500</xdr:colOff>
      <xdr:row>33</xdr:row>
      <xdr:rowOff>7874</xdr:rowOff>
    </xdr:to>
    <xdr:cxnSp macro="">
      <xdr:nvCxnSpPr>
        <xdr:cNvPr id="61" name="直線コネクタ 60"/>
        <xdr:cNvCxnSpPr/>
      </xdr:nvCxnSpPr>
      <xdr:spPr>
        <a:xfrm flipV="1">
          <a:off x="3797300" y="5633910"/>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5778</xdr:rowOff>
    </xdr:from>
    <xdr:to>
      <xdr:col>19</xdr:col>
      <xdr:colOff>177800</xdr:colOff>
      <xdr:row>33</xdr:row>
      <xdr:rowOff>7874</xdr:rowOff>
    </xdr:to>
    <xdr:cxnSp macro="">
      <xdr:nvCxnSpPr>
        <xdr:cNvPr id="64" name="直線コネクタ 63"/>
        <xdr:cNvCxnSpPr/>
      </xdr:nvCxnSpPr>
      <xdr:spPr>
        <a:xfrm>
          <a:off x="2908300" y="566362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153035</xdr:rowOff>
    </xdr:from>
    <xdr:to>
      <xdr:col>15</xdr:col>
      <xdr:colOff>50800</xdr:colOff>
      <xdr:row>33</xdr:row>
      <xdr:rowOff>5778</xdr:rowOff>
    </xdr:to>
    <xdr:cxnSp macro="">
      <xdr:nvCxnSpPr>
        <xdr:cNvPr id="67" name="直線コネクタ 66"/>
        <xdr:cNvCxnSpPr/>
      </xdr:nvCxnSpPr>
      <xdr:spPr>
        <a:xfrm>
          <a:off x="2019300" y="563943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153035</xdr:rowOff>
    </xdr:from>
    <xdr:to>
      <xdr:col>10</xdr:col>
      <xdr:colOff>114300</xdr:colOff>
      <xdr:row>33</xdr:row>
      <xdr:rowOff>2349</xdr:rowOff>
    </xdr:to>
    <xdr:cxnSp macro="">
      <xdr:nvCxnSpPr>
        <xdr:cNvPr id="70" name="直線コネクタ 69"/>
        <xdr:cNvCxnSpPr/>
      </xdr:nvCxnSpPr>
      <xdr:spPr>
        <a:xfrm flipV="1">
          <a:off x="1130300" y="5639435"/>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96710</xdr:rowOff>
    </xdr:from>
    <xdr:to>
      <xdr:col>24</xdr:col>
      <xdr:colOff>114300</xdr:colOff>
      <xdr:row>33</xdr:row>
      <xdr:rowOff>26860</xdr:rowOff>
    </xdr:to>
    <xdr:sp macro="" textlink="">
      <xdr:nvSpPr>
        <xdr:cNvPr id="80" name="楕円 79"/>
        <xdr:cNvSpPr/>
      </xdr:nvSpPr>
      <xdr:spPr>
        <a:xfrm>
          <a:off x="4584700" y="55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119587</xdr:rowOff>
    </xdr:from>
    <xdr:ext cx="469744" cy="259045"/>
    <xdr:sp macro="" textlink="">
      <xdr:nvSpPr>
        <xdr:cNvPr id="81" name="議会費該当値テキスト"/>
        <xdr:cNvSpPr txBox="1"/>
      </xdr:nvSpPr>
      <xdr:spPr>
        <a:xfrm>
          <a:off x="4686300" y="543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128524</xdr:rowOff>
    </xdr:from>
    <xdr:to>
      <xdr:col>20</xdr:col>
      <xdr:colOff>38100</xdr:colOff>
      <xdr:row>33</xdr:row>
      <xdr:rowOff>58674</xdr:rowOff>
    </xdr:to>
    <xdr:sp macro="" textlink="">
      <xdr:nvSpPr>
        <xdr:cNvPr id="82" name="楕円 81"/>
        <xdr:cNvSpPr/>
      </xdr:nvSpPr>
      <xdr:spPr>
        <a:xfrm>
          <a:off x="3746500" y="56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75201</xdr:rowOff>
    </xdr:from>
    <xdr:ext cx="469744" cy="259045"/>
    <xdr:sp macro="" textlink="">
      <xdr:nvSpPr>
        <xdr:cNvPr id="83" name="テキスト ボックス 82"/>
        <xdr:cNvSpPr txBox="1"/>
      </xdr:nvSpPr>
      <xdr:spPr>
        <a:xfrm>
          <a:off x="3562428" y="539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126428</xdr:rowOff>
    </xdr:from>
    <xdr:to>
      <xdr:col>15</xdr:col>
      <xdr:colOff>101600</xdr:colOff>
      <xdr:row>33</xdr:row>
      <xdr:rowOff>56578</xdr:rowOff>
    </xdr:to>
    <xdr:sp macro="" textlink="">
      <xdr:nvSpPr>
        <xdr:cNvPr id="84" name="楕円 83"/>
        <xdr:cNvSpPr/>
      </xdr:nvSpPr>
      <xdr:spPr>
        <a:xfrm>
          <a:off x="2857500" y="56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73105</xdr:rowOff>
    </xdr:from>
    <xdr:ext cx="469744" cy="259045"/>
    <xdr:sp macro="" textlink="">
      <xdr:nvSpPr>
        <xdr:cNvPr id="85" name="テキスト ボックス 84"/>
        <xdr:cNvSpPr txBox="1"/>
      </xdr:nvSpPr>
      <xdr:spPr>
        <a:xfrm>
          <a:off x="2673428" y="538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102235</xdr:rowOff>
    </xdr:from>
    <xdr:to>
      <xdr:col>10</xdr:col>
      <xdr:colOff>165100</xdr:colOff>
      <xdr:row>33</xdr:row>
      <xdr:rowOff>32385</xdr:rowOff>
    </xdr:to>
    <xdr:sp macro="" textlink="">
      <xdr:nvSpPr>
        <xdr:cNvPr id="86" name="楕円 85"/>
        <xdr:cNvSpPr/>
      </xdr:nvSpPr>
      <xdr:spPr>
        <a:xfrm>
          <a:off x="1968500" y="55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48912</xdr:rowOff>
    </xdr:from>
    <xdr:ext cx="469744" cy="259045"/>
    <xdr:sp macro="" textlink="">
      <xdr:nvSpPr>
        <xdr:cNvPr id="87" name="テキスト ボックス 86"/>
        <xdr:cNvSpPr txBox="1"/>
      </xdr:nvSpPr>
      <xdr:spPr>
        <a:xfrm>
          <a:off x="1784428"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122999</xdr:rowOff>
    </xdr:from>
    <xdr:to>
      <xdr:col>6</xdr:col>
      <xdr:colOff>38100</xdr:colOff>
      <xdr:row>33</xdr:row>
      <xdr:rowOff>53149</xdr:rowOff>
    </xdr:to>
    <xdr:sp macro="" textlink="">
      <xdr:nvSpPr>
        <xdr:cNvPr id="88" name="楕円 87"/>
        <xdr:cNvSpPr/>
      </xdr:nvSpPr>
      <xdr:spPr>
        <a:xfrm>
          <a:off x="1079500" y="5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69676</xdr:rowOff>
    </xdr:from>
    <xdr:ext cx="469744" cy="259045"/>
    <xdr:sp macro="" textlink="">
      <xdr:nvSpPr>
        <xdr:cNvPr id="89" name="テキスト ボックス 88"/>
        <xdr:cNvSpPr txBox="1"/>
      </xdr:nvSpPr>
      <xdr:spPr>
        <a:xfrm>
          <a:off x="895428" y="538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50804</xdr:rowOff>
    </xdr:from>
    <xdr:to>
      <xdr:col>24</xdr:col>
      <xdr:colOff>63500</xdr:colOff>
      <xdr:row>56</xdr:row>
      <xdr:rowOff>163433</xdr:rowOff>
    </xdr:to>
    <xdr:cxnSp macro="">
      <xdr:nvCxnSpPr>
        <xdr:cNvPr id="120" name="直線コネクタ 119"/>
        <xdr:cNvCxnSpPr/>
      </xdr:nvCxnSpPr>
      <xdr:spPr>
        <a:xfrm flipV="1">
          <a:off x="3797300" y="9652004"/>
          <a:ext cx="838200" cy="11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163433</xdr:rowOff>
    </xdr:from>
    <xdr:to>
      <xdr:col>19</xdr:col>
      <xdr:colOff>177800</xdr:colOff>
      <xdr:row>57</xdr:row>
      <xdr:rowOff>169937</xdr:rowOff>
    </xdr:to>
    <xdr:cxnSp macro="">
      <xdr:nvCxnSpPr>
        <xdr:cNvPr id="123" name="直線コネクタ 122"/>
        <xdr:cNvCxnSpPr/>
      </xdr:nvCxnSpPr>
      <xdr:spPr>
        <a:xfrm flipV="1">
          <a:off x="2908300" y="9764633"/>
          <a:ext cx="889000" cy="17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126506</xdr:rowOff>
    </xdr:from>
    <xdr:to>
      <xdr:col>15</xdr:col>
      <xdr:colOff>50800</xdr:colOff>
      <xdr:row>57</xdr:row>
      <xdr:rowOff>169937</xdr:rowOff>
    </xdr:to>
    <xdr:cxnSp macro="">
      <xdr:nvCxnSpPr>
        <xdr:cNvPr id="126" name="直線コネクタ 125"/>
        <xdr:cNvCxnSpPr/>
      </xdr:nvCxnSpPr>
      <xdr:spPr>
        <a:xfrm>
          <a:off x="2019300" y="9899156"/>
          <a:ext cx="889000" cy="4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126506</xdr:rowOff>
    </xdr:from>
    <xdr:to>
      <xdr:col>10</xdr:col>
      <xdr:colOff>114300</xdr:colOff>
      <xdr:row>57</xdr:row>
      <xdr:rowOff>152760</xdr:rowOff>
    </xdr:to>
    <xdr:cxnSp macro="">
      <xdr:nvCxnSpPr>
        <xdr:cNvPr id="129" name="直線コネクタ 128"/>
        <xdr:cNvCxnSpPr/>
      </xdr:nvCxnSpPr>
      <xdr:spPr>
        <a:xfrm flipV="1">
          <a:off x="1130300" y="9899156"/>
          <a:ext cx="889000" cy="2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xdr:rowOff>
    </xdr:from>
    <xdr:to>
      <xdr:col>24</xdr:col>
      <xdr:colOff>114300</xdr:colOff>
      <xdr:row>56</xdr:row>
      <xdr:rowOff>101604</xdr:rowOff>
    </xdr:to>
    <xdr:sp macro="" textlink="">
      <xdr:nvSpPr>
        <xdr:cNvPr id="139" name="楕円 138"/>
        <xdr:cNvSpPr/>
      </xdr:nvSpPr>
      <xdr:spPr>
        <a:xfrm>
          <a:off x="4584700" y="960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22881</xdr:rowOff>
    </xdr:from>
    <xdr:ext cx="599010" cy="259045"/>
    <xdr:sp macro="" textlink="">
      <xdr:nvSpPr>
        <xdr:cNvPr id="140" name="総務費該当値テキスト"/>
        <xdr:cNvSpPr txBox="1"/>
      </xdr:nvSpPr>
      <xdr:spPr>
        <a:xfrm>
          <a:off x="4686300" y="945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112633</xdr:rowOff>
    </xdr:from>
    <xdr:to>
      <xdr:col>20</xdr:col>
      <xdr:colOff>38100</xdr:colOff>
      <xdr:row>57</xdr:row>
      <xdr:rowOff>42783</xdr:rowOff>
    </xdr:to>
    <xdr:sp macro="" textlink="">
      <xdr:nvSpPr>
        <xdr:cNvPr id="141" name="楕円 140"/>
        <xdr:cNvSpPr/>
      </xdr:nvSpPr>
      <xdr:spPr>
        <a:xfrm>
          <a:off x="3746500" y="971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59310</xdr:rowOff>
    </xdr:from>
    <xdr:ext cx="599010" cy="259045"/>
    <xdr:sp macro="" textlink="">
      <xdr:nvSpPr>
        <xdr:cNvPr id="142" name="テキスト ボックス 141"/>
        <xdr:cNvSpPr txBox="1"/>
      </xdr:nvSpPr>
      <xdr:spPr>
        <a:xfrm>
          <a:off x="3497795" y="948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119137</xdr:rowOff>
    </xdr:from>
    <xdr:to>
      <xdr:col>15</xdr:col>
      <xdr:colOff>101600</xdr:colOff>
      <xdr:row>58</xdr:row>
      <xdr:rowOff>49287</xdr:rowOff>
    </xdr:to>
    <xdr:sp macro="" textlink="">
      <xdr:nvSpPr>
        <xdr:cNvPr id="143" name="楕円 142"/>
        <xdr:cNvSpPr/>
      </xdr:nvSpPr>
      <xdr:spPr>
        <a:xfrm>
          <a:off x="2857500" y="98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65814</xdr:rowOff>
    </xdr:from>
    <xdr:ext cx="599010" cy="259045"/>
    <xdr:sp macro="" textlink="">
      <xdr:nvSpPr>
        <xdr:cNvPr id="144" name="テキスト ボックス 143"/>
        <xdr:cNvSpPr txBox="1"/>
      </xdr:nvSpPr>
      <xdr:spPr>
        <a:xfrm>
          <a:off x="2608795" y="966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75706</xdr:rowOff>
    </xdr:from>
    <xdr:to>
      <xdr:col>10</xdr:col>
      <xdr:colOff>165100</xdr:colOff>
      <xdr:row>58</xdr:row>
      <xdr:rowOff>5856</xdr:rowOff>
    </xdr:to>
    <xdr:sp macro="" textlink="">
      <xdr:nvSpPr>
        <xdr:cNvPr id="145" name="楕円 144"/>
        <xdr:cNvSpPr/>
      </xdr:nvSpPr>
      <xdr:spPr>
        <a:xfrm>
          <a:off x="1968500" y="98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22383</xdr:rowOff>
    </xdr:from>
    <xdr:ext cx="599010" cy="259045"/>
    <xdr:sp macro="" textlink="">
      <xdr:nvSpPr>
        <xdr:cNvPr id="146" name="テキスト ボックス 145"/>
        <xdr:cNvSpPr txBox="1"/>
      </xdr:nvSpPr>
      <xdr:spPr>
        <a:xfrm>
          <a:off x="1719795" y="962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101960</xdr:rowOff>
    </xdr:from>
    <xdr:to>
      <xdr:col>6</xdr:col>
      <xdr:colOff>38100</xdr:colOff>
      <xdr:row>58</xdr:row>
      <xdr:rowOff>32110</xdr:rowOff>
    </xdr:to>
    <xdr:sp macro="" textlink="">
      <xdr:nvSpPr>
        <xdr:cNvPr id="147" name="楕円 146"/>
        <xdr:cNvSpPr/>
      </xdr:nvSpPr>
      <xdr:spPr>
        <a:xfrm>
          <a:off x="1079500" y="987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48637</xdr:rowOff>
    </xdr:from>
    <xdr:ext cx="599010" cy="259045"/>
    <xdr:sp macro="" textlink="">
      <xdr:nvSpPr>
        <xdr:cNvPr id="148" name="テキスト ボックス 147"/>
        <xdr:cNvSpPr txBox="1"/>
      </xdr:nvSpPr>
      <xdr:spPr>
        <a:xfrm>
          <a:off x="830795" y="964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48923</xdr:rowOff>
    </xdr:from>
    <xdr:to>
      <xdr:col>24</xdr:col>
      <xdr:colOff>63500</xdr:colOff>
      <xdr:row>75</xdr:row>
      <xdr:rowOff>164832</xdr:rowOff>
    </xdr:to>
    <xdr:cxnSp macro="">
      <xdr:nvCxnSpPr>
        <xdr:cNvPr id="176" name="直線コネクタ 175"/>
        <xdr:cNvCxnSpPr/>
      </xdr:nvCxnSpPr>
      <xdr:spPr>
        <a:xfrm flipV="1">
          <a:off x="3797300" y="12907673"/>
          <a:ext cx="838200" cy="11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164832</xdr:rowOff>
    </xdr:from>
    <xdr:to>
      <xdr:col>19</xdr:col>
      <xdr:colOff>177800</xdr:colOff>
      <xdr:row>76</xdr:row>
      <xdr:rowOff>26223</xdr:rowOff>
    </xdr:to>
    <xdr:cxnSp macro="">
      <xdr:nvCxnSpPr>
        <xdr:cNvPr id="179" name="直線コネクタ 178"/>
        <xdr:cNvCxnSpPr/>
      </xdr:nvCxnSpPr>
      <xdr:spPr>
        <a:xfrm flipV="1">
          <a:off x="2908300" y="13023582"/>
          <a:ext cx="889000" cy="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26223</xdr:rowOff>
    </xdr:from>
    <xdr:to>
      <xdr:col>15</xdr:col>
      <xdr:colOff>50800</xdr:colOff>
      <xdr:row>76</xdr:row>
      <xdr:rowOff>33950</xdr:rowOff>
    </xdr:to>
    <xdr:cxnSp macro="">
      <xdr:nvCxnSpPr>
        <xdr:cNvPr id="182" name="直線コネクタ 181"/>
        <xdr:cNvCxnSpPr/>
      </xdr:nvCxnSpPr>
      <xdr:spPr>
        <a:xfrm flipV="1">
          <a:off x="2019300" y="1305642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21670</xdr:rowOff>
    </xdr:from>
    <xdr:to>
      <xdr:col>10</xdr:col>
      <xdr:colOff>114300</xdr:colOff>
      <xdr:row>76</xdr:row>
      <xdr:rowOff>33950</xdr:rowOff>
    </xdr:to>
    <xdr:cxnSp macro="">
      <xdr:nvCxnSpPr>
        <xdr:cNvPr id="185" name="直線コネクタ 184"/>
        <xdr:cNvCxnSpPr/>
      </xdr:nvCxnSpPr>
      <xdr:spPr>
        <a:xfrm>
          <a:off x="1130300" y="13051870"/>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169573</xdr:rowOff>
    </xdr:from>
    <xdr:to>
      <xdr:col>24</xdr:col>
      <xdr:colOff>114300</xdr:colOff>
      <xdr:row>75</xdr:row>
      <xdr:rowOff>99723</xdr:rowOff>
    </xdr:to>
    <xdr:sp macro="" textlink="">
      <xdr:nvSpPr>
        <xdr:cNvPr id="195" name="楕円 194"/>
        <xdr:cNvSpPr/>
      </xdr:nvSpPr>
      <xdr:spPr>
        <a:xfrm>
          <a:off x="4584700" y="128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21000</xdr:rowOff>
    </xdr:from>
    <xdr:ext cx="599010" cy="259045"/>
    <xdr:sp macro="" textlink="">
      <xdr:nvSpPr>
        <xdr:cNvPr id="196" name="民生費該当値テキスト"/>
        <xdr:cNvSpPr txBox="1"/>
      </xdr:nvSpPr>
      <xdr:spPr>
        <a:xfrm>
          <a:off x="4686300" y="1270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114033</xdr:rowOff>
    </xdr:from>
    <xdr:to>
      <xdr:col>20</xdr:col>
      <xdr:colOff>38100</xdr:colOff>
      <xdr:row>76</xdr:row>
      <xdr:rowOff>44183</xdr:rowOff>
    </xdr:to>
    <xdr:sp macro="" textlink="">
      <xdr:nvSpPr>
        <xdr:cNvPr id="197" name="楕円 196"/>
        <xdr:cNvSpPr/>
      </xdr:nvSpPr>
      <xdr:spPr>
        <a:xfrm>
          <a:off x="3746500" y="129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60710</xdr:rowOff>
    </xdr:from>
    <xdr:ext cx="599010" cy="259045"/>
    <xdr:sp macro="" textlink="">
      <xdr:nvSpPr>
        <xdr:cNvPr id="198" name="テキスト ボックス 197"/>
        <xdr:cNvSpPr txBox="1"/>
      </xdr:nvSpPr>
      <xdr:spPr>
        <a:xfrm>
          <a:off x="3497795" y="1274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146873</xdr:rowOff>
    </xdr:from>
    <xdr:to>
      <xdr:col>15</xdr:col>
      <xdr:colOff>101600</xdr:colOff>
      <xdr:row>76</xdr:row>
      <xdr:rowOff>77023</xdr:rowOff>
    </xdr:to>
    <xdr:sp macro="" textlink="">
      <xdr:nvSpPr>
        <xdr:cNvPr id="199" name="楕円 198"/>
        <xdr:cNvSpPr/>
      </xdr:nvSpPr>
      <xdr:spPr>
        <a:xfrm>
          <a:off x="2857500" y="130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93550</xdr:rowOff>
    </xdr:from>
    <xdr:ext cx="599010" cy="259045"/>
    <xdr:sp macro="" textlink="">
      <xdr:nvSpPr>
        <xdr:cNvPr id="200" name="テキスト ボックス 199"/>
        <xdr:cNvSpPr txBox="1"/>
      </xdr:nvSpPr>
      <xdr:spPr>
        <a:xfrm>
          <a:off x="2608795" y="1278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154600</xdr:rowOff>
    </xdr:from>
    <xdr:to>
      <xdr:col>10</xdr:col>
      <xdr:colOff>165100</xdr:colOff>
      <xdr:row>76</xdr:row>
      <xdr:rowOff>84750</xdr:rowOff>
    </xdr:to>
    <xdr:sp macro="" textlink="">
      <xdr:nvSpPr>
        <xdr:cNvPr id="201" name="楕円 200"/>
        <xdr:cNvSpPr/>
      </xdr:nvSpPr>
      <xdr:spPr>
        <a:xfrm>
          <a:off x="1968500" y="130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101277</xdr:rowOff>
    </xdr:from>
    <xdr:ext cx="599010" cy="259045"/>
    <xdr:sp macro="" textlink="">
      <xdr:nvSpPr>
        <xdr:cNvPr id="202" name="テキスト ボックス 201"/>
        <xdr:cNvSpPr txBox="1"/>
      </xdr:nvSpPr>
      <xdr:spPr>
        <a:xfrm>
          <a:off x="1719795" y="1278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142319</xdr:rowOff>
    </xdr:from>
    <xdr:to>
      <xdr:col>6</xdr:col>
      <xdr:colOff>38100</xdr:colOff>
      <xdr:row>76</xdr:row>
      <xdr:rowOff>72470</xdr:rowOff>
    </xdr:to>
    <xdr:sp macro="" textlink="">
      <xdr:nvSpPr>
        <xdr:cNvPr id="203" name="楕円 202"/>
        <xdr:cNvSpPr/>
      </xdr:nvSpPr>
      <xdr:spPr>
        <a:xfrm>
          <a:off x="1079500" y="130010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88996</xdr:rowOff>
    </xdr:from>
    <xdr:ext cx="599010" cy="259045"/>
    <xdr:sp macro="" textlink="">
      <xdr:nvSpPr>
        <xdr:cNvPr id="204" name="テキスト ボックス 203"/>
        <xdr:cNvSpPr txBox="1"/>
      </xdr:nvSpPr>
      <xdr:spPr>
        <a:xfrm>
          <a:off x="830795" y="1277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21765</xdr:rowOff>
    </xdr:from>
    <xdr:to>
      <xdr:col>24</xdr:col>
      <xdr:colOff>63500</xdr:colOff>
      <xdr:row>96</xdr:row>
      <xdr:rowOff>28448</xdr:rowOff>
    </xdr:to>
    <xdr:cxnSp macro="">
      <xdr:nvCxnSpPr>
        <xdr:cNvPr id="235" name="直線コネクタ 234"/>
        <xdr:cNvCxnSpPr/>
      </xdr:nvCxnSpPr>
      <xdr:spPr>
        <a:xfrm flipV="1">
          <a:off x="3797300" y="16309515"/>
          <a:ext cx="838200" cy="17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28448</xdr:rowOff>
    </xdr:from>
    <xdr:to>
      <xdr:col>19</xdr:col>
      <xdr:colOff>177800</xdr:colOff>
      <xdr:row>96</xdr:row>
      <xdr:rowOff>29918</xdr:rowOff>
    </xdr:to>
    <xdr:cxnSp macro="">
      <xdr:nvCxnSpPr>
        <xdr:cNvPr id="238" name="直線コネクタ 237"/>
        <xdr:cNvCxnSpPr/>
      </xdr:nvCxnSpPr>
      <xdr:spPr>
        <a:xfrm flipV="1">
          <a:off x="2908300" y="16487648"/>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29918</xdr:rowOff>
    </xdr:from>
    <xdr:to>
      <xdr:col>15</xdr:col>
      <xdr:colOff>50800</xdr:colOff>
      <xdr:row>96</xdr:row>
      <xdr:rowOff>88297</xdr:rowOff>
    </xdr:to>
    <xdr:cxnSp macro="">
      <xdr:nvCxnSpPr>
        <xdr:cNvPr id="241" name="直線コネクタ 240"/>
        <xdr:cNvCxnSpPr/>
      </xdr:nvCxnSpPr>
      <xdr:spPr>
        <a:xfrm flipV="1">
          <a:off x="2019300" y="16489118"/>
          <a:ext cx="889000" cy="5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66580</xdr:rowOff>
    </xdr:from>
    <xdr:to>
      <xdr:col>10</xdr:col>
      <xdr:colOff>114300</xdr:colOff>
      <xdr:row>96</xdr:row>
      <xdr:rowOff>88297</xdr:rowOff>
    </xdr:to>
    <xdr:cxnSp macro="">
      <xdr:nvCxnSpPr>
        <xdr:cNvPr id="244" name="直線コネクタ 243"/>
        <xdr:cNvCxnSpPr/>
      </xdr:nvCxnSpPr>
      <xdr:spPr>
        <a:xfrm>
          <a:off x="1130300" y="1652578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142415</xdr:rowOff>
    </xdr:from>
    <xdr:to>
      <xdr:col>24</xdr:col>
      <xdr:colOff>114300</xdr:colOff>
      <xdr:row>95</xdr:row>
      <xdr:rowOff>72565</xdr:rowOff>
    </xdr:to>
    <xdr:sp macro="" textlink="">
      <xdr:nvSpPr>
        <xdr:cNvPr id="254" name="楕円 253"/>
        <xdr:cNvSpPr/>
      </xdr:nvSpPr>
      <xdr:spPr>
        <a:xfrm>
          <a:off x="4584700" y="162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165292</xdr:rowOff>
    </xdr:from>
    <xdr:ext cx="534377" cy="259045"/>
    <xdr:sp macro="" textlink="">
      <xdr:nvSpPr>
        <xdr:cNvPr id="255" name="衛生費該当値テキスト"/>
        <xdr:cNvSpPr txBox="1"/>
      </xdr:nvSpPr>
      <xdr:spPr>
        <a:xfrm>
          <a:off x="4686300" y="161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149098</xdr:rowOff>
    </xdr:from>
    <xdr:to>
      <xdr:col>20</xdr:col>
      <xdr:colOff>38100</xdr:colOff>
      <xdr:row>96</xdr:row>
      <xdr:rowOff>79248</xdr:rowOff>
    </xdr:to>
    <xdr:sp macro="" textlink="">
      <xdr:nvSpPr>
        <xdr:cNvPr id="256" name="楕円 255"/>
        <xdr:cNvSpPr/>
      </xdr:nvSpPr>
      <xdr:spPr>
        <a:xfrm>
          <a:off x="3746500" y="164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70375</xdr:rowOff>
    </xdr:from>
    <xdr:ext cx="534377" cy="259045"/>
    <xdr:sp macro="" textlink="">
      <xdr:nvSpPr>
        <xdr:cNvPr id="257" name="テキスト ボックス 256"/>
        <xdr:cNvSpPr txBox="1"/>
      </xdr:nvSpPr>
      <xdr:spPr>
        <a:xfrm>
          <a:off x="3530111" y="165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150568</xdr:rowOff>
    </xdr:from>
    <xdr:to>
      <xdr:col>15</xdr:col>
      <xdr:colOff>101600</xdr:colOff>
      <xdr:row>96</xdr:row>
      <xdr:rowOff>80718</xdr:rowOff>
    </xdr:to>
    <xdr:sp macro="" textlink="">
      <xdr:nvSpPr>
        <xdr:cNvPr id="258" name="楕円 257"/>
        <xdr:cNvSpPr/>
      </xdr:nvSpPr>
      <xdr:spPr>
        <a:xfrm>
          <a:off x="2857500" y="164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97245</xdr:rowOff>
    </xdr:from>
    <xdr:ext cx="534377" cy="259045"/>
    <xdr:sp macro="" textlink="">
      <xdr:nvSpPr>
        <xdr:cNvPr id="259" name="テキスト ボックス 258"/>
        <xdr:cNvSpPr txBox="1"/>
      </xdr:nvSpPr>
      <xdr:spPr>
        <a:xfrm>
          <a:off x="2641111" y="1621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37497</xdr:rowOff>
    </xdr:from>
    <xdr:to>
      <xdr:col>10</xdr:col>
      <xdr:colOff>165100</xdr:colOff>
      <xdr:row>96</xdr:row>
      <xdr:rowOff>139097</xdr:rowOff>
    </xdr:to>
    <xdr:sp macro="" textlink="">
      <xdr:nvSpPr>
        <xdr:cNvPr id="260" name="楕円 259"/>
        <xdr:cNvSpPr/>
      </xdr:nvSpPr>
      <xdr:spPr>
        <a:xfrm>
          <a:off x="1968500" y="164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130224</xdr:rowOff>
    </xdr:from>
    <xdr:ext cx="534377" cy="259045"/>
    <xdr:sp macro="" textlink="">
      <xdr:nvSpPr>
        <xdr:cNvPr id="261" name="テキスト ボックス 260"/>
        <xdr:cNvSpPr txBox="1"/>
      </xdr:nvSpPr>
      <xdr:spPr>
        <a:xfrm>
          <a:off x="1752111" y="165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15780</xdr:rowOff>
    </xdr:from>
    <xdr:to>
      <xdr:col>6</xdr:col>
      <xdr:colOff>38100</xdr:colOff>
      <xdr:row>96</xdr:row>
      <xdr:rowOff>117380</xdr:rowOff>
    </xdr:to>
    <xdr:sp macro="" textlink="">
      <xdr:nvSpPr>
        <xdr:cNvPr id="262" name="楕円 261"/>
        <xdr:cNvSpPr/>
      </xdr:nvSpPr>
      <xdr:spPr>
        <a:xfrm>
          <a:off x="1079500" y="164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108507</xdr:rowOff>
    </xdr:from>
    <xdr:ext cx="534377" cy="259045"/>
    <xdr:sp macro="" textlink="">
      <xdr:nvSpPr>
        <xdr:cNvPr id="263" name="テキスト ボックス 262"/>
        <xdr:cNvSpPr txBox="1"/>
      </xdr:nvSpPr>
      <xdr:spPr>
        <a:xfrm>
          <a:off x="863111" y="165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23475</xdr:rowOff>
    </xdr:from>
    <xdr:to>
      <xdr:col>55</xdr:col>
      <xdr:colOff>0</xdr:colOff>
      <xdr:row>57</xdr:row>
      <xdr:rowOff>33442</xdr:rowOff>
    </xdr:to>
    <xdr:cxnSp macro="">
      <xdr:nvCxnSpPr>
        <xdr:cNvPr id="349" name="直線コネクタ 348"/>
        <xdr:cNvCxnSpPr/>
      </xdr:nvCxnSpPr>
      <xdr:spPr>
        <a:xfrm flipV="1">
          <a:off x="9639300" y="9796125"/>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154495</xdr:rowOff>
    </xdr:from>
    <xdr:to>
      <xdr:col>50</xdr:col>
      <xdr:colOff>114300</xdr:colOff>
      <xdr:row>57</xdr:row>
      <xdr:rowOff>33442</xdr:rowOff>
    </xdr:to>
    <xdr:cxnSp macro="">
      <xdr:nvCxnSpPr>
        <xdr:cNvPr id="352" name="直線コネクタ 351"/>
        <xdr:cNvCxnSpPr/>
      </xdr:nvCxnSpPr>
      <xdr:spPr>
        <a:xfrm>
          <a:off x="8750300" y="9755695"/>
          <a:ext cx="8890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67952</xdr:rowOff>
    </xdr:from>
    <xdr:to>
      <xdr:col>45</xdr:col>
      <xdr:colOff>177800</xdr:colOff>
      <xdr:row>56</xdr:row>
      <xdr:rowOff>154495</xdr:rowOff>
    </xdr:to>
    <xdr:cxnSp macro="">
      <xdr:nvCxnSpPr>
        <xdr:cNvPr id="355" name="直線コネクタ 354"/>
        <xdr:cNvCxnSpPr/>
      </xdr:nvCxnSpPr>
      <xdr:spPr>
        <a:xfrm>
          <a:off x="7861300" y="9669152"/>
          <a:ext cx="889000" cy="8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67952</xdr:rowOff>
    </xdr:from>
    <xdr:to>
      <xdr:col>41</xdr:col>
      <xdr:colOff>50800</xdr:colOff>
      <xdr:row>57</xdr:row>
      <xdr:rowOff>90363</xdr:rowOff>
    </xdr:to>
    <xdr:cxnSp macro="">
      <xdr:nvCxnSpPr>
        <xdr:cNvPr id="358" name="直線コネクタ 357"/>
        <xdr:cNvCxnSpPr/>
      </xdr:nvCxnSpPr>
      <xdr:spPr>
        <a:xfrm flipV="1">
          <a:off x="6972300" y="9669152"/>
          <a:ext cx="889000" cy="19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144125</xdr:rowOff>
    </xdr:from>
    <xdr:to>
      <xdr:col>55</xdr:col>
      <xdr:colOff>50800</xdr:colOff>
      <xdr:row>57</xdr:row>
      <xdr:rowOff>74275</xdr:rowOff>
    </xdr:to>
    <xdr:sp macro="" textlink="">
      <xdr:nvSpPr>
        <xdr:cNvPr id="368" name="楕円 367"/>
        <xdr:cNvSpPr/>
      </xdr:nvSpPr>
      <xdr:spPr>
        <a:xfrm>
          <a:off x="10426700" y="97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167002</xdr:rowOff>
    </xdr:from>
    <xdr:ext cx="534377" cy="259045"/>
    <xdr:sp macro="" textlink="">
      <xdr:nvSpPr>
        <xdr:cNvPr id="369" name="農林水産業費該当値テキスト"/>
        <xdr:cNvSpPr txBox="1"/>
      </xdr:nvSpPr>
      <xdr:spPr>
        <a:xfrm>
          <a:off x="10528300" y="95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154092</xdr:rowOff>
    </xdr:from>
    <xdr:to>
      <xdr:col>50</xdr:col>
      <xdr:colOff>165100</xdr:colOff>
      <xdr:row>57</xdr:row>
      <xdr:rowOff>84242</xdr:rowOff>
    </xdr:to>
    <xdr:sp macro="" textlink="">
      <xdr:nvSpPr>
        <xdr:cNvPr id="370" name="楕円 369"/>
        <xdr:cNvSpPr/>
      </xdr:nvSpPr>
      <xdr:spPr>
        <a:xfrm>
          <a:off x="9588500" y="97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100769</xdr:rowOff>
    </xdr:from>
    <xdr:ext cx="534377" cy="259045"/>
    <xdr:sp macro="" textlink="">
      <xdr:nvSpPr>
        <xdr:cNvPr id="371" name="テキスト ボックス 370"/>
        <xdr:cNvSpPr txBox="1"/>
      </xdr:nvSpPr>
      <xdr:spPr>
        <a:xfrm>
          <a:off x="9372111" y="953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103695</xdr:rowOff>
    </xdr:from>
    <xdr:to>
      <xdr:col>46</xdr:col>
      <xdr:colOff>38100</xdr:colOff>
      <xdr:row>57</xdr:row>
      <xdr:rowOff>33845</xdr:rowOff>
    </xdr:to>
    <xdr:sp macro="" textlink="">
      <xdr:nvSpPr>
        <xdr:cNvPr id="372" name="楕円 371"/>
        <xdr:cNvSpPr/>
      </xdr:nvSpPr>
      <xdr:spPr>
        <a:xfrm>
          <a:off x="8699500" y="97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50372</xdr:rowOff>
    </xdr:from>
    <xdr:ext cx="534377" cy="259045"/>
    <xdr:sp macro="" textlink="">
      <xdr:nvSpPr>
        <xdr:cNvPr id="373" name="テキスト ボックス 372"/>
        <xdr:cNvSpPr txBox="1"/>
      </xdr:nvSpPr>
      <xdr:spPr>
        <a:xfrm>
          <a:off x="8483111" y="948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17152</xdr:rowOff>
    </xdr:from>
    <xdr:to>
      <xdr:col>41</xdr:col>
      <xdr:colOff>101600</xdr:colOff>
      <xdr:row>56</xdr:row>
      <xdr:rowOff>118752</xdr:rowOff>
    </xdr:to>
    <xdr:sp macro="" textlink="">
      <xdr:nvSpPr>
        <xdr:cNvPr id="374" name="楕円 373"/>
        <xdr:cNvSpPr/>
      </xdr:nvSpPr>
      <xdr:spPr>
        <a:xfrm>
          <a:off x="7810500" y="96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135279</xdr:rowOff>
    </xdr:from>
    <xdr:ext cx="534377" cy="259045"/>
    <xdr:sp macro="" textlink="">
      <xdr:nvSpPr>
        <xdr:cNvPr id="375" name="テキスト ボックス 374"/>
        <xdr:cNvSpPr txBox="1"/>
      </xdr:nvSpPr>
      <xdr:spPr>
        <a:xfrm>
          <a:off x="7594111" y="939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39563</xdr:rowOff>
    </xdr:from>
    <xdr:to>
      <xdr:col>36</xdr:col>
      <xdr:colOff>165100</xdr:colOff>
      <xdr:row>57</xdr:row>
      <xdr:rowOff>141163</xdr:rowOff>
    </xdr:to>
    <xdr:sp macro="" textlink="">
      <xdr:nvSpPr>
        <xdr:cNvPr id="376" name="楕円 375"/>
        <xdr:cNvSpPr/>
      </xdr:nvSpPr>
      <xdr:spPr>
        <a:xfrm>
          <a:off x="6921500" y="98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157690</xdr:rowOff>
    </xdr:from>
    <xdr:ext cx="534377" cy="259045"/>
    <xdr:sp macro="" textlink="">
      <xdr:nvSpPr>
        <xdr:cNvPr id="377" name="テキスト ボックス 376"/>
        <xdr:cNvSpPr txBox="1"/>
      </xdr:nvSpPr>
      <xdr:spPr>
        <a:xfrm>
          <a:off x="6705111" y="9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81812</xdr:rowOff>
    </xdr:from>
    <xdr:to>
      <xdr:col>55</xdr:col>
      <xdr:colOff>0</xdr:colOff>
      <xdr:row>77</xdr:row>
      <xdr:rowOff>126150</xdr:rowOff>
    </xdr:to>
    <xdr:cxnSp macro="">
      <xdr:nvCxnSpPr>
        <xdr:cNvPr id="402" name="直線コネクタ 401"/>
        <xdr:cNvCxnSpPr/>
      </xdr:nvCxnSpPr>
      <xdr:spPr>
        <a:xfrm flipV="1">
          <a:off x="9639300" y="13283462"/>
          <a:ext cx="838200" cy="4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126150</xdr:rowOff>
    </xdr:from>
    <xdr:to>
      <xdr:col>50</xdr:col>
      <xdr:colOff>114300</xdr:colOff>
      <xdr:row>77</xdr:row>
      <xdr:rowOff>134596</xdr:rowOff>
    </xdr:to>
    <xdr:cxnSp macro="">
      <xdr:nvCxnSpPr>
        <xdr:cNvPr id="405" name="直線コネクタ 404"/>
        <xdr:cNvCxnSpPr/>
      </xdr:nvCxnSpPr>
      <xdr:spPr>
        <a:xfrm flipV="1">
          <a:off x="8750300" y="1332780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134596</xdr:rowOff>
    </xdr:from>
    <xdr:to>
      <xdr:col>45</xdr:col>
      <xdr:colOff>177800</xdr:colOff>
      <xdr:row>77</xdr:row>
      <xdr:rowOff>144649</xdr:rowOff>
    </xdr:to>
    <xdr:cxnSp macro="">
      <xdr:nvCxnSpPr>
        <xdr:cNvPr id="408" name="直線コネクタ 407"/>
        <xdr:cNvCxnSpPr/>
      </xdr:nvCxnSpPr>
      <xdr:spPr>
        <a:xfrm flipV="1">
          <a:off x="7861300" y="13336246"/>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144649</xdr:rowOff>
    </xdr:from>
    <xdr:to>
      <xdr:col>41</xdr:col>
      <xdr:colOff>50800</xdr:colOff>
      <xdr:row>77</xdr:row>
      <xdr:rowOff>147695</xdr:rowOff>
    </xdr:to>
    <xdr:cxnSp macro="">
      <xdr:nvCxnSpPr>
        <xdr:cNvPr id="411" name="直線コネクタ 410"/>
        <xdr:cNvCxnSpPr/>
      </xdr:nvCxnSpPr>
      <xdr:spPr>
        <a:xfrm flipV="1">
          <a:off x="6972300" y="13346299"/>
          <a:ext cx="8890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31012</xdr:rowOff>
    </xdr:from>
    <xdr:to>
      <xdr:col>55</xdr:col>
      <xdr:colOff>50800</xdr:colOff>
      <xdr:row>77</xdr:row>
      <xdr:rowOff>132612</xdr:rowOff>
    </xdr:to>
    <xdr:sp macro="" textlink="">
      <xdr:nvSpPr>
        <xdr:cNvPr id="421" name="楕円 420"/>
        <xdr:cNvSpPr/>
      </xdr:nvSpPr>
      <xdr:spPr>
        <a:xfrm>
          <a:off x="10426700" y="132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117389</xdr:rowOff>
    </xdr:from>
    <xdr:ext cx="534377" cy="259045"/>
    <xdr:sp macro="" textlink="">
      <xdr:nvSpPr>
        <xdr:cNvPr id="422" name="商工費該当値テキスト"/>
        <xdr:cNvSpPr txBox="1"/>
      </xdr:nvSpPr>
      <xdr:spPr>
        <a:xfrm>
          <a:off x="10528300" y="131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75350</xdr:rowOff>
    </xdr:from>
    <xdr:to>
      <xdr:col>50</xdr:col>
      <xdr:colOff>165100</xdr:colOff>
      <xdr:row>78</xdr:row>
      <xdr:rowOff>5500</xdr:rowOff>
    </xdr:to>
    <xdr:sp macro="" textlink="">
      <xdr:nvSpPr>
        <xdr:cNvPr id="423" name="楕円 422"/>
        <xdr:cNvSpPr/>
      </xdr:nvSpPr>
      <xdr:spPr>
        <a:xfrm>
          <a:off x="9588500" y="132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168077</xdr:rowOff>
    </xdr:from>
    <xdr:ext cx="534377" cy="259045"/>
    <xdr:sp macro="" textlink="">
      <xdr:nvSpPr>
        <xdr:cNvPr id="424" name="テキスト ボックス 423"/>
        <xdr:cNvSpPr txBox="1"/>
      </xdr:nvSpPr>
      <xdr:spPr>
        <a:xfrm>
          <a:off x="9372111" y="133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83796</xdr:rowOff>
    </xdr:from>
    <xdr:to>
      <xdr:col>46</xdr:col>
      <xdr:colOff>38100</xdr:colOff>
      <xdr:row>78</xdr:row>
      <xdr:rowOff>13946</xdr:rowOff>
    </xdr:to>
    <xdr:sp macro="" textlink="">
      <xdr:nvSpPr>
        <xdr:cNvPr id="425" name="楕円 424"/>
        <xdr:cNvSpPr/>
      </xdr:nvSpPr>
      <xdr:spPr>
        <a:xfrm>
          <a:off x="8699500" y="132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5073</xdr:rowOff>
    </xdr:from>
    <xdr:ext cx="534377" cy="259045"/>
    <xdr:sp macro="" textlink="">
      <xdr:nvSpPr>
        <xdr:cNvPr id="426" name="テキスト ボックス 425"/>
        <xdr:cNvSpPr txBox="1"/>
      </xdr:nvSpPr>
      <xdr:spPr>
        <a:xfrm>
          <a:off x="8483111" y="1337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93849</xdr:rowOff>
    </xdr:from>
    <xdr:to>
      <xdr:col>41</xdr:col>
      <xdr:colOff>101600</xdr:colOff>
      <xdr:row>78</xdr:row>
      <xdr:rowOff>23999</xdr:rowOff>
    </xdr:to>
    <xdr:sp macro="" textlink="">
      <xdr:nvSpPr>
        <xdr:cNvPr id="427" name="楕円 426"/>
        <xdr:cNvSpPr/>
      </xdr:nvSpPr>
      <xdr:spPr>
        <a:xfrm>
          <a:off x="7810500" y="1329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15126</xdr:rowOff>
    </xdr:from>
    <xdr:ext cx="469744" cy="259045"/>
    <xdr:sp macro="" textlink="">
      <xdr:nvSpPr>
        <xdr:cNvPr id="428" name="テキスト ボックス 427"/>
        <xdr:cNvSpPr txBox="1"/>
      </xdr:nvSpPr>
      <xdr:spPr>
        <a:xfrm>
          <a:off x="7626428" y="1338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96895</xdr:rowOff>
    </xdr:from>
    <xdr:to>
      <xdr:col>36</xdr:col>
      <xdr:colOff>165100</xdr:colOff>
      <xdr:row>78</xdr:row>
      <xdr:rowOff>27045</xdr:rowOff>
    </xdr:to>
    <xdr:sp macro="" textlink="">
      <xdr:nvSpPr>
        <xdr:cNvPr id="429" name="楕円 428"/>
        <xdr:cNvSpPr/>
      </xdr:nvSpPr>
      <xdr:spPr>
        <a:xfrm>
          <a:off x="6921500" y="132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18172</xdr:rowOff>
    </xdr:from>
    <xdr:ext cx="469744" cy="259045"/>
    <xdr:sp macro="" textlink="">
      <xdr:nvSpPr>
        <xdr:cNvPr id="430" name="テキスト ボックス 429"/>
        <xdr:cNvSpPr txBox="1"/>
      </xdr:nvSpPr>
      <xdr:spPr>
        <a:xfrm>
          <a:off x="6737428" y="1339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87785</xdr:rowOff>
    </xdr:from>
    <xdr:to>
      <xdr:col>55</xdr:col>
      <xdr:colOff>0</xdr:colOff>
      <xdr:row>96</xdr:row>
      <xdr:rowOff>23234</xdr:rowOff>
    </xdr:to>
    <xdr:cxnSp macro="">
      <xdr:nvCxnSpPr>
        <xdr:cNvPr id="461" name="直線コネクタ 460"/>
        <xdr:cNvCxnSpPr/>
      </xdr:nvCxnSpPr>
      <xdr:spPr>
        <a:xfrm>
          <a:off x="9639300" y="16032635"/>
          <a:ext cx="838200" cy="44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87785</xdr:rowOff>
    </xdr:from>
    <xdr:to>
      <xdr:col>50</xdr:col>
      <xdr:colOff>114300</xdr:colOff>
      <xdr:row>94</xdr:row>
      <xdr:rowOff>164531</xdr:rowOff>
    </xdr:to>
    <xdr:cxnSp macro="">
      <xdr:nvCxnSpPr>
        <xdr:cNvPr id="464" name="直線コネクタ 463"/>
        <xdr:cNvCxnSpPr/>
      </xdr:nvCxnSpPr>
      <xdr:spPr>
        <a:xfrm flipV="1">
          <a:off x="8750300" y="16032635"/>
          <a:ext cx="889000" cy="2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82082</xdr:rowOff>
    </xdr:from>
    <xdr:to>
      <xdr:col>45</xdr:col>
      <xdr:colOff>177800</xdr:colOff>
      <xdr:row>94</xdr:row>
      <xdr:rowOff>164531</xdr:rowOff>
    </xdr:to>
    <xdr:cxnSp macro="">
      <xdr:nvCxnSpPr>
        <xdr:cNvPr id="467" name="直線コネクタ 466"/>
        <xdr:cNvCxnSpPr/>
      </xdr:nvCxnSpPr>
      <xdr:spPr>
        <a:xfrm>
          <a:off x="7861300" y="16026932"/>
          <a:ext cx="889000" cy="2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82082</xdr:rowOff>
    </xdr:from>
    <xdr:to>
      <xdr:col>41</xdr:col>
      <xdr:colOff>50800</xdr:colOff>
      <xdr:row>96</xdr:row>
      <xdr:rowOff>138089</xdr:rowOff>
    </xdr:to>
    <xdr:cxnSp macro="">
      <xdr:nvCxnSpPr>
        <xdr:cNvPr id="470" name="直線コネクタ 469"/>
        <xdr:cNvCxnSpPr/>
      </xdr:nvCxnSpPr>
      <xdr:spPr>
        <a:xfrm flipV="1">
          <a:off x="6972300" y="16026932"/>
          <a:ext cx="889000" cy="5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143884</xdr:rowOff>
    </xdr:from>
    <xdr:to>
      <xdr:col>55</xdr:col>
      <xdr:colOff>50800</xdr:colOff>
      <xdr:row>96</xdr:row>
      <xdr:rowOff>74034</xdr:rowOff>
    </xdr:to>
    <xdr:sp macro="" textlink="">
      <xdr:nvSpPr>
        <xdr:cNvPr id="480" name="楕円 479"/>
        <xdr:cNvSpPr/>
      </xdr:nvSpPr>
      <xdr:spPr>
        <a:xfrm>
          <a:off x="10426700" y="16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122311</xdr:rowOff>
    </xdr:from>
    <xdr:ext cx="534377" cy="259045"/>
    <xdr:sp macro="" textlink="">
      <xdr:nvSpPr>
        <xdr:cNvPr id="481" name="土木費該当値テキスト"/>
        <xdr:cNvSpPr txBox="1"/>
      </xdr:nvSpPr>
      <xdr:spPr>
        <a:xfrm>
          <a:off x="10528300" y="1641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36985</xdr:rowOff>
    </xdr:from>
    <xdr:to>
      <xdr:col>50</xdr:col>
      <xdr:colOff>165100</xdr:colOff>
      <xdr:row>93</xdr:row>
      <xdr:rowOff>138585</xdr:rowOff>
    </xdr:to>
    <xdr:sp macro="" textlink="">
      <xdr:nvSpPr>
        <xdr:cNvPr id="482" name="楕円 481"/>
        <xdr:cNvSpPr/>
      </xdr:nvSpPr>
      <xdr:spPr>
        <a:xfrm>
          <a:off x="9588500" y="1598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155112</xdr:rowOff>
    </xdr:from>
    <xdr:ext cx="534377" cy="259045"/>
    <xdr:sp macro="" textlink="">
      <xdr:nvSpPr>
        <xdr:cNvPr id="483" name="テキスト ボックス 482"/>
        <xdr:cNvSpPr txBox="1"/>
      </xdr:nvSpPr>
      <xdr:spPr>
        <a:xfrm>
          <a:off x="9372111" y="1575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113731</xdr:rowOff>
    </xdr:from>
    <xdr:to>
      <xdr:col>46</xdr:col>
      <xdr:colOff>38100</xdr:colOff>
      <xdr:row>95</xdr:row>
      <xdr:rowOff>43881</xdr:rowOff>
    </xdr:to>
    <xdr:sp macro="" textlink="">
      <xdr:nvSpPr>
        <xdr:cNvPr id="484" name="楕円 483"/>
        <xdr:cNvSpPr/>
      </xdr:nvSpPr>
      <xdr:spPr>
        <a:xfrm>
          <a:off x="8699500" y="162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60408</xdr:rowOff>
    </xdr:from>
    <xdr:ext cx="534377" cy="259045"/>
    <xdr:sp macro="" textlink="">
      <xdr:nvSpPr>
        <xdr:cNvPr id="485" name="テキスト ボックス 484"/>
        <xdr:cNvSpPr txBox="1"/>
      </xdr:nvSpPr>
      <xdr:spPr>
        <a:xfrm>
          <a:off x="8483111" y="160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31282</xdr:rowOff>
    </xdr:from>
    <xdr:to>
      <xdr:col>41</xdr:col>
      <xdr:colOff>101600</xdr:colOff>
      <xdr:row>93</xdr:row>
      <xdr:rowOff>132882</xdr:rowOff>
    </xdr:to>
    <xdr:sp macro="" textlink="">
      <xdr:nvSpPr>
        <xdr:cNvPr id="486" name="楕円 485"/>
        <xdr:cNvSpPr/>
      </xdr:nvSpPr>
      <xdr:spPr>
        <a:xfrm>
          <a:off x="7810500" y="159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149409</xdr:rowOff>
    </xdr:from>
    <xdr:ext cx="534377" cy="259045"/>
    <xdr:sp macro="" textlink="">
      <xdr:nvSpPr>
        <xdr:cNvPr id="487" name="テキスト ボックス 486"/>
        <xdr:cNvSpPr txBox="1"/>
      </xdr:nvSpPr>
      <xdr:spPr>
        <a:xfrm>
          <a:off x="7594111" y="1575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87289</xdr:rowOff>
    </xdr:from>
    <xdr:to>
      <xdr:col>36</xdr:col>
      <xdr:colOff>165100</xdr:colOff>
      <xdr:row>97</xdr:row>
      <xdr:rowOff>17439</xdr:rowOff>
    </xdr:to>
    <xdr:sp macro="" textlink="">
      <xdr:nvSpPr>
        <xdr:cNvPr id="488" name="楕円 487"/>
        <xdr:cNvSpPr/>
      </xdr:nvSpPr>
      <xdr:spPr>
        <a:xfrm>
          <a:off x="6921500" y="165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8566</xdr:rowOff>
    </xdr:from>
    <xdr:ext cx="534377" cy="259045"/>
    <xdr:sp macro="" textlink="">
      <xdr:nvSpPr>
        <xdr:cNvPr id="489" name="テキスト ボックス 488"/>
        <xdr:cNvSpPr txBox="1"/>
      </xdr:nvSpPr>
      <xdr:spPr>
        <a:xfrm>
          <a:off x="6705111" y="166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30266</xdr:rowOff>
    </xdr:from>
    <xdr:to>
      <xdr:col>85</xdr:col>
      <xdr:colOff>127000</xdr:colOff>
      <xdr:row>36</xdr:row>
      <xdr:rowOff>104806</xdr:rowOff>
    </xdr:to>
    <xdr:cxnSp macro="">
      <xdr:nvCxnSpPr>
        <xdr:cNvPr id="520" name="直線コネクタ 519"/>
        <xdr:cNvCxnSpPr/>
      </xdr:nvCxnSpPr>
      <xdr:spPr>
        <a:xfrm flipV="1">
          <a:off x="15481300" y="6202466"/>
          <a:ext cx="838200" cy="7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104806</xdr:rowOff>
    </xdr:from>
    <xdr:to>
      <xdr:col>81</xdr:col>
      <xdr:colOff>50800</xdr:colOff>
      <xdr:row>36</xdr:row>
      <xdr:rowOff>150771</xdr:rowOff>
    </xdr:to>
    <xdr:cxnSp macro="">
      <xdr:nvCxnSpPr>
        <xdr:cNvPr id="523" name="直線コネクタ 522"/>
        <xdr:cNvCxnSpPr/>
      </xdr:nvCxnSpPr>
      <xdr:spPr>
        <a:xfrm flipV="1">
          <a:off x="14592300" y="6277006"/>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100887</xdr:rowOff>
    </xdr:from>
    <xdr:to>
      <xdr:col>76</xdr:col>
      <xdr:colOff>114300</xdr:colOff>
      <xdr:row>36</xdr:row>
      <xdr:rowOff>150771</xdr:rowOff>
    </xdr:to>
    <xdr:cxnSp macro="">
      <xdr:nvCxnSpPr>
        <xdr:cNvPr id="526" name="直線コネクタ 525"/>
        <xdr:cNvCxnSpPr/>
      </xdr:nvCxnSpPr>
      <xdr:spPr>
        <a:xfrm>
          <a:off x="13703300" y="6273087"/>
          <a:ext cx="889000" cy="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100887</xdr:rowOff>
    </xdr:from>
    <xdr:to>
      <xdr:col>71</xdr:col>
      <xdr:colOff>177800</xdr:colOff>
      <xdr:row>36</xdr:row>
      <xdr:rowOff>161548</xdr:rowOff>
    </xdr:to>
    <xdr:cxnSp macro="">
      <xdr:nvCxnSpPr>
        <xdr:cNvPr id="529" name="直線コネクタ 528"/>
        <xdr:cNvCxnSpPr/>
      </xdr:nvCxnSpPr>
      <xdr:spPr>
        <a:xfrm flipV="1">
          <a:off x="12814300" y="6273087"/>
          <a:ext cx="889000" cy="6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150916</xdr:rowOff>
    </xdr:from>
    <xdr:to>
      <xdr:col>85</xdr:col>
      <xdr:colOff>177800</xdr:colOff>
      <xdr:row>36</xdr:row>
      <xdr:rowOff>81066</xdr:rowOff>
    </xdr:to>
    <xdr:sp macro="" textlink="">
      <xdr:nvSpPr>
        <xdr:cNvPr id="539" name="楕円 538"/>
        <xdr:cNvSpPr/>
      </xdr:nvSpPr>
      <xdr:spPr>
        <a:xfrm>
          <a:off x="16268700" y="61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2343</xdr:rowOff>
    </xdr:from>
    <xdr:ext cx="534377" cy="259045"/>
    <xdr:sp macro="" textlink="">
      <xdr:nvSpPr>
        <xdr:cNvPr id="540" name="消防費該当値テキスト"/>
        <xdr:cNvSpPr txBox="1"/>
      </xdr:nvSpPr>
      <xdr:spPr>
        <a:xfrm>
          <a:off x="16370300" y="600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54006</xdr:rowOff>
    </xdr:from>
    <xdr:to>
      <xdr:col>81</xdr:col>
      <xdr:colOff>101600</xdr:colOff>
      <xdr:row>36</xdr:row>
      <xdr:rowOff>155606</xdr:rowOff>
    </xdr:to>
    <xdr:sp macro="" textlink="">
      <xdr:nvSpPr>
        <xdr:cNvPr id="541" name="楕円 540"/>
        <xdr:cNvSpPr/>
      </xdr:nvSpPr>
      <xdr:spPr>
        <a:xfrm>
          <a:off x="15430500" y="62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683</xdr:rowOff>
    </xdr:from>
    <xdr:ext cx="534377" cy="259045"/>
    <xdr:sp macro="" textlink="">
      <xdr:nvSpPr>
        <xdr:cNvPr id="542" name="テキスト ボックス 541"/>
        <xdr:cNvSpPr txBox="1"/>
      </xdr:nvSpPr>
      <xdr:spPr>
        <a:xfrm>
          <a:off x="15214111" y="60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99971</xdr:rowOff>
    </xdr:from>
    <xdr:to>
      <xdr:col>76</xdr:col>
      <xdr:colOff>165100</xdr:colOff>
      <xdr:row>37</xdr:row>
      <xdr:rowOff>30121</xdr:rowOff>
    </xdr:to>
    <xdr:sp macro="" textlink="">
      <xdr:nvSpPr>
        <xdr:cNvPr id="543" name="楕円 542"/>
        <xdr:cNvSpPr/>
      </xdr:nvSpPr>
      <xdr:spPr>
        <a:xfrm>
          <a:off x="14541500" y="62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46648</xdr:rowOff>
    </xdr:from>
    <xdr:ext cx="534377" cy="259045"/>
    <xdr:sp macro="" textlink="">
      <xdr:nvSpPr>
        <xdr:cNvPr id="544" name="テキスト ボックス 543"/>
        <xdr:cNvSpPr txBox="1"/>
      </xdr:nvSpPr>
      <xdr:spPr>
        <a:xfrm>
          <a:off x="14325111" y="60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50087</xdr:rowOff>
    </xdr:from>
    <xdr:to>
      <xdr:col>72</xdr:col>
      <xdr:colOff>38100</xdr:colOff>
      <xdr:row>36</xdr:row>
      <xdr:rowOff>151687</xdr:rowOff>
    </xdr:to>
    <xdr:sp macro="" textlink="">
      <xdr:nvSpPr>
        <xdr:cNvPr id="545" name="楕円 544"/>
        <xdr:cNvSpPr/>
      </xdr:nvSpPr>
      <xdr:spPr>
        <a:xfrm>
          <a:off x="13652500" y="62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168214</xdr:rowOff>
    </xdr:from>
    <xdr:ext cx="534377" cy="259045"/>
    <xdr:sp macro="" textlink="">
      <xdr:nvSpPr>
        <xdr:cNvPr id="546" name="テキスト ボックス 545"/>
        <xdr:cNvSpPr txBox="1"/>
      </xdr:nvSpPr>
      <xdr:spPr>
        <a:xfrm>
          <a:off x="13436111" y="599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110748</xdr:rowOff>
    </xdr:from>
    <xdr:to>
      <xdr:col>67</xdr:col>
      <xdr:colOff>101600</xdr:colOff>
      <xdr:row>37</xdr:row>
      <xdr:rowOff>40898</xdr:rowOff>
    </xdr:to>
    <xdr:sp macro="" textlink="">
      <xdr:nvSpPr>
        <xdr:cNvPr id="547" name="楕円 546"/>
        <xdr:cNvSpPr/>
      </xdr:nvSpPr>
      <xdr:spPr>
        <a:xfrm>
          <a:off x="12763500" y="62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57425</xdr:rowOff>
    </xdr:from>
    <xdr:ext cx="534377" cy="259045"/>
    <xdr:sp macro="" textlink="">
      <xdr:nvSpPr>
        <xdr:cNvPr id="548" name="テキスト ボックス 547"/>
        <xdr:cNvSpPr txBox="1"/>
      </xdr:nvSpPr>
      <xdr:spPr>
        <a:xfrm>
          <a:off x="12547111" y="60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61992</xdr:rowOff>
    </xdr:from>
    <xdr:to>
      <xdr:col>85</xdr:col>
      <xdr:colOff>127000</xdr:colOff>
      <xdr:row>56</xdr:row>
      <xdr:rowOff>161044</xdr:rowOff>
    </xdr:to>
    <xdr:cxnSp macro="">
      <xdr:nvCxnSpPr>
        <xdr:cNvPr id="577" name="直線コネクタ 576"/>
        <xdr:cNvCxnSpPr/>
      </xdr:nvCxnSpPr>
      <xdr:spPr>
        <a:xfrm flipV="1">
          <a:off x="15481300" y="9663192"/>
          <a:ext cx="838200" cy="9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159086</xdr:rowOff>
    </xdr:from>
    <xdr:to>
      <xdr:col>81</xdr:col>
      <xdr:colOff>50800</xdr:colOff>
      <xdr:row>56</xdr:row>
      <xdr:rowOff>161044</xdr:rowOff>
    </xdr:to>
    <xdr:cxnSp macro="">
      <xdr:nvCxnSpPr>
        <xdr:cNvPr id="580" name="直線コネクタ 579"/>
        <xdr:cNvCxnSpPr/>
      </xdr:nvCxnSpPr>
      <xdr:spPr>
        <a:xfrm>
          <a:off x="14592300" y="9760286"/>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159086</xdr:rowOff>
    </xdr:from>
    <xdr:to>
      <xdr:col>76</xdr:col>
      <xdr:colOff>114300</xdr:colOff>
      <xdr:row>57</xdr:row>
      <xdr:rowOff>63957</xdr:rowOff>
    </xdr:to>
    <xdr:cxnSp macro="">
      <xdr:nvCxnSpPr>
        <xdr:cNvPr id="583" name="直線コネクタ 582"/>
        <xdr:cNvCxnSpPr/>
      </xdr:nvCxnSpPr>
      <xdr:spPr>
        <a:xfrm flipV="1">
          <a:off x="13703300" y="9760286"/>
          <a:ext cx="889000" cy="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37919</xdr:rowOff>
    </xdr:from>
    <xdr:to>
      <xdr:col>71</xdr:col>
      <xdr:colOff>177800</xdr:colOff>
      <xdr:row>57</xdr:row>
      <xdr:rowOff>63957</xdr:rowOff>
    </xdr:to>
    <xdr:cxnSp macro="">
      <xdr:nvCxnSpPr>
        <xdr:cNvPr id="586" name="直線コネクタ 585"/>
        <xdr:cNvCxnSpPr/>
      </xdr:nvCxnSpPr>
      <xdr:spPr>
        <a:xfrm>
          <a:off x="12814300" y="9810569"/>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11192</xdr:rowOff>
    </xdr:from>
    <xdr:to>
      <xdr:col>85</xdr:col>
      <xdr:colOff>177800</xdr:colOff>
      <xdr:row>56</xdr:row>
      <xdr:rowOff>112792</xdr:rowOff>
    </xdr:to>
    <xdr:sp macro="" textlink="">
      <xdr:nvSpPr>
        <xdr:cNvPr id="596" name="楕円 595"/>
        <xdr:cNvSpPr/>
      </xdr:nvSpPr>
      <xdr:spPr>
        <a:xfrm>
          <a:off x="16268700" y="96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161069</xdr:rowOff>
    </xdr:from>
    <xdr:ext cx="534377" cy="259045"/>
    <xdr:sp macro="" textlink="">
      <xdr:nvSpPr>
        <xdr:cNvPr id="597" name="教育費該当値テキスト"/>
        <xdr:cNvSpPr txBox="1"/>
      </xdr:nvSpPr>
      <xdr:spPr>
        <a:xfrm>
          <a:off x="16370300" y="959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110244</xdr:rowOff>
    </xdr:from>
    <xdr:to>
      <xdr:col>81</xdr:col>
      <xdr:colOff>101600</xdr:colOff>
      <xdr:row>57</xdr:row>
      <xdr:rowOff>40394</xdr:rowOff>
    </xdr:to>
    <xdr:sp macro="" textlink="">
      <xdr:nvSpPr>
        <xdr:cNvPr id="598" name="楕円 597"/>
        <xdr:cNvSpPr/>
      </xdr:nvSpPr>
      <xdr:spPr>
        <a:xfrm>
          <a:off x="15430500" y="971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31521</xdr:rowOff>
    </xdr:from>
    <xdr:ext cx="534377" cy="259045"/>
    <xdr:sp macro="" textlink="">
      <xdr:nvSpPr>
        <xdr:cNvPr id="599" name="テキスト ボックス 598"/>
        <xdr:cNvSpPr txBox="1"/>
      </xdr:nvSpPr>
      <xdr:spPr>
        <a:xfrm>
          <a:off x="15214111" y="980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108286</xdr:rowOff>
    </xdr:from>
    <xdr:to>
      <xdr:col>76</xdr:col>
      <xdr:colOff>165100</xdr:colOff>
      <xdr:row>57</xdr:row>
      <xdr:rowOff>38436</xdr:rowOff>
    </xdr:to>
    <xdr:sp macro="" textlink="">
      <xdr:nvSpPr>
        <xdr:cNvPr id="600" name="楕円 599"/>
        <xdr:cNvSpPr/>
      </xdr:nvSpPr>
      <xdr:spPr>
        <a:xfrm>
          <a:off x="14541500" y="97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29563</xdr:rowOff>
    </xdr:from>
    <xdr:ext cx="534377" cy="259045"/>
    <xdr:sp macro="" textlink="">
      <xdr:nvSpPr>
        <xdr:cNvPr id="601" name="テキスト ボックス 600"/>
        <xdr:cNvSpPr txBox="1"/>
      </xdr:nvSpPr>
      <xdr:spPr>
        <a:xfrm>
          <a:off x="14325111" y="98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13157</xdr:rowOff>
    </xdr:from>
    <xdr:to>
      <xdr:col>72</xdr:col>
      <xdr:colOff>38100</xdr:colOff>
      <xdr:row>57</xdr:row>
      <xdr:rowOff>114757</xdr:rowOff>
    </xdr:to>
    <xdr:sp macro="" textlink="">
      <xdr:nvSpPr>
        <xdr:cNvPr id="602" name="楕円 601"/>
        <xdr:cNvSpPr/>
      </xdr:nvSpPr>
      <xdr:spPr>
        <a:xfrm>
          <a:off x="13652500" y="97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105884</xdr:rowOff>
    </xdr:from>
    <xdr:ext cx="534377" cy="259045"/>
    <xdr:sp macro="" textlink="">
      <xdr:nvSpPr>
        <xdr:cNvPr id="603" name="テキスト ボックス 602"/>
        <xdr:cNvSpPr txBox="1"/>
      </xdr:nvSpPr>
      <xdr:spPr>
        <a:xfrm>
          <a:off x="13436111" y="987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158569</xdr:rowOff>
    </xdr:from>
    <xdr:to>
      <xdr:col>67</xdr:col>
      <xdr:colOff>101600</xdr:colOff>
      <xdr:row>57</xdr:row>
      <xdr:rowOff>88719</xdr:rowOff>
    </xdr:to>
    <xdr:sp macro="" textlink="">
      <xdr:nvSpPr>
        <xdr:cNvPr id="604" name="楕円 603"/>
        <xdr:cNvSpPr/>
      </xdr:nvSpPr>
      <xdr:spPr>
        <a:xfrm>
          <a:off x="12763500" y="97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79846</xdr:rowOff>
    </xdr:from>
    <xdr:ext cx="534377" cy="259045"/>
    <xdr:sp macro="" textlink="">
      <xdr:nvSpPr>
        <xdr:cNvPr id="605" name="テキスト ボックス 604"/>
        <xdr:cNvSpPr txBox="1"/>
      </xdr:nvSpPr>
      <xdr:spPr>
        <a:xfrm>
          <a:off x="12547111" y="985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76225</xdr:rowOff>
    </xdr:from>
    <xdr:to>
      <xdr:col>85</xdr:col>
      <xdr:colOff>127000</xdr:colOff>
      <xdr:row>76</xdr:row>
      <xdr:rowOff>93701</xdr:rowOff>
    </xdr:to>
    <xdr:cxnSp macro="">
      <xdr:nvCxnSpPr>
        <xdr:cNvPr id="634" name="直線コネクタ 633"/>
        <xdr:cNvCxnSpPr/>
      </xdr:nvCxnSpPr>
      <xdr:spPr>
        <a:xfrm>
          <a:off x="15481300" y="13106425"/>
          <a:ext cx="838200" cy="1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98743</xdr:rowOff>
    </xdr:from>
    <xdr:to>
      <xdr:col>81</xdr:col>
      <xdr:colOff>50800</xdr:colOff>
      <xdr:row>76</xdr:row>
      <xdr:rowOff>76225</xdr:rowOff>
    </xdr:to>
    <xdr:cxnSp macro="">
      <xdr:nvCxnSpPr>
        <xdr:cNvPr id="637" name="直線コネクタ 636"/>
        <xdr:cNvCxnSpPr/>
      </xdr:nvCxnSpPr>
      <xdr:spPr>
        <a:xfrm>
          <a:off x="14592300" y="12957493"/>
          <a:ext cx="889000" cy="1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32068</xdr:rowOff>
    </xdr:from>
    <xdr:to>
      <xdr:col>76</xdr:col>
      <xdr:colOff>114300</xdr:colOff>
      <xdr:row>75</xdr:row>
      <xdr:rowOff>98743</xdr:rowOff>
    </xdr:to>
    <xdr:cxnSp macro="">
      <xdr:nvCxnSpPr>
        <xdr:cNvPr id="640" name="直線コネクタ 639"/>
        <xdr:cNvCxnSpPr/>
      </xdr:nvCxnSpPr>
      <xdr:spPr>
        <a:xfrm>
          <a:off x="13703300" y="12205018"/>
          <a:ext cx="889000" cy="7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32068</xdr:rowOff>
    </xdr:from>
    <xdr:to>
      <xdr:col>71</xdr:col>
      <xdr:colOff>177800</xdr:colOff>
      <xdr:row>74</xdr:row>
      <xdr:rowOff>118351</xdr:rowOff>
    </xdr:to>
    <xdr:cxnSp macro="">
      <xdr:nvCxnSpPr>
        <xdr:cNvPr id="643" name="直線コネクタ 642"/>
        <xdr:cNvCxnSpPr/>
      </xdr:nvCxnSpPr>
      <xdr:spPr>
        <a:xfrm flipV="1">
          <a:off x="12814300" y="12205018"/>
          <a:ext cx="889000" cy="6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42901</xdr:rowOff>
    </xdr:from>
    <xdr:to>
      <xdr:col>85</xdr:col>
      <xdr:colOff>177800</xdr:colOff>
      <xdr:row>76</xdr:row>
      <xdr:rowOff>144501</xdr:rowOff>
    </xdr:to>
    <xdr:sp macro="" textlink="">
      <xdr:nvSpPr>
        <xdr:cNvPr id="653" name="楕円 652"/>
        <xdr:cNvSpPr/>
      </xdr:nvSpPr>
      <xdr:spPr>
        <a:xfrm>
          <a:off x="16268700" y="1307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65777</xdr:rowOff>
    </xdr:from>
    <xdr:ext cx="534377" cy="259045"/>
    <xdr:sp macro="" textlink="">
      <xdr:nvSpPr>
        <xdr:cNvPr id="654" name="災害復旧費該当値テキスト"/>
        <xdr:cNvSpPr txBox="1"/>
      </xdr:nvSpPr>
      <xdr:spPr>
        <a:xfrm>
          <a:off x="16370300" y="1292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25425</xdr:rowOff>
    </xdr:from>
    <xdr:to>
      <xdr:col>81</xdr:col>
      <xdr:colOff>101600</xdr:colOff>
      <xdr:row>76</xdr:row>
      <xdr:rowOff>127025</xdr:rowOff>
    </xdr:to>
    <xdr:sp macro="" textlink="">
      <xdr:nvSpPr>
        <xdr:cNvPr id="655" name="楕円 654"/>
        <xdr:cNvSpPr/>
      </xdr:nvSpPr>
      <xdr:spPr>
        <a:xfrm>
          <a:off x="15430500" y="130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143553</xdr:rowOff>
    </xdr:from>
    <xdr:ext cx="534377" cy="259045"/>
    <xdr:sp macro="" textlink="">
      <xdr:nvSpPr>
        <xdr:cNvPr id="656" name="テキスト ボックス 655"/>
        <xdr:cNvSpPr txBox="1"/>
      </xdr:nvSpPr>
      <xdr:spPr>
        <a:xfrm>
          <a:off x="15214111" y="1283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47943</xdr:rowOff>
    </xdr:from>
    <xdr:to>
      <xdr:col>76</xdr:col>
      <xdr:colOff>165100</xdr:colOff>
      <xdr:row>75</xdr:row>
      <xdr:rowOff>149543</xdr:rowOff>
    </xdr:to>
    <xdr:sp macro="" textlink="">
      <xdr:nvSpPr>
        <xdr:cNvPr id="657" name="楕円 656"/>
        <xdr:cNvSpPr/>
      </xdr:nvSpPr>
      <xdr:spPr>
        <a:xfrm>
          <a:off x="14541500" y="129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166070</xdr:rowOff>
    </xdr:from>
    <xdr:ext cx="534377" cy="259045"/>
    <xdr:sp macro="" textlink="">
      <xdr:nvSpPr>
        <xdr:cNvPr id="658" name="テキスト ボックス 657"/>
        <xdr:cNvSpPr txBox="1"/>
      </xdr:nvSpPr>
      <xdr:spPr>
        <a:xfrm>
          <a:off x="14325111" y="126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152718</xdr:rowOff>
    </xdr:from>
    <xdr:to>
      <xdr:col>72</xdr:col>
      <xdr:colOff>38100</xdr:colOff>
      <xdr:row>71</xdr:row>
      <xdr:rowOff>82868</xdr:rowOff>
    </xdr:to>
    <xdr:sp macro="" textlink="">
      <xdr:nvSpPr>
        <xdr:cNvPr id="659" name="楕円 658"/>
        <xdr:cNvSpPr/>
      </xdr:nvSpPr>
      <xdr:spPr>
        <a:xfrm>
          <a:off x="13652500" y="121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99395</xdr:rowOff>
    </xdr:from>
    <xdr:ext cx="599010" cy="259045"/>
    <xdr:sp macro="" textlink="">
      <xdr:nvSpPr>
        <xdr:cNvPr id="660" name="テキスト ボックス 659"/>
        <xdr:cNvSpPr txBox="1"/>
      </xdr:nvSpPr>
      <xdr:spPr>
        <a:xfrm>
          <a:off x="13403795" y="1192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67551</xdr:rowOff>
    </xdr:from>
    <xdr:to>
      <xdr:col>67</xdr:col>
      <xdr:colOff>101600</xdr:colOff>
      <xdr:row>74</xdr:row>
      <xdr:rowOff>169151</xdr:rowOff>
    </xdr:to>
    <xdr:sp macro="" textlink="">
      <xdr:nvSpPr>
        <xdr:cNvPr id="661" name="楕円 660"/>
        <xdr:cNvSpPr/>
      </xdr:nvSpPr>
      <xdr:spPr>
        <a:xfrm>
          <a:off x="12763500" y="127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14228</xdr:rowOff>
    </xdr:from>
    <xdr:ext cx="534377" cy="259045"/>
    <xdr:sp macro="" textlink="">
      <xdr:nvSpPr>
        <xdr:cNvPr id="662" name="テキスト ボックス 661"/>
        <xdr:cNvSpPr txBox="1"/>
      </xdr:nvSpPr>
      <xdr:spPr>
        <a:xfrm>
          <a:off x="12547111" y="1253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39858</xdr:rowOff>
    </xdr:from>
    <xdr:to>
      <xdr:col>85</xdr:col>
      <xdr:colOff>127000</xdr:colOff>
      <xdr:row>98</xdr:row>
      <xdr:rowOff>50560</xdr:rowOff>
    </xdr:to>
    <xdr:cxnSp macro="">
      <xdr:nvCxnSpPr>
        <xdr:cNvPr id="693" name="直線コネクタ 692"/>
        <xdr:cNvCxnSpPr/>
      </xdr:nvCxnSpPr>
      <xdr:spPr>
        <a:xfrm flipV="1">
          <a:off x="15481300" y="16841958"/>
          <a:ext cx="838200" cy="1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50560</xdr:rowOff>
    </xdr:from>
    <xdr:to>
      <xdr:col>81</xdr:col>
      <xdr:colOff>50800</xdr:colOff>
      <xdr:row>98</xdr:row>
      <xdr:rowOff>55262</xdr:rowOff>
    </xdr:to>
    <xdr:cxnSp macro="">
      <xdr:nvCxnSpPr>
        <xdr:cNvPr id="696" name="直線コネクタ 695"/>
        <xdr:cNvCxnSpPr/>
      </xdr:nvCxnSpPr>
      <xdr:spPr>
        <a:xfrm flipV="1">
          <a:off x="14592300" y="16852660"/>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55262</xdr:rowOff>
    </xdr:from>
    <xdr:to>
      <xdr:col>76</xdr:col>
      <xdr:colOff>114300</xdr:colOff>
      <xdr:row>98</xdr:row>
      <xdr:rowOff>62554</xdr:rowOff>
    </xdr:to>
    <xdr:cxnSp macro="">
      <xdr:nvCxnSpPr>
        <xdr:cNvPr id="699" name="直線コネクタ 698"/>
        <xdr:cNvCxnSpPr/>
      </xdr:nvCxnSpPr>
      <xdr:spPr>
        <a:xfrm flipV="1">
          <a:off x="13703300" y="16857362"/>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46889</xdr:rowOff>
    </xdr:from>
    <xdr:to>
      <xdr:col>71</xdr:col>
      <xdr:colOff>177800</xdr:colOff>
      <xdr:row>98</xdr:row>
      <xdr:rowOff>62554</xdr:rowOff>
    </xdr:to>
    <xdr:cxnSp macro="">
      <xdr:nvCxnSpPr>
        <xdr:cNvPr id="702" name="直線コネクタ 701"/>
        <xdr:cNvCxnSpPr/>
      </xdr:nvCxnSpPr>
      <xdr:spPr>
        <a:xfrm>
          <a:off x="12814300" y="16848989"/>
          <a:ext cx="8890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160508</xdr:rowOff>
    </xdr:from>
    <xdr:to>
      <xdr:col>85</xdr:col>
      <xdr:colOff>177800</xdr:colOff>
      <xdr:row>98</xdr:row>
      <xdr:rowOff>90658</xdr:rowOff>
    </xdr:to>
    <xdr:sp macro="" textlink="">
      <xdr:nvSpPr>
        <xdr:cNvPr id="712" name="楕円 711"/>
        <xdr:cNvSpPr/>
      </xdr:nvSpPr>
      <xdr:spPr>
        <a:xfrm>
          <a:off x="16268700" y="1679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11935</xdr:rowOff>
    </xdr:from>
    <xdr:ext cx="534377" cy="259045"/>
    <xdr:sp macro="" textlink="">
      <xdr:nvSpPr>
        <xdr:cNvPr id="713" name="公債費該当値テキスト"/>
        <xdr:cNvSpPr txBox="1"/>
      </xdr:nvSpPr>
      <xdr:spPr>
        <a:xfrm>
          <a:off x="16370300" y="166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171210</xdr:rowOff>
    </xdr:from>
    <xdr:to>
      <xdr:col>81</xdr:col>
      <xdr:colOff>101600</xdr:colOff>
      <xdr:row>98</xdr:row>
      <xdr:rowOff>101360</xdr:rowOff>
    </xdr:to>
    <xdr:sp macro="" textlink="">
      <xdr:nvSpPr>
        <xdr:cNvPr id="714" name="楕円 713"/>
        <xdr:cNvSpPr/>
      </xdr:nvSpPr>
      <xdr:spPr>
        <a:xfrm>
          <a:off x="15430500" y="16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92487</xdr:rowOff>
    </xdr:from>
    <xdr:ext cx="534377" cy="259045"/>
    <xdr:sp macro="" textlink="">
      <xdr:nvSpPr>
        <xdr:cNvPr id="715" name="テキスト ボックス 714"/>
        <xdr:cNvSpPr txBox="1"/>
      </xdr:nvSpPr>
      <xdr:spPr>
        <a:xfrm>
          <a:off x="15214111" y="168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4462</xdr:rowOff>
    </xdr:from>
    <xdr:to>
      <xdr:col>76</xdr:col>
      <xdr:colOff>165100</xdr:colOff>
      <xdr:row>98</xdr:row>
      <xdr:rowOff>106062</xdr:rowOff>
    </xdr:to>
    <xdr:sp macro="" textlink="">
      <xdr:nvSpPr>
        <xdr:cNvPr id="716" name="楕円 715"/>
        <xdr:cNvSpPr/>
      </xdr:nvSpPr>
      <xdr:spPr>
        <a:xfrm>
          <a:off x="14541500" y="168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97189</xdr:rowOff>
    </xdr:from>
    <xdr:ext cx="534377" cy="259045"/>
    <xdr:sp macro="" textlink="">
      <xdr:nvSpPr>
        <xdr:cNvPr id="717" name="テキスト ボックス 716"/>
        <xdr:cNvSpPr txBox="1"/>
      </xdr:nvSpPr>
      <xdr:spPr>
        <a:xfrm>
          <a:off x="14325111"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11754</xdr:rowOff>
    </xdr:from>
    <xdr:to>
      <xdr:col>72</xdr:col>
      <xdr:colOff>38100</xdr:colOff>
      <xdr:row>98</xdr:row>
      <xdr:rowOff>113354</xdr:rowOff>
    </xdr:to>
    <xdr:sp macro="" textlink="">
      <xdr:nvSpPr>
        <xdr:cNvPr id="718" name="楕円 717"/>
        <xdr:cNvSpPr/>
      </xdr:nvSpPr>
      <xdr:spPr>
        <a:xfrm>
          <a:off x="13652500" y="168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104481</xdr:rowOff>
    </xdr:from>
    <xdr:ext cx="534377" cy="259045"/>
    <xdr:sp macro="" textlink="">
      <xdr:nvSpPr>
        <xdr:cNvPr id="719" name="テキスト ボックス 718"/>
        <xdr:cNvSpPr txBox="1"/>
      </xdr:nvSpPr>
      <xdr:spPr>
        <a:xfrm>
          <a:off x="13436111" y="169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167539</xdr:rowOff>
    </xdr:from>
    <xdr:to>
      <xdr:col>67</xdr:col>
      <xdr:colOff>101600</xdr:colOff>
      <xdr:row>98</xdr:row>
      <xdr:rowOff>97689</xdr:rowOff>
    </xdr:to>
    <xdr:sp macro="" textlink="">
      <xdr:nvSpPr>
        <xdr:cNvPr id="720" name="楕円 719"/>
        <xdr:cNvSpPr/>
      </xdr:nvSpPr>
      <xdr:spPr>
        <a:xfrm>
          <a:off x="12763500" y="167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88816</xdr:rowOff>
    </xdr:from>
    <xdr:ext cx="534377" cy="259045"/>
    <xdr:sp macro="" textlink="">
      <xdr:nvSpPr>
        <xdr:cNvPr id="721" name="テキスト ボックス 720"/>
        <xdr:cNvSpPr txBox="1"/>
      </xdr:nvSpPr>
      <xdr:spPr>
        <a:xfrm>
          <a:off x="12547111" y="168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目的別歳出の住民一人当たりコストについて、類似団体平均を上回っている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経費は、議会費（類似団体との差額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+133,727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+43,625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％）、農林水産業費（類似団体との差額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+24,631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％）、災害復旧費（類似団体との差額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+27,412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％）となった。類似団体平均額を上回った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理由については、以下のようなことが考えられる。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議会費については、本市は未合併団体であるため議員数が多いという特徴があるため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。総務費については、ふるさと納税関連事業や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市有施設整備基金への積立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等によるものである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放課後児童クラブ建設事業の実施や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障害児通所給付費の増や障害福祉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サービス</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費の増によるものである。衛生費については、清掃センター煙突解体事業や病院事業会計への補助金の増加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等によるものである。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農林水産業費については、種子島周辺漁業対策事業等によるものである。消防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単独消防であるため類似団体より職員数が多いことや、消防デジタル無線の部分更新事業等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によるのである。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災害復旧事業費については、令和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月豪雨の災害復旧事業や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降灰災害対策事業によ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今後も引き続き歳出の適正化を図り、健全な財政運営に努める。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月豪雨災害等による財源不足に対応するための基金繰入の増加に伴い年度末残高が減少した。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実質収支額ついては、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地方交付税や地方消費税交付金の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財政調整基金積立額の増加及び公共施設等適正管理推進事業債の繰上償還により、数値が改善した。</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事務的経費の徹底節減や公債費の縮減等を図るなどして、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健全な行財政運営に努めていく。 </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全ての会計で黒字決算となっており、実質赤字は発生していない。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しかしながら、国民健康保険特別会計においては平成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年度以降、老人保健施設特別会計においては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年度より一般会計からの法定外繰出金を支出して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高齢化に伴う今後の医療費の伸びや介護報酬の改定</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、老朽化した施設の長寿命化を目的とした起債事業の実施</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といった各特別会計を取り巻く状況により、更なる一般会計からの繰出が必要となる可能性がある。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各特別会計については、普通会計の負担を減らすよう、独立採算制の原則のもと健全な財政運営に努める。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14616873</v>
      </c>
      <c r="BO4" s="464"/>
      <c r="BP4" s="464"/>
      <c r="BQ4" s="464"/>
      <c r="BR4" s="464"/>
      <c r="BS4" s="464"/>
      <c r="BT4" s="464"/>
      <c r="BU4" s="465"/>
      <c r="BV4" s="463">
        <v>13362959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5.0999999999999996</v>
      </c>
      <c r="CU4" s="648"/>
      <c r="CV4" s="648"/>
      <c r="CW4" s="648"/>
      <c r="CX4" s="648"/>
      <c r="CY4" s="648"/>
      <c r="CZ4" s="648"/>
      <c r="DA4" s="649"/>
      <c r="DB4" s="647">
        <v>3</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14282773</v>
      </c>
      <c r="BO5" s="469"/>
      <c r="BP5" s="469"/>
      <c r="BQ5" s="469"/>
      <c r="BR5" s="469"/>
      <c r="BS5" s="469"/>
      <c r="BT5" s="469"/>
      <c r="BU5" s="470"/>
      <c r="BV5" s="468">
        <v>13142565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92.8</v>
      </c>
      <c r="CU5" s="439"/>
      <c r="CV5" s="439"/>
      <c r="CW5" s="439"/>
      <c r="CX5" s="439"/>
      <c r="CY5" s="439"/>
      <c r="CZ5" s="439"/>
      <c r="DA5" s="440"/>
      <c r="DB5" s="438">
        <v>92.5</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334100</v>
      </c>
      <c r="BO6" s="469"/>
      <c r="BP6" s="469"/>
      <c r="BQ6" s="469"/>
      <c r="BR6" s="469"/>
      <c r="BS6" s="469"/>
      <c r="BT6" s="469"/>
      <c r="BU6" s="470"/>
      <c r="BV6" s="468">
        <v>220394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95.7</v>
      </c>
      <c r="CU6" s="622"/>
      <c r="CV6" s="622"/>
      <c r="CW6" s="622"/>
      <c r="CX6" s="622"/>
      <c r="CY6" s="622"/>
      <c r="CZ6" s="622"/>
      <c r="DA6" s="623"/>
      <c r="DB6" s="621">
        <v>95.6</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62856</v>
      </c>
      <c r="BO7" s="469"/>
      <c r="BP7" s="469"/>
      <c r="BQ7" s="469"/>
      <c r="BR7" s="469"/>
      <c r="BS7" s="469"/>
      <c r="BT7" s="469"/>
      <c r="BU7" s="470"/>
      <c r="BV7" s="468">
        <v>61592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5353580</v>
      </c>
      <c r="CU7" s="469"/>
      <c r="CV7" s="469"/>
      <c r="CW7" s="469"/>
      <c r="CX7" s="469"/>
      <c r="CY7" s="469"/>
      <c r="CZ7" s="469"/>
      <c r="DA7" s="470"/>
      <c r="DB7" s="468">
        <v>5245553</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271244</v>
      </c>
      <c r="BO8" s="469"/>
      <c r="BP8" s="469"/>
      <c r="BQ8" s="469"/>
      <c r="BR8" s="469"/>
      <c r="BS8" s="469"/>
      <c r="BT8" s="469"/>
      <c r="BU8" s="470"/>
      <c r="BV8" s="468">
        <v>158802</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0.3</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13819</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112442</v>
      </c>
      <c r="BO9" s="469"/>
      <c r="BP9" s="469"/>
      <c r="BQ9" s="469"/>
      <c r="BR9" s="469"/>
      <c r="BS9" s="469"/>
      <c r="BT9" s="469"/>
      <c r="BU9" s="470"/>
      <c r="BV9" s="468">
        <v>-103879</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13.8</v>
      </c>
      <c r="CU9" s="439"/>
      <c r="CV9" s="439"/>
      <c r="CW9" s="439"/>
      <c r="CX9" s="439"/>
      <c r="CY9" s="439"/>
      <c r="CZ9" s="439"/>
      <c r="DA9" s="440"/>
      <c r="DB9" s="438">
        <v>14.2</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120</v>
      </c>
      <c r="M10" s="442"/>
      <c r="N10" s="442"/>
      <c r="O10" s="442"/>
      <c r="P10" s="442"/>
      <c r="Q10" s="443"/>
      <c r="R10" s="444">
        <v>15520</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256321</v>
      </c>
      <c r="BO10" s="469"/>
      <c r="BP10" s="469"/>
      <c r="BQ10" s="469"/>
      <c r="BR10" s="469"/>
      <c r="BS10" s="469"/>
      <c r="BT10" s="469"/>
      <c r="BU10" s="470"/>
      <c r="BV10" s="468">
        <v>133379</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56500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c r="A12" s="187"/>
      <c r="B12" s="584" t="s">
        <v>133</v>
      </c>
      <c r="C12" s="585"/>
      <c r="D12" s="585"/>
      <c r="E12" s="585"/>
      <c r="F12" s="585"/>
      <c r="G12" s="585"/>
      <c r="H12" s="585"/>
      <c r="I12" s="585"/>
      <c r="J12" s="585"/>
      <c r="K12" s="586"/>
      <c r="L12" s="593" t="s">
        <v>134</v>
      </c>
      <c r="M12" s="594"/>
      <c r="N12" s="594"/>
      <c r="O12" s="594"/>
      <c r="P12" s="594"/>
      <c r="Q12" s="595"/>
      <c r="R12" s="596">
        <v>14283</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138</v>
      </c>
      <c r="AV12" s="526"/>
      <c r="AW12" s="526"/>
      <c r="AX12" s="526"/>
      <c r="AY12" s="448" t="s">
        <v>139</v>
      </c>
      <c r="AZ12" s="449"/>
      <c r="BA12" s="449"/>
      <c r="BB12" s="449"/>
      <c r="BC12" s="449"/>
      <c r="BD12" s="449"/>
      <c r="BE12" s="449"/>
      <c r="BF12" s="449"/>
      <c r="BG12" s="449"/>
      <c r="BH12" s="449"/>
      <c r="BI12" s="449"/>
      <c r="BJ12" s="449"/>
      <c r="BK12" s="449"/>
      <c r="BL12" s="449"/>
      <c r="BM12" s="450"/>
      <c r="BN12" s="468">
        <v>348695</v>
      </c>
      <c r="BO12" s="469"/>
      <c r="BP12" s="469"/>
      <c r="BQ12" s="469"/>
      <c r="BR12" s="469"/>
      <c r="BS12" s="469"/>
      <c r="BT12" s="469"/>
      <c r="BU12" s="470"/>
      <c r="BV12" s="468">
        <v>409406</v>
      </c>
      <c r="BW12" s="469"/>
      <c r="BX12" s="469"/>
      <c r="BY12" s="469"/>
      <c r="BZ12" s="469"/>
      <c r="CA12" s="469"/>
      <c r="CB12" s="469"/>
      <c r="CC12" s="470"/>
      <c r="CD12" s="477" t="s">
        <v>140</v>
      </c>
      <c r="CE12" s="478"/>
      <c r="CF12" s="478"/>
      <c r="CG12" s="478"/>
      <c r="CH12" s="478"/>
      <c r="CI12" s="478"/>
      <c r="CJ12" s="478"/>
      <c r="CK12" s="478"/>
      <c r="CL12" s="478"/>
      <c r="CM12" s="478"/>
      <c r="CN12" s="478"/>
      <c r="CO12" s="478"/>
      <c r="CP12" s="478"/>
      <c r="CQ12" s="478"/>
      <c r="CR12" s="478"/>
      <c r="CS12" s="479"/>
      <c r="CT12" s="581" t="s">
        <v>141</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142</v>
      </c>
      <c r="N13" s="569"/>
      <c r="O13" s="569"/>
      <c r="P13" s="569"/>
      <c r="Q13" s="570"/>
      <c r="R13" s="571">
        <v>14026</v>
      </c>
      <c r="S13" s="572"/>
      <c r="T13" s="572"/>
      <c r="U13" s="572"/>
      <c r="V13" s="573"/>
      <c r="W13" s="559" t="s">
        <v>143</v>
      </c>
      <c r="X13" s="481"/>
      <c r="Y13" s="481"/>
      <c r="Z13" s="481"/>
      <c r="AA13" s="481"/>
      <c r="AB13" s="482"/>
      <c r="AC13" s="444">
        <v>1308</v>
      </c>
      <c r="AD13" s="445"/>
      <c r="AE13" s="445"/>
      <c r="AF13" s="445"/>
      <c r="AG13" s="446"/>
      <c r="AH13" s="444">
        <v>1500</v>
      </c>
      <c r="AI13" s="445"/>
      <c r="AJ13" s="445"/>
      <c r="AK13" s="445"/>
      <c r="AL13" s="447"/>
      <c r="AM13" s="537" t="s">
        <v>144</v>
      </c>
      <c r="AN13" s="442"/>
      <c r="AO13" s="442"/>
      <c r="AP13" s="442"/>
      <c r="AQ13" s="442"/>
      <c r="AR13" s="442"/>
      <c r="AS13" s="442"/>
      <c r="AT13" s="443"/>
      <c r="AU13" s="525" t="s">
        <v>145</v>
      </c>
      <c r="AV13" s="526"/>
      <c r="AW13" s="526"/>
      <c r="AX13" s="526"/>
      <c r="AY13" s="448" t="s">
        <v>146</v>
      </c>
      <c r="AZ13" s="449"/>
      <c r="BA13" s="449"/>
      <c r="BB13" s="449"/>
      <c r="BC13" s="449"/>
      <c r="BD13" s="449"/>
      <c r="BE13" s="449"/>
      <c r="BF13" s="449"/>
      <c r="BG13" s="449"/>
      <c r="BH13" s="449"/>
      <c r="BI13" s="449"/>
      <c r="BJ13" s="449"/>
      <c r="BK13" s="449"/>
      <c r="BL13" s="449"/>
      <c r="BM13" s="450"/>
      <c r="BN13" s="468">
        <v>76568</v>
      </c>
      <c r="BO13" s="469"/>
      <c r="BP13" s="469"/>
      <c r="BQ13" s="469"/>
      <c r="BR13" s="469"/>
      <c r="BS13" s="469"/>
      <c r="BT13" s="469"/>
      <c r="BU13" s="470"/>
      <c r="BV13" s="468">
        <v>-379906</v>
      </c>
      <c r="BW13" s="469"/>
      <c r="BX13" s="469"/>
      <c r="BY13" s="469"/>
      <c r="BZ13" s="469"/>
      <c r="CA13" s="469"/>
      <c r="CB13" s="469"/>
      <c r="CC13" s="470"/>
      <c r="CD13" s="477" t="s">
        <v>147</v>
      </c>
      <c r="CE13" s="478"/>
      <c r="CF13" s="478"/>
      <c r="CG13" s="478"/>
      <c r="CH13" s="478"/>
      <c r="CI13" s="478"/>
      <c r="CJ13" s="478"/>
      <c r="CK13" s="478"/>
      <c r="CL13" s="478"/>
      <c r="CM13" s="478"/>
      <c r="CN13" s="478"/>
      <c r="CO13" s="478"/>
      <c r="CP13" s="478"/>
      <c r="CQ13" s="478"/>
      <c r="CR13" s="478"/>
      <c r="CS13" s="479"/>
      <c r="CT13" s="438">
        <v>7.4</v>
      </c>
      <c r="CU13" s="439"/>
      <c r="CV13" s="439"/>
      <c r="CW13" s="439"/>
      <c r="CX13" s="439"/>
      <c r="CY13" s="439"/>
      <c r="CZ13" s="439"/>
      <c r="DA13" s="440"/>
      <c r="DB13" s="438">
        <v>7.2</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148</v>
      </c>
      <c r="M14" s="605"/>
      <c r="N14" s="605"/>
      <c r="O14" s="605"/>
      <c r="P14" s="605"/>
      <c r="Q14" s="606"/>
      <c r="R14" s="571">
        <v>14586</v>
      </c>
      <c r="S14" s="572"/>
      <c r="T14" s="572"/>
      <c r="U14" s="572"/>
      <c r="V14" s="573"/>
      <c r="W14" s="574"/>
      <c r="X14" s="484"/>
      <c r="Y14" s="484"/>
      <c r="Z14" s="484"/>
      <c r="AA14" s="484"/>
      <c r="AB14" s="485"/>
      <c r="AC14" s="564">
        <v>18.600000000000001</v>
      </c>
      <c r="AD14" s="565"/>
      <c r="AE14" s="565"/>
      <c r="AF14" s="565"/>
      <c r="AG14" s="566"/>
      <c r="AH14" s="564">
        <v>19.600000000000001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149</v>
      </c>
      <c r="CE14" s="475"/>
      <c r="CF14" s="475"/>
      <c r="CG14" s="475"/>
      <c r="CH14" s="475"/>
      <c r="CI14" s="475"/>
      <c r="CJ14" s="475"/>
      <c r="CK14" s="475"/>
      <c r="CL14" s="475"/>
      <c r="CM14" s="475"/>
      <c r="CN14" s="475"/>
      <c r="CO14" s="475"/>
      <c r="CP14" s="475"/>
      <c r="CQ14" s="475"/>
      <c r="CR14" s="475"/>
      <c r="CS14" s="476"/>
      <c r="CT14" s="575">
        <v>26.4</v>
      </c>
      <c r="CU14" s="576"/>
      <c r="CV14" s="576"/>
      <c r="CW14" s="576"/>
      <c r="CX14" s="576"/>
      <c r="CY14" s="576"/>
      <c r="CZ14" s="576"/>
      <c r="DA14" s="577"/>
      <c r="DB14" s="575">
        <v>28.6</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150</v>
      </c>
      <c r="N15" s="569"/>
      <c r="O15" s="569"/>
      <c r="P15" s="569"/>
      <c r="Q15" s="570"/>
      <c r="R15" s="571">
        <v>14349</v>
      </c>
      <c r="S15" s="572"/>
      <c r="T15" s="572"/>
      <c r="U15" s="572"/>
      <c r="V15" s="573"/>
      <c r="W15" s="559" t="s">
        <v>151</v>
      </c>
      <c r="X15" s="481"/>
      <c r="Y15" s="481"/>
      <c r="Z15" s="481"/>
      <c r="AA15" s="481"/>
      <c r="AB15" s="482"/>
      <c r="AC15" s="444">
        <v>1627</v>
      </c>
      <c r="AD15" s="445"/>
      <c r="AE15" s="445"/>
      <c r="AF15" s="445"/>
      <c r="AG15" s="446"/>
      <c r="AH15" s="444">
        <v>1719</v>
      </c>
      <c r="AI15" s="445"/>
      <c r="AJ15" s="445"/>
      <c r="AK15" s="445"/>
      <c r="AL15" s="447"/>
      <c r="AM15" s="537"/>
      <c r="AN15" s="442"/>
      <c r="AO15" s="442"/>
      <c r="AP15" s="442"/>
      <c r="AQ15" s="442"/>
      <c r="AR15" s="442"/>
      <c r="AS15" s="442"/>
      <c r="AT15" s="443"/>
      <c r="AU15" s="525"/>
      <c r="AV15" s="526"/>
      <c r="AW15" s="526"/>
      <c r="AX15" s="526"/>
      <c r="AY15" s="460" t="s">
        <v>152</v>
      </c>
      <c r="AZ15" s="461"/>
      <c r="BA15" s="461"/>
      <c r="BB15" s="461"/>
      <c r="BC15" s="461"/>
      <c r="BD15" s="461"/>
      <c r="BE15" s="461"/>
      <c r="BF15" s="461"/>
      <c r="BG15" s="461"/>
      <c r="BH15" s="461"/>
      <c r="BI15" s="461"/>
      <c r="BJ15" s="461"/>
      <c r="BK15" s="461"/>
      <c r="BL15" s="461"/>
      <c r="BM15" s="462"/>
      <c r="BN15" s="463">
        <v>1479897</v>
      </c>
      <c r="BO15" s="464"/>
      <c r="BP15" s="464"/>
      <c r="BQ15" s="464"/>
      <c r="BR15" s="464"/>
      <c r="BS15" s="464"/>
      <c r="BT15" s="464"/>
      <c r="BU15" s="465"/>
      <c r="BV15" s="463">
        <v>1423436</v>
      </c>
      <c r="BW15" s="464"/>
      <c r="BX15" s="464"/>
      <c r="BY15" s="464"/>
      <c r="BZ15" s="464"/>
      <c r="CA15" s="464"/>
      <c r="CB15" s="464"/>
      <c r="CC15" s="465"/>
      <c r="CD15" s="578" t="s">
        <v>153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154</v>
      </c>
      <c r="M16" s="562"/>
      <c r="N16" s="562"/>
      <c r="O16" s="562"/>
      <c r="P16" s="562"/>
      <c r="Q16" s="563"/>
      <c r="R16" s="556" t="s">
        <v>155</v>
      </c>
      <c r="S16" s="557"/>
      <c r="T16" s="557"/>
      <c r="U16" s="557"/>
      <c r="V16" s="558"/>
      <c r="W16" s="574"/>
      <c r="X16" s="484"/>
      <c r="Y16" s="484"/>
      <c r="Z16" s="484"/>
      <c r="AA16" s="484"/>
      <c r="AB16" s="485"/>
      <c r="AC16" s="564">
        <v>23.1</v>
      </c>
      <c r="AD16" s="565"/>
      <c r="AE16" s="565"/>
      <c r="AF16" s="565"/>
      <c r="AG16" s="566"/>
      <c r="AH16" s="564">
        <v>22.4</v>
      </c>
      <c r="AI16" s="565"/>
      <c r="AJ16" s="565"/>
      <c r="AK16" s="565"/>
      <c r="AL16" s="567"/>
      <c r="AM16" s="537"/>
      <c r="AN16" s="442"/>
      <c r="AO16" s="442"/>
      <c r="AP16" s="442"/>
      <c r="AQ16" s="442"/>
      <c r="AR16" s="442"/>
      <c r="AS16" s="442"/>
      <c r="AT16" s="443"/>
      <c r="AU16" s="525"/>
      <c r="AV16" s="526"/>
      <c r="AW16" s="526"/>
      <c r="AX16" s="526"/>
      <c r="AY16" s="448" t="s">
        <v>156</v>
      </c>
      <c r="AZ16" s="449"/>
      <c r="BA16" s="449"/>
      <c r="BB16" s="449"/>
      <c r="BC16" s="449"/>
      <c r="BD16" s="449"/>
      <c r="BE16" s="449"/>
      <c r="BF16" s="449"/>
      <c r="BG16" s="449"/>
      <c r="BH16" s="449"/>
      <c r="BI16" s="449"/>
      <c r="BJ16" s="449"/>
      <c r="BK16" s="449"/>
      <c r="BL16" s="449"/>
      <c r="BM16" s="450"/>
      <c r="BN16" s="468">
        <v>4811466</v>
      </c>
      <c r="BO16" s="469"/>
      <c r="BP16" s="469"/>
      <c r="BQ16" s="469"/>
      <c r="BR16" s="469"/>
      <c r="BS16" s="469"/>
      <c r="BT16" s="469"/>
      <c r="BU16" s="470"/>
      <c r="BV16" s="468">
        <v>4694371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157</v>
      </c>
      <c r="N17" s="554"/>
      <c r="O17" s="554"/>
      <c r="P17" s="554"/>
      <c r="Q17" s="555"/>
      <c r="R17" s="556" t="s">
        <v>158</v>
      </c>
      <c r="S17" s="557"/>
      <c r="T17" s="557"/>
      <c r="U17" s="557"/>
      <c r="V17" s="558"/>
      <c r="W17" s="559" t="s">
        <v>159</v>
      </c>
      <c r="X17" s="481"/>
      <c r="Y17" s="481"/>
      <c r="Z17" s="481"/>
      <c r="AA17" s="481"/>
      <c r="AB17" s="482"/>
      <c r="AC17" s="444">
        <v>4103</v>
      </c>
      <c r="AD17" s="445"/>
      <c r="AE17" s="445"/>
      <c r="AF17" s="445"/>
      <c r="AG17" s="446"/>
      <c r="AH17" s="444">
        <v>4449</v>
      </c>
      <c r="AI17" s="445"/>
      <c r="AJ17" s="445"/>
      <c r="AK17" s="445"/>
      <c r="AL17" s="447"/>
      <c r="AM17" s="537"/>
      <c r="AN17" s="442"/>
      <c r="AO17" s="442"/>
      <c r="AP17" s="442"/>
      <c r="AQ17" s="442"/>
      <c r="AR17" s="442"/>
      <c r="AS17" s="442"/>
      <c r="AT17" s="443"/>
      <c r="AU17" s="525"/>
      <c r="AV17" s="526"/>
      <c r="AW17" s="526"/>
      <c r="AX17" s="526"/>
      <c r="AY17" s="448" t="s">
        <v>160</v>
      </c>
      <c r="AZ17" s="449"/>
      <c r="BA17" s="449"/>
      <c r="BB17" s="449"/>
      <c r="BC17" s="449"/>
      <c r="BD17" s="449"/>
      <c r="BE17" s="449"/>
      <c r="BF17" s="449"/>
      <c r="BG17" s="449"/>
      <c r="BH17" s="449"/>
      <c r="BI17" s="449"/>
      <c r="BJ17" s="449"/>
      <c r="BK17" s="449"/>
      <c r="BL17" s="449"/>
      <c r="BM17" s="450"/>
      <c r="BN17" s="468">
        <v>1858207</v>
      </c>
      <c r="BO17" s="469"/>
      <c r="BP17" s="469"/>
      <c r="BQ17" s="469"/>
      <c r="BR17" s="469"/>
      <c r="BS17" s="469"/>
      <c r="BT17" s="469"/>
      <c r="BU17" s="470"/>
      <c r="BV17" s="468">
        <v>1809490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161</v>
      </c>
      <c r="C18" s="531"/>
      <c r="D18" s="531"/>
      <c r="E18" s="532"/>
      <c r="F18" s="532"/>
      <c r="G18" s="532"/>
      <c r="H18" s="532"/>
      <c r="I18" s="532"/>
      <c r="J18" s="532"/>
      <c r="K18" s="532"/>
      <c r="L18" s="533">
        <v>162.12</v>
      </c>
      <c r="M18" s="533"/>
      <c r="N18" s="533"/>
      <c r="O18" s="533"/>
      <c r="P18" s="533"/>
      <c r="Q18" s="533"/>
      <c r="R18" s="534"/>
      <c r="S18" s="534"/>
      <c r="T18" s="534"/>
      <c r="U18" s="534"/>
      <c r="V18" s="535"/>
      <c r="W18" s="549"/>
      <c r="X18" s="550"/>
      <c r="Y18" s="550"/>
      <c r="Z18" s="550"/>
      <c r="AA18" s="550"/>
      <c r="AB18" s="560"/>
      <c r="AC18" s="432">
        <v>58.3</v>
      </c>
      <c r="AD18" s="433"/>
      <c r="AE18" s="433"/>
      <c r="AF18" s="433"/>
      <c r="AG18" s="536"/>
      <c r="AH18" s="432">
        <v>58</v>
      </c>
      <c r="AI18" s="433"/>
      <c r="AJ18" s="433"/>
      <c r="AK18" s="433"/>
      <c r="AL18" s="434"/>
      <c r="AM18" s="537"/>
      <c r="AN18" s="442"/>
      <c r="AO18" s="442"/>
      <c r="AP18" s="442"/>
      <c r="AQ18" s="442"/>
      <c r="AR18" s="442"/>
      <c r="AS18" s="442"/>
      <c r="AT18" s="443"/>
      <c r="AU18" s="525"/>
      <c r="AV18" s="526"/>
      <c r="AW18" s="526"/>
      <c r="AX18" s="526"/>
      <c r="AY18" s="448" t="s">
        <v>162</v>
      </c>
      <c r="AZ18" s="449"/>
      <c r="BA18" s="449"/>
      <c r="BB18" s="449"/>
      <c r="BC18" s="449"/>
      <c r="BD18" s="449"/>
      <c r="BE18" s="449"/>
      <c r="BF18" s="449"/>
      <c r="BG18" s="449"/>
      <c r="BH18" s="449"/>
      <c r="BI18" s="449"/>
      <c r="BJ18" s="449"/>
      <c r="BK18" s="449"/>
      <c r="BL18" s="449"/>
      <c r="BM18" s="450"/>
      <c r="BN18" s="468">
        <v>4979016</v>
      </c>
      <c r="BO18" s="469"/>
      <c r="BP18" s="469"/>
      <c r="BQ18" s="469"/>
      <c r="BR18" s="469"/>
      <c r="BS18" s="469"/>
      <c r="BT18" s="469"/>
      <c r="BU18" s="470"/>
      <c r="BV18" s="468">
        <v>4872210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163</v>
      </c>
      <c r="C19" s="531"/>
      <c r="D19" s="531"/>
      <c r="E19" s="532"/>
      <c r="F19" s="532"/>
      <c r="G19" s="532"/>
      <c r="H19" s="532"/>
      <c r="I19" s="532"/>
      <c r="J19" s="532"/>
      <c r="K19" s="532"/>
      <c r="L19" s="538">
        <v>85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164</v>
      </c>
      <c r="AZ19" s="449"/>
      <c r="BA19" s="449"/>
      <c r="BB19" s="449"/>
      <c r="BC19" s="449"/>
      <c r="BD19" s="449"/>
      <c r="BE19" s="449"/>
      <c r="BF19" s="449"/>
      <c r="BG19" s="449"/>
      <c r="BH19" s="449"/>
      <c r="BI19" s="449"/>
      <c r="BJ19" s="449"/>
      <c r="BK19" s="449"/>
      <c r="BL19" s="449"/>
      <c r="BM19" s="450"/>
      <c r="BN19" s="468">
        <v>7296668</v>
      </c>
      <c r="BO19" s="469"/>
      <c r="BP19" s="469"/>
      <c r="BQ19" s="469"/>
      <c r="BR19" s="469"/>
      <c r="BS19" s="469"/>
      <c r="BT19" s="469"/>
      <c r="BU19" s="470"/>
      <c r="BV19" s="468">
        <v>6914460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165</v>
      </c>
      <c r="C20" s="531"/>
      <c r="D20" s="531"/>
      <c r="E20" s="532"/>
      <c r="F20" s="532"/>
      <c r="G20" s="532"/>
      <c r="H20" s="532"/>
      <c r="I20" s="532"/>
      <c r="J20" s="532"/>
      <c r="K20" s="532"/>
      <c r="L20" s="538">
        <v>6560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166</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167</v>
      </c>
      <c r="C22" s="498"/>
      <c r="D22" s="499"/>
      <c r="E22" s="506" t="s">
        <v>1</v>
      </c>
      <c r="F22" s="481"/>
      <c r="G22" s="481"/>
      <c r="H22" s="481"/>
      <c r="I22" s="481"/>
      <c r="J22" s="481"/>
      <c r="K22" s="482"/>
      <c r="L22" s="506" t="s">
        <v>168</v>
      </c>
      <c r="M22" s="481"/>
      <c r="N22" s="481"/>
      <c r="O22" s="481"/>
      <c r="P22" s="482"/>
      <c r="Q22" s="491" t="s">
        <v>169</v>
      </c>
      <c r="R22" s="492"/>
      <c r="S22" s="492"/>
      <c r="T22" s="492"/>
      <c r="U22" s="492"/>
      <c r="V22" s="507"/>
      <c r="W22" s="509" t="s">
        <v>170</v>
      </c>
      <c r="X22" s="498"/>
      <c r="Y22" s="499"/>
      <c r="Z22" s="506" t="s">
        <v>1</v>
      </c>
      <c r="AA22" s="481"/>
      <c r="AB22" s="481"/>
      <c r="AC22" s="481"/>
      <c r="AD22" s="481"/>
      <c r="AE22" s="481"/>
      <c r="AF22" s="481"/>
      <c r="AG22" s="482"/>
      <c r="AH22" s="480" t="s">
        <v>171</v>
      </c>
      <c r="AI22" s="481"/>
      <c r="AJ22" s="481"/>
      <c r="AK22" s="481"/>
      <c r="AL22" s="482"/>
      <c r="AM22" s="480" t="s">
        <v>172</v>
      </c>
      <c r="AN22" s="486"/>
      <c r="AO22" s="486"/>
      <c r="AP22" s="486"/>
      <c r="AQ22" s="486"/>
      <c r="AR22" s="487"/>
      <c r="AS22" s="491" t="s">
        <v>169</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173</v>
      </c>
      <c r="AZ23" s="461"/>
      <c r="BA23" s="461"/>
      <c r="BB23" s="461"/>
      <c r="BC23" s="461"/>
      <c r="BD23" s="461"/>
      <c r="BE23" s="461"/>
      <c r="BF23" s="461"/>
      <c r="BG23" s="461"/>
      <c r="BH23" s="461"/>
      <c r="BI23" s="461"/>
      <c r="BJ23" s="461"/>
      <c r="BK23" s="461"/>
      <c r="BL23" s="461"/>
      <c r="BM23" s="462"/>
      <c r="BN23" s="468">
        <v>9859523</v>
      </c>
      <c r="BO23" s="469"/>
      <c r="BP23" s="469"/>
      <c r="BQ23" s="469"/>
      <c r="BR23" s="469"/>
      <c r="BS23" s="469"/>
      <c r="BT23" s="469"/>
      <c r="BU23" s="470"/>
      <c r="BV23" s="468">
        <v>9960291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174</v>
      </c>
      <c r="F24" s="442"/>
      <c r="G24" s="442"/>
      <c r="H24" s="442"/>
      <c r="I24" s="442"/>
      <c r="J24" s="442"/>
      <c r="K24" s="443"/>
      <c r="L24" s="444">
        <v>1</v>
      </c>
      <c r="M24" s="445"/>
      <c r="N24" s="445"/>
      <c r="O24" s="445"/>
      <c r="P24" s="446"/>
      <c r="Q24" s="444">
        <v>7800</v>
      </c>
      <c r="R24" s="445"/>
      <c r="S24" s="445"/>
      <c r="T24" s="445"/>
      <c r="U24" s="445"/>
      <c r="V24" s="446"/>
      <c r="W24" s="510"/>
      <c r="X24" s="501"/>
      <c r="Y24" s="502"/>
      <c r="Z24" s="441" t="s">
        <v>175</v>
      </c>
      <c r="AA24" s="442"/>
      <c r="AB24" s="442"/>
      <c r="AC24" s="442"/>
      <c r="AD24" s="442"/>
      <c r="AE24" s="442"/>
      <c r="AF24" s="442"/>
      <c r="AG24" s="443"/>
      <c r="AH24" s="444">
        <v>203</v>
      </c>
      <c r="AI24" s="445"/>
      <c r="AJ24" s="445"/>
      <c r="AK24" s="445"/>
      <c r="AL24" s="446"/>
      <c r="AM24" s="444">
        <v>597023</v>
      </c>
      <c r="AN24" s="445"/>
      <c r="AO24" s="445"/>
      <c r="AP24" s="445"/>
      <c r="AQ24" s="445"/>
      <c r="AR24" s="446"/>
      <c r="AS24" s="444">
        <v>2941</v>
      </c>
      <c r="AT24" s="445"/>
      <c r="AU24" s="445"/>
      <c r="AV24" s="445"/>
      <c r="AW24" s="445"/>
      <c r="AX24" s="447"/>
      <c r="AY24" s="435" t="s">
        <v>176</v>
      </c>
      <c r="AZ24" s="436"/>
      <c r="BA24" s="436"/>
      <c r="BB24" s="436"/>
      <c r="BC24" s="436"/>
      <c r="BD24" s="436"/>
      <c r="BE24" s="436"/>
      <c r="BF24" s="436"/>
      <c r="BG24" s="436"/>
      <c r="BH24" s="436"/>
      <c r="BI24" s="436"/>
      <c r="BJ24" s="436"/>
      <c r="BK24" s="436"/>
      <c r="BL24" s="436"/>
      <c r="BM24" s="437"/>
      <c r="BN24" s="468">
        <v>9711755</v>
      </c>
      <c r="BO24" s="469"/>
      <c r="BP24" s="469"/>
      <c r="BQ24" s="469"/>
      <c r="BR24" s="469"/>
      <c r="BS24" s="469"/>
      <c r="BT24" s="469"/>
      <c r="BU24" s="470"/>
      <c r="BV24" s="468">
        <v>9717305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177</v>
      </c>
      <c r="F25" s="442"/>
      <c r="G25" s="442"/>
      <c r="H25" s="442"/>
      <c r="I25" s="442"/>
      <c r="J25" s="442"/>
      <c r="K25" s="443"/>
      <c r="L25" s="444">
        <v>1</v>
      </c>
      <c r="M25" s="445"/>
      <c r="N25" s="445"/>
      <c r="O25" s="445"/>
      <c r="P25" s="446"/>
      <c r="Q25" s="444">
        <v>5950</v>
      </c>
      <c r="R25" s="445"/>
      <c r="S25" s="445"/>
      <c r="T25" s="445"/>
      <c r="U25" s="445"/>
      <c r="V25" s="446"/>
      <c r="W25" s="510"/>
      <c r="X25" s="501"/>
      <c r="Y25" s="502"/>
      <c r="Z25" s="441" t="s">
        <v>178</v>
      </c>
      <c r="AA25" s="442"/>
      <c r="AB25" s="442"/>
      <c r="AC25" s="442"/>
      <c r="AD25" s="442"/>
      <c r="AE25" s="442"/>
      <c r="AF25" s="442"/>
      <c r="AG25" s="443"/>
      <c r="AH25" s="444">
        <v>44</v>
      </c>
      <c r="AI25" s="445"/>
      <c r="AJ25" s="445"/>
      <c r="AK25" s="445"/>
      <c r="AL25" s="446"/>
      <c r="AM25" s="444">
        <v>129712</v>
      </c>
      <c r="AN25" s="445"/>
      <c r="AO25" s="445"/>
      <c r="AP25" s="445"/>
      <c r="AQ25" s="445"/>
      <c r="AR25" s="446"/>
      <c r="AS25" s="444">
        <v>2948</v>
      </c>
      <c r="AT25" s="445"/>
      <c r="AU25" s="445"/>
      <c r="AV25" s="445"/>
      <c r="AW25" s="445"/>
      <c r="AX25" s="447"/>
      <c r="AY25" s="460" t="s">
        <v>179</v>
      </c>
      <c r="AZ25" s="461"/>
      <c r="BA25" s="461"/>
      <c r="BB25" s="461"/>
      <c r="BC25" s="461"/>
      <c r="BD25" s="461"/>
      <c r="BE25" s="461"/>
      <c r="BF25" s="461"/>
      <c r="BG25" s="461"/>
      <c r="BH25" s="461"/>
      <c r="BI25" s="461"/>
      <c r="BJ25" s="461"/>
      <c r="BK25" s="461"/>
      <c r="BL25" s="461"/>
      <c r="BM25" s="462"/>
      <c r="BN25" s="463">
        <v>398424</v>
      </c>
      <c r="BO25" s="464"/>
      <c r="BP25" s="464"/>
      <c r="BQ25" s="464"/>
      <c r="BR25" s="464"/>
      <c r="BS25" s="464"/>
      <c r="BT25" s="464"/>
      <c r="BU25" s="465"/>
      <c r="BV25" s="463">
        <v>469526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180</v>
      </c>
      <c r="F26" s="442"/>
      <c r="G26" s="442"/>
      <c r="H26" s="442"/>
      <c r="I26" s="442"/>
      <c r="J26" s="442"/>
      <c r="K26" s="443"/>
      <c r="L26" s="444">
        <v>1</v>
      </c>
      <c r="M26" s="445"/>
      <c r="N26" s="445"/>
      <c r="O26" s="445"/>
      <c r="P26" s="446"/>
      <c r="Q26" s="444">
        <v>5710</v>
      </c>
      <c r="R26" s="445"/>
      <c r="S26" s="445"/>
      <c r="T26" s="445"/>
      <c r="U26" s="445"/>
      <c r="V26" s="446"/>
      <c r="W26" s="510"/>
      <c r="X26" s="501"/>
      <c r="Y26" s="502"/>
      <c r="Z26" s="441" t="s">
        <v>181</v>
      </c>
      <c r="AA26" s="523"/>
      <c r="AB26" s="523"/>
      <c r="AC26" s="523"/>
      <c r="AD26" s="523"/>
      <c r="AE26" s="523"/>
      <c r="AF26" s="523"/>
      <c r="AG26" s="524"/>
      <c r="AH26" s="444">
        <v>2</v>
      </c>
      <c r="AI26" s="445"/>
      <c r="AJ26" s="445"/>
      <c r="AK26" s="445"/>
      <c r="AL26" s="446"/>
      <c r="AM26" s="444" t="s">
        <v>182</v>
      </c>
      <c r="AN26" s="445"/>
      <c r="AO26" s="445"/>
      <c r="AP26" s="445"/>
      <c r="AQ26" s="445"/>
      <c r="AR26" s="446"/>
      <c r="AS26" s="444" t="s">
        <v>182</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141</v>
      </c>
      <c r="BO26" s="469"/>
      <c r="BP26" s="469"/>
      <c r="BQ26" s="469"/>
      <c r="BR26" s="469"/>
      <c r="BS26" s="469"/>
      <c r="BT26" s="469"/>
      <c r="BU26" s="470"/>
      <c r="BV26" s="468" t="s">
        <v>141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184</v>
      </c>
      <c r="F27" s="442"/>
      <c r="G27" s="442"/>
      <c r="H27" s="442"/>
      <c r="I27" s="442"/>
      <c r="J27" s="442"/>
      <c r="K27" s="443"/>
      <c r="L27" s="444">
        <v>1</v>
      </c>
      <c r="M27" s="445"/>
      <c r="N27" s="445"/>
      <c r="O27" s="445"/>
      <c r="P27" s="446"/>
      <c r="Q27" s="444">
        <v>3660</v>
      </c>
      <c r="R27" s="445"/>
      <c r="S27" s="445"/>
      <c r="T27" s="445"/>
      <c r="U27" s="445"/>
      <c r="V27" s="446"/>
      <c r="W27" s="510"/>
      <c r="X27" s="501"/>
      <c r="Y27" s="502"/>
      <c r="Z27" s="441" t="s">
        <v>185</v>
      </c>
      <c r="AA27" s="442"/>
      <c r="AB27" s="442"/>
      <c r="AC27" s="442"/>
      <c r="AD27" s="442"/>
      <c r="AE27" s="442"/>
      <c r="AF27" s="442"/>
      <c r="AG27" s="443"/>
      <c r="AH27" s="444">
        <v>3</v>
      </c>
      <c r="AI27" s="445"/>
      <c r="AJ27" s="445"/>
      <c r="AK27" s="445"/>
      <c r="AL27" s="446"/>
      <c r="AM27" s="444">
        <v>12852</v>
      </c>
      <c r="AN27" s="445"/>
      <c r="AO27" s="445"/>
      <c r="AP27" s="445"/>
      <c r="AQ27" s="445"/>
      <c r="AR27" s="446"/>
      <c r="AS27" s="444">
        <v>4284</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t="s">
        <v>141</v>
      </c>
      <c r="BO27" s="472"/>
      <c r="BP27" s="472"/>
      <c r="BQ27" s="472"/>
      <c r="BR27" s="472"/>
      <c r="BS27" s="472"/>
      <c r="BT27" s="472"/>
      <c r="BU27" s="473"/>
      <c r="BV27" s="471" t="s">
        <v>141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187</v>
      </c>
      <c r="F28" s="442"/>
      <c r="G28" s="442"/>
      <c r="H28" s="442"/>
      <c r="I28" s="442"/>
      <c r="J28" s="442"/>
      <c r="K28" s="443"/>
      <c r="L28" s="444">
        <v>1</v>
      </c>
      <c r="M28" s="445"/>
      <c r="N28" s="445"/>
      <c r="O28" s="445"/>
      <c r="P28" s="446"/>
      <c r="Q28" s="444">
        <v>2830</v>
      </c>
      <c r="R28" s="445"/>
      <c r="S28" s="445"/>
      <c r="T28" s="445"/>
      <c r="U28" s="445"/>
      <c r="V28" s="446"/>
      <c r="W28" s="510"/>
      <c r="X28" s="501"/>
      <c r="Y28" s="502"/>
      <c r="Z28" s="441" t="s">
        <v>188</v>
      </c>
      <c r="AA28" s="442"/>
      <c r="AB28" s="442"/>
      <c r="AC28" s="442"/>
      <c r="AD28" s="442"/>
      <c r="AE28" s="442"/>
      <c r="AF28" s="442"/>
      <c r="AG28" s="443"/>
      <c r="AH28" s="444" t="s">
        <v>141</v>
      </c>
      <c r="AI28" s="445"/>
      <c r="AJ28" s="445"/>
      <c r="AK28" s="445"/>
      <c r="AL28" s="446"/>
      <c r="AM28" s="444" t="s">
        <v>141</v>
      </c>
      <c r="AN28" s="445"/>
      <c r="AO28" s="445"/>
      <c r="AP28" s="445"/>
      <c r="AQ28" s="445"/>
      <c r="AR28" s="446"/>
      <c r="AS28" s="444" t="s">
        <v>141</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1114777</v>
      </c>
      <c r="BO28" s="464"/>
      <c r="BP28" s="464"/>
      <c r="BQ28" s="464"/>
      <c r="BR28" s="464"/>
      <c r="BS28" s="464"/>
      <c r="BT28" s="464"/>
      <c r="BU28" s="465"/>
      <c r="BV28" s="463">
        <v>1207151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190</v>
      </c>
      <c r="F29" s="442"/>
      <c r="G29" s="442"/>
      <c r="H29" s="442"/>
      <c r="I29" s="442"/>
      <c r="J29" s="442"/>
      <c r="K29" s="443"/>
      <c r="L29" s="444">
        <v>12</v>
      </c>
      <c r="M29" s="445"/>
      <c r="N29" s="445"/>
      <c r="O29" s="445"/>
      <c r="P29" s="446"/>
      <c r="Q29" s="444">
        <v>2622</v>
      </c>
      <c r="R29" s="445"/>
      <c r="S29" s="445"/>
      <c r="T29" s="445"/>
      <c r="U29" s="445"/>
      <c r="V29" s="446"/>
      <c r="W29" s="511"/>
      <c r="X29" s="512"/>
      <c r="Y29" s="513"/>
      <c r="Z29" s="441" t="s">
        <v>191</v>
      </c>
      <c r="AA29" s="442"/>
      <c r="AB29" s="442"/>
      <c r="AC29" s="442"/>
      <c r="AD29" s="442"/>
      <c r="AE29" s="442"/>
      <c r="AF29" s="442"/>
      <c r="AG29" s="443"/>
      <c r="AH29" s="444">
        <v>206</v>
      </c>
      <c r="AI29" s="445"/>
      <c r="AJ29" s="445"/>
      <c r="AK29" s="445"/>
      <c r="AL29" s="446"/>
      <c r="AM29" s="444">
        <v>609875</v>
      </c>
      <c r="AN29" s="445"/>
      <c r="AO29" s="445"/>
      <c r="AP29" s="445"/>
      <c r="AQ29" s="445"/>
      <c r="AR29" s="446"/>
      <c r="AS29" s="444">
        <v>2961</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228042</v>
      </c>
      <c r="BO29" s="469"/>
      <c r="BP29" s="469"/>
      <c r="BQ29" s="469"/>
      <c r="BR29" s="469"/>
      <c r="BS29" s="469"/>
      <c r="BT29" s="469"/>
      <c r="BU29" s="470"/>
      <c r="BV29" s="468">
        <v>284525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95.8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2867631</v>
      </c>
      <c r="BO30" s="472"/>
      <c r="BP30" s="472"/>
      <c r="BQ30" s="472"/>
      <c r="BR30" s="472"/>
      <c r="BS30" s="472"/>
      <c r="BT30" s="472"/>
      <c r="BU30" s="473"/>
      <c r="BV30" s="471">
        <v>2851114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200</v>
      </c>
      <c r="V33" s="431"/>
      <c r="W33" s="430" t="s">
        <v>201</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200</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垂水市国民健康保険特別会計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IF('各会計、関係団体の財政状況及び健全化判断比率'!B33="","",'各会計、関係団体の財政状況及び健全化判断比率'!B33)</f>
        <v>垂水市水道事業会計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IF('各会計、関係団体の財政状況及び健全化判断比率'!B35="","",'各会計、関係団体の財政状況及び健全化判断比率'!B35)</f>
        <v>垂水市地方卸売市場特別会計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鹿児島県市町村総合事務組合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垂水市土地開発公社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垂水市介護保険特別会計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IF('各会計、関係団体の財政状況及び健全化判断比率'!B34="","",'各会計、関係団体の財政状況及び健全化判断比率'!B34)</f>
        <v>垂水市病院事業会計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IF('各会計、関係団体の財政状況及び健全化判断比率'!B36="","",'各会計、関係団体の財政状況及び健全化判断比率'!B36)</f>
        <v>垂水市漁業集落排水処理施設特別会計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大隅肝属広域事務組合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垂水市後期高齢者医療特別会計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IF('各会計、関係団体の財政状況及び健全化判断比率'!B37="","",'各会計、関係団体の財政状況及び健全化判断比率'!B37)</f>
        <v>垂水市簡易水道事業特別会計</v>
      </c>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鹿児島県後期高齢者医療広域連合（一般会計）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垂水市老人保健施設特別会計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鹿児島県後期高齢者医療広域連合（後期高齢者医療特別会計）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6</v>
      </c>
      <c r="V38" s="427"/>
      <c r="W38" s="426" t="str">
        <f>IF('各会計、関係団体の財政状況及び健全化判断比率'!B32="","",'各会計、関係団体の財政状況及び健全化判断比率'!B32)</f>
        <v>垂水市交通災害共済特別会計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PP3A5SgGc/5h3F3r6C+PWvDZHBBqmWKkF/gK+AQI4Y+B6KJbIeEfKoPQ/SZLhr181YInTwcnxrNph2jwtqnU9Q==" saltValue="1gCtSXuydifJhqnGQzzC3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50" t="s">
        <v>570</v>
      </c>
      <c r="D34" s="1250"/>
      <c r="E34" s="1251"/>
      <c r="F34" s="32">
        <v>8.06</v>
      </c>
      <c r="G34" s="33">
        <v>9.26</v>
      </c>
      <c r="H34" s="33">
        <v>9.89</v>
      </c>
      <c r="I34" s="33">
        <v>10.55</v>
      </c>
      <c r="J34" s="34">
        <v>10.130000000000001</v>
      </c>
      <c r="K34" s="22"/>
      <c r="L34" s="22"/>
      <c r="M34" s="22"/>
      <c r="N34" s="22"/>
      <c r="O34" s="22"/>
      <c r="P34" s="22"/>
    </row>
    <row r="35" spans="1:16" ht="39" customHeight="1">
      <c r="A35" s="22"/>
      <c r="B35" s="35"/>
      <c r="C35" s="1244" t="s">
        <v>571</v>
      </c>
      <c r="D35" s="1245"/>
      <c r="E35" s="1246"/>
      <c r="F35" s="36">
        <v>0.21</v>
      </c>
      <c r="G35" s="37">
        <v>3.94</v>
      </c>
      <c r="H35" s="37">
        <v>4.2</v>
      </c>
      <c r="I35" s="37">
        <v>5.36</v>
      </c>
      <c r="J35" s="38">
        <v>6.89</v>
      </c>
      <c r="K35" s="22"/>
      <c r="L35" s="22"/>
      <c r="M35" s="22"/>
      <c r="N35" s="22"/>
      <c r="O35" s="22"/>
      <c r="P35" s="22"/>
    </row>
    <row r="36" spans="1:16" ht="39" customHeight="1">
      <c r="A36" s="22"/>
      <c r="B36" s="35"/>
      <c r="C36" s="1244" t="s">
        <v>572</v>
      </c>
      <c r="D36" s="1245"/>
      <c r="E36" s="1246"/>
      <c r="F36" s="36">
        <v>5.3</v>
      </c>
      <c r="G36" s="37">
        <v>4.76</v>
      </c>
      <c r="H36" s="37">
        <v>5.04</v>
      </c>
      <c r="I36" s="37">
        <v>3.02</v>
      </c>
      <c r="J36" s="38">
        <v>5.0599999999999996</v>
      </c>
      <c r="K36" s="22"/>
      <c r="L36" s="22"/>
      <c r="M36" s="22"/>
      <c r="N36" s="22"/>
      <c r="O36" s="22"/>
      <c r="P36" s="22"/>
    </row>
    <row r="37" spans="1:16" ht="39" customHeight="1">
      <c r="A37" s="22"/>
      <c r="B37" s="35"/>
      <c r="C37" s="1244" t="s">
        <v>573</v>
      </c>
      <c r="D37" s="1245"/>
      <c r="E37" s="1246"/>
      <c r="F37" s="36">
        <v>1.83</v>
      </c>
      <c r="G37" s="37">
        <v>1.25</v>
      </c>
      <c r="H37" s="37">
        <v>1.02</v>
      </c>
      <c r="I37" s="37">
        <v>1.1499999999999999</v>
      </c>
      <c r="J37" s="38">
        <v>1.83</v>
      </c>
      <c r="K37" s="22"/>
      <c r="L37" s="22"/>
      <c r="M37" s="22"/>
      <c r="N37" s="22"/>
      <c r="O37" s="22"/>
      <c r="P37" s="22"/>
    </row>
    <row r="38" spans="1:16" ht="39" customHeight="1">
      <c r="A38" s="22"/>
      <c r="B38" s="35"/>
      <c r="C38" s="1244" t="s">
        <v>574</v>
      </c>
      <c r="D38" s="1245"/>
      <c r="E38" s="1246"/>
      <c r="F38" s="36">
        <v>0.02</v>
      </c>
      <c r="G38" s="37">
        <v>0.01</v>
      </c>
      <c r="H38" s="37">
        <v>0.04</v>
      </c>
      <c r="I38" s="37">
        <v>0.06</v>
      </c>
      <c r="J38" s="38">
        <v>7.0000000000000007E-2</v>
      </c>
      <c r="K38" s="22"/>
      <c r="L38" s="22"/>
      <c r="M38" s="22"/>
      <c r="N38" s="22"/>
      <c r="O38" s="22"/>
      <c r="P38" s="22"/>
    </row>
    <row r="39" spans="1:16" ht="39" customHeight="1">
      <c r="A39" s="22"/>
      <c r="B39" s="35"/>
      <c r="C39" s="1244" t="s">
        <v>575</v>
      </c>
      <c r="D39" s="1245"/>
      <c r="E39" s="1246"/>
      <c r="F39" s="36">
        <v>0.04</v>
      </c>
      <c r="G39" s="37">
        <v>0.03</v>
      </c>
      <c r="H39" s="37">
        <v>0.03</v>
      </c>
      <c r="I39" s="37">
        <v>0.05</v>
      </c>
      <c r="J39" s="38">
        <v>0.04</v>
      </c>
      <c r="K39" s="22"/>
      <c r="L39" s="22"/>
      <c r="M39" s="22"/>
      <c r="N39" s="22"/>
      <c r="O39" s="22"/>
      <c r="P39" s="22"/>
    </row>
    <row r="40" spans="1:16" ht="39" customHeight="1">
      <c r="A40" s="22"/>
      <c r="B40" s="35"/>
      <c r="C40" s="1244" t="s">
        <v>576</v>
      </c>
      <c r="D40" s="1245"/>
      <c r="E40" s="1246"/>
      <c r="F40" s="36">
        <v>0.02</v>
      </c>
      <c r="G40" s="37">
        <v>0.01</v>
      </c>
      <c r="H40" s="37">
        <v>0.01</v>
      </c>
      <c r="I40" s="37">
        <v>0.03</v>
      </c>
      <c r="J40" s="38">
        <v>0.03</v>
      </c>
      <c r="K40" s="22"/>
      <c r="L40" s="22"/>
      <c r="M40" s="22"/>
      <c r="N40" s="22"/>
      <c r="O40" s="22"/>
      <c r="P40" s="22"/>
    </row>
    <row r="41" spans="1:16" ht="39" customHeight="1">
      <c r="A41" s="22"/>
      <c r="B41" s="35"/>
      <c r="C41" s="1244" t="s">
        <v>577</v>
      </c>
      <c r="D41" s="1245"/>
      <c r="E41" s="1246"/>
      <c r="F41" s="36">
        <v>0.03</v>
      </c>
      <c r="G41" s="37">
        <v>7.0000000000000007E-2</v>
      </c>
      <c r="H41" s="37">
        <v>0.04</v>
      </c>
      <c r="I41" s="37">
        <v>0.02</v>
      </c>
      <c r="J41" s="38">
        <v>0.01</v>
      </c>
      <c r="K41" s="22"/>
      <c r="L41" s="22"/>
      <c r="M41" s="22"/>
      <c r="N41" s="22"/>
      <c r="O41" s="22"/>
      <c r="P41" s="22"/>
    </row>
    <row r="42" spans="1:16" ht="39" customHeight="1">
      <c r="A42" s="22"/>
      <c r="B42" s="39"/>
      <c r="C42" s="1244" t="s">
        <v>578</v>
      </c>
      <c r="D42" s="1245"/>
      <c r="E42" s="1246"/>
      <c r="F42" s="36" t="s">
        <v>519</v>
      </c>
      <c r="G42" s="37" t="s">
        <v>519</v>
      </c>
      <c r="H42" s="37" t="s">
        <v>519</v>
      </c>
      <c r="I42" s="37" t="s">
        <v>519</v>
      </c>
      <c r="J42" s="38" t="s">
        <v>519</v>
      </c>
      <c r="K42" s="22"/>
      <c r="L42" s="22"/>
      <c r="M42" s="22"/>
      <c r="N42" s="22"/>
      <c r="O42" s="22"/>
      <c r="P42" s="22"/>
    </row>
    <row r="43" spans="1:16" ht="39" customHeight="1" thickBot="1">
      <c r="A43" s="22"/>
      <c r="B43" s="40"/>
      <c r="C43" s="1247" t="s">
        <v>579</v>
      </c>
      <c r="D43" s="1248"/>
      <c r="E43" s="1249"/>
      <c r="F43" s="41">
        <v>0.2</v>
      </c>
      <c r="G43" s="42">
        <v>0.14000000000000001</v>
      </c>
      <c r="H43" s="42">
        <v>0.15</v>
      </c>
      <c r="I43" s="42">
        <v>0.08</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Vh+SbD5n6Gdl7EeArqHOcQQ4DNIbXnsND8m8CQ452c+1DGNWX+sgbBDra/wdSQ4Qan2Xp0NjwTNXa37wNNMKw==" saltValue="PEspOPXa9ZZepOSPSxxG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70" t="s">
        <v>11</v>
      </c>
      <c r="C45" s="1271"/>
      <c r="D45" s="58"/>
      <c r="E45" s="1276" t="s">
        <v>12</v>
      </c>
      <c r="F45" s="1276"/>
      <c r="G45" s="1276"/>
      <c r="H45" s="1276"/>
      <c r="I45" s="1276"/>
      <c r="J45" s="1277"/>
      <c r="K45" s="59">
        <v>1069</v>
      </c>
      <c r="L45" s="60">
        <v>967</v>
      </c>
      <c r="M45" s="60">
        <v>980</v>
      </c>
      <c r="N45" s="60">
        <v>982</v>
      </c>
      <c r="O45" s="61">
        <v>913</v>
      </c>
      <c r="P45" s="48"/>
      <c r="Q45" s="48"/>
      <c r="R45" s="48"/>
      <c r="S45" s="48"/>
      <c r="T45" s="48"/>
      <c r="U45" s="48"/>
    </row>
    <row r="46" spans="1:21" ht="30.75" customHeight="1">
      <c r="A46" s="48"/>
      <c r="B46" s="1272"/>
      <c r="C46" s="1273"/>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c r="A47" s="48"/>
      <c r="B47" s="1272"/>
      <c r="C47" s="1273"/>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c r="A48" s="48"/>
      <c r="B48" s="1272"/>
      <c r="C48" s="1273"/>
      <c r="D48" s="62"/>
      <c r="E48" s="1254" t="s">
        <v>15</v>
      </c>
      <c r="F48" s="1254"/>
      <c r="G48" s="1254"/>
      <c r="H48" s="1254"/>
      <c r="I48" s="1254"/>
      <c r="J48" s="1255"/>
      <c r="K48" s="63">
        <v>197</v>
      </c>
      <c r="L48" s="64">
        <v>133</v>
      </c>
      <c r="M48" s="64">
        <v>120</v>
      </c>
      <c r="N48" s="64">
        <v>102</v>
      </c>
      <c r="O48" s="65">
        <v>139</v>
      </c>
      <c r="P48" s="48"/>
      <c r="Q48" s="48"/>
      <c r="R48" s="48"/>
      <c r="S48" s="48"/>
      <c r="T48" s="48"/>
      <c r="U48" s="48"/>
    </row>
    <row r="49" spans="1:21" ht="30.75" customHeight="1">
      <c r="A49" s="48"/>
      <c r="B49" s="1272"/>
      <c r="C49" s="1273"/>
      <c r="D49" s="62"/>
      <c r="E49" s="1254" t="s">
        <v>16</v>
      </c>
      <c r="F49" s="1254"/>
      <c r="G49" s="1254"/>
      <c r="H49" s="1254"/>
      <c r="I49" s="1254"/>
      <c r="J49" s="1255"/>
      <c r="K49" s="63">
        <v>47</v>
      </c>
      <c r="L49" s="64">
        <v>44</v>
      </c>
      <c r="M49" s="64">
        <v>43</v>
      </c>
      <c r="N49" s="64">
        <v>40</v>
      </c>
      <c r="O49" s="65">
        <v>39</v>
      </c>
      <c r="P49" s="48"/>
      <c r="Q49" s="48"/>
      <c r="R49" s="48"/>
      <c r="S49" s="48"/>
      <c r="T49" s="48"/>
      <c r="U49" s="48"/>
    </row>
    <row r="50" spans="1:21" ht="30.75" customHeight="1">
      <c r="A50" s="48"/>
      <c r="B50" s="1272"/>
      <c r="C50" s="1273"/>
      <c r="D50" s="62"/>
      <c r="E50" s="1254" t="s">
        <v>17</v>
      </c>
      <c r="F50" s="1254"/>
      <c r="G50" s="1254"/>
      <c r="H50" s="1254"/>
      <c r="I50" s="1254"/>
      <c r="J50" s="1255"/>
      <c r="K50" s="63">
        <v>7</v>
      </c>
      <c r="L50" s="64">
        <v>0</v>
      </c>
      <c r="M50" s="64">
        <v>10</v>
      </c>
      <c r="N50" s="64">
        <v>20</v>
      </c>
      <c r="O50" s="65">
        <v>20</v>
      </c>
      <c r="P50" s="48"/>
      <c r="Q50" s="48"/>
      <c r="R50" s="48"/>
      <c r="S50" s="48"/>
      <c r="T50" s="48"/>
      <c r="U50" s="48"/>
    </row>
    <row r="51" spans="1:21" ht="30.75" customHeight="1">
      <c r="A51" s="48"/>
      <c r="B51" s="1274"/>
      <c r="C51" s="1275"/>
      <c r="D51" s="66"/>
      <c r="E51" s="1254" t="s">
        <v>18</v>
      </c>
      <c r="F51" s="1254"/>
      <c r="G51" s="1254"/>
      <c r="H51" s="1254"/>
      <c r="I51" s="1254"/>
      <c r="J51" s="1255"/>
      <c r="K51" s="63" t="s">
        <v>519</v>
      </c>
      <c r="L51" s="64">
        <v>0</v>
      </c>
      <c r="M51" s="64" t="s">
        <v>519</v>
      </c>
      <c r="N51" s="64" t="s">
        <v>519</v>
      </c>
      <c r="O51" s="65" t="s">
        <v>519</v>
      </c>
      <c r="P51" s="48"/>
      <c r="Q51" s="48"/>
      <c r="R51" s="48"/>
      <c r="S51" s="48"/>
      <c r="T51" s="48"/>
      <c r="U51" s="48"/>
    </row>
    <row r="52" spans="1:21" ht="30.75" customHeight="1">
      <c r="A52" s="48"/>
      <c r="B52" s="1252" t="s">
        <v>19</v>
      </c>
      <c r="C52" s="1253"/>
      <c r="D52" s="66"/>
      <c r="E52" s="1254" t="s">
        <v>20</v>
      </c>
      <c r="F52" s="1254"/>
      <c r="G52" s="1254"/>
      <c r="H52" s="1254"/>
      <c r="I52" s="1254"/>
      <c r="J52" s="1255"/>
      <c r="K52" s="63">
        <v>906</v>
      </c>
      <c r="L52" s="64">
        <v>836</v>
      </c>
      <c r="M52" s="64">
        <v>831</v>
      </c>
      <c r="N52" s="64">
        <v>812</v>
      </c>
      <c r="O52" s="65">
        <v>772</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414</v>
      </c>
      <c r="L53" s="69">
        <v>308</v>
      </c>
      <c r="M53" s="69">
        <v>322</v>
      </c>
      <c r="N53" s="69">
        <v>332</v>
      </c>
      <c r="O53" s="70">
        <v>339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60" t="s">
        <v>25</v>
      </c>
      <c r="C57" s="1261"/>
      <c r="D57" s="1264" t="s">
        <v>26</v>
      </c>
      <c r="E57" s="1265"/>
      <c r="F57" s="1265"/>
      <c r="G57" s="1265"/>
      <c r="H57" s="1265"/>
      <c r="I57" s="1265"/>
      <c r="J57" s="1266"/>
      <c r="K57" s="83" t="s">
        <v>519</v>
      </c>
      <c r="L57" s="84" t="s">
        <v>519</v>
      </c>
      <c r="M57" s="84" t="s">
        <v>519</v>
      </c>
      <c r="N57" s="84" t="s">
        <v>519</v>
      </c>
      <c r="O57" s="85" t="s">
        <v>519</v>
      </c>
    </row>
    <row r="58" spans="1:21" ht="31.5" customHeight="1" thickBot="1">
      <c r="B58" s="1262"/>
      <c r="C58" s="1263"/>
      <c r="D58" s="1267" t="s">
        <v>27</v>
      </c>
      <c r="E58" s="1268"/>
      <c r="F58" s="1268"/>
      <c r="G58" s="1268"/>
      <c r="H58" s="1268"/>
      <c r="I58" s="1268"/>
      <c r="J58" s="1269"/>
      <c r="K58" s="86" t="s">
        <v>519</v>
      </c>
      <c r="L58" s="87" t="s">
        <v>519</v>
      </c>
      <c r="M58" s="87" t="s">
        <v>519</v>
      </c>
      <c r="N58" s="87" t="s">
        <v>519</v>
      </c>
      <c r="O58" s="88" t="s">
        <v>519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cUj7PV5LSVobPVJcT6++NzlISfORuaDIHQvsdIPSCR+FOBmAJzzbOEkX/8UwnP7hnq04EVKRt8edjoS5gvoCA==" saltValue="xuquwMCsTlhwJ/iilTMM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561</v>
      </c>
      <c r="J40" s="100" t="s">
        <v>562</v>
      </c>
      <c r="K40" s="100" t="s">
        <v>563</v>
      </c>
      <c r="L40" s="100" t="s">
        <v>564</v>
      </c>
      <c r="M40" s="101" t="s">
        <v>565</v>
      </c>
    </row>
    <row r="41" spans="2:13" ht="27.75" customHeight="1">
      <c r="B41" s="1290" t="s">
        <v>30</v>
      </c>
      <c r="C41" s="1291"/>
      <c r="D41" s="102"/>
      <c r="E41" s="1292" t="s">
        <v>31</v>
      </c>
      <c r="F41" s="1292"/>
      <c r="G41" s="1292"/>
      <c r="H41" s="1293"/>
      <c r="I41" s="103">
        <v>9150</v>
      </c>
      <c r="J41" s="104">
        <v>9625</v>
      </c>
      <c r="K41" s="104">
        <v>9699</v>
      </c>
      <c r="L41" s="104">
        <v>9960</v>
      </c>
      <c r="M41" s="105">
        <v>9860</v>
      </c>
    </row>
    <row r="42" spans="2:13" ht="27.75" customHeight="1">
      <c r="B42" s="1280"/>
      <c r="C42" s="1281"/>
      <c r="D42" s="106"/>
      <c r="E42" s="1284" t="s">
        <v>32</v>
      </c>
      <c r="F42" s="1284"/>
      <c r="G42" s="1284"/>
      <c r="H42" s="1285"/>
      <c r="I42" s="107" t="s">
        <v>519</v>
      </c>
      <c r="J42" s="108">
        <v>345</v>
      </c>
      <c r="K42" s="108">
        <v>278</v>
      </c>
      <c r="L42" s="108">
        <v>259</v>
      </c>
      <c r="M42" s="109">
        <v>239</v>
      </c>
    </row>
    <row r="43" spans="2:13" ht="27.75" customHeight="1">
      <c r="B43" s="1280"/>
      <c r="C43" s="1281"/>
      <c r="D43" s="106"/>
      <c r="E43" s="1284" t="s">
        <v>33</v>
      </c>
      <c r="F43" s="1284"/>
      <c r="G43" s="1284"/>
      <c r="H43" s="1285"/>
      <c r="I43" s="107">
        <v>955</v>
      </c>
      <c r="J43" s="108">
        <v>1107</v>
      </c>
      <c r="K43" s="108">
        <v>1226</v>
      </c>
      <c r="L43" s="108">
        <v>1246</v>
      </c>
      <c r="M43" s="109">
        <v>1421</v>
      </c>
    </row>
    <row r="44" spans="2:13" ht="27.75" customHeight="1">
      <c r="B44" s="1280"/>
      <c r="C44" s="1281"/>
      <c r="D44" s="106"/>
      <c r="E44" s="1284" t="s">
        <v>34</v>
      </c>
      <c r="F44" s="1284"/>
      <c r="G44" s="1284"/>
      <c r="H44" s="1285"/>
      <c r="I44" s="107">
        <v>223</v>
      </c>
      <c r="J44" s="108">
        <v>164</v>
      </c>
      <c r="K44" s="108">
        <v>154</v>
      </c>
      <c r="L44" s="108">
        <v>113</v>
      </c>
      <c r="M44" s="109">
        <v>74</v>
      </c>
    </row>
    <row r="45" spans="2:13" ht="27.75" customHeight="1">
      <c r="B45" s="1280"/>
      <c r="C45" s="1281"/>
      <c r="D45" s="106"/>
      <c r="E45" s="1284" t="s">
        <v>35</v>
      </c>
      <c r="F45" s="1284"/>
      <c r="G45" s="1284"/>
      <c r="H45" s="1285"/>
      <c r="I45" s="107">
        <v>1660</v>
      </c>
      <c r="J45" s="108">
        <v>1569</v>
      </c>
      <c r="K45" s="108">
        <v>1426</v>
      </c>
      <c r="L45" s="108">
        <v>1217</v>
      </c>
      <c r="M45" s="109">
        <v>1129</v>
      </c>
    </row>
    <row r="46" spans="2:13" ht="27.75" customHeight="1">
      <c r="B46" s="1280"/>
      <c r="C46" s="1281"/>
      <c r="D46" s="110"/>
      <c r="E46" s="1284" t="s">
        <v>36</v>
      </c>
      <c r="F46" s="1284"/>
      <c r="G46" s="1284"/>
      <c r="H46" s="1285"/>
      <c r="I46" s="107">
        <v>85</v>
      </c>
      <c r="J46" s="108">
        <v>308</v>
      </c>
      <c r="K46" s="108">
        <v>586</v>
      </c>
      <c r="L46" s="108">
        <v>450</v>
      </c>
      <c r="M46" s="109">
        <v>377</v>
      </c>
    </row>
    <row r="47" spans="2:13" ht="27.75" customHeight="1">
      <c r="B47" s="1280"/>
      <c r="C47" s="1281"/>
      <c r="D47" s="111"/>
      <c r="E47" s="1294" t="s">
        <v>37</v>
      </c>
      <c r="F47" s="1295"/>
      <c r="G47" s="1295"/>
      <c r="H47" s="1296"/>
      <c r="I47" s="107" t="s">
        <v>519</v>
      </c>
      <c r="J47" s="108" t="s">
        <v>519</v>
      </c>
      <c r="K47" s="108" t="s">
        <v>519</v>
      </c>
      <c r="L47" s="108" t="s">
        <v>519</v>
      </c>
      <c r="M47" s="109" t="s">
        <v>519</v>
      </c>
    </row>
    <row r="48" spans="2:13" ht="27.75" customHeight="1">
      <c r="B48" s="1280"/>
      <c r="C48" s="1281"/>
      <c r="D48" s="106"/>
      <c r="E48" s="1284" t="s">
        <v>38</v>
      </c>
      <c r="F48" s="1284"/>
      <c r="G48" s="1284"/>
      <c r="H48" s="1285"/>
      <c r="I48" s="107" t="s">
        <v>519</v>
      </c>
      <c r="J48" s="108" t="s">
        <v>519</v>
      </c>
      <c r="K48" s="108" t="s">
        <v>519</v>
      </c>
      <c r="L48" s="108" t="s">
        <v>519</v>
      </c>
      <c r="M48" s="109" t="s">
        <v>519</v>
      </c>
    </row>
    <row r="49" spans="2:13" ht="27.75" customHeight="1">
      <c r="B49" s="1282"/>
      <c r="C49" s="1283"/>
      <c r="D49" s="106"/>
      <c r="E49" s="1284" t="s">
        <v>39</v>
      </c>
      <c r="F49" s="1284"/>
      <c r="G49" s="1284"/>
      <c r="H49" s="1285"/>
      <c r="I49" s="107" t="s">
        <v>519</v>
      </c>
      <c r="J49" s="108" t="s">
        <v>519</v>
      </c>
      <c r="K49" s="108" t="s">
        <v>519</v>
      </c>
      <c r="L49" s="108" t="s">
        <v>519</v>
      </c>
      <c r="M49" s="109" t="s">
        <v>519</v>
      </c>
    </row>
    <row r="50" spans="2:13" ht="27.75" customHeight="1">
      <c r="B50" s="1278" t="s">
        <v>40</v>
      </c>
      <c r="C50" s="1279"/>
      <c r="D50" s="112"/>
      <c r="E50" s="1284" t="s">
        <v>41</v>
      </c>
      <c r="F50" s="1284"/>
      <c r="G50" s="1284"/>
      <c r="H50" s="1285"/>
      <c r="I50" s="107">
        <v>4124</v>
      </c>
      <c r="J50" s="108">
        <v>3523</v>
      </c>
      <c r="K50" s="108">
        <v>4519</v>
      </c>
      <c r="L50" s="108">
        <v>4648</v>
      </c>
      <c r="M50" s="109">
        <v>4494</v>
      </c>
    </row>
    <row r="51" spans="2:13" ht="27.75" customHeight="1">
      <c r="B51" s="1280"/>
      <c r="C51" s="1281"/>
      <c r="D51" s="106"/>
      <c r="E51" s="1284" t="s">
        <v>42</v>
      </c>
      <c r="F51" s="1284"/>
      <c r="G51" s="1284"/>
      <c r="H51" s="1285"/>
      <c r="I51" s="107">
        <v>21</v>
      </c>
      <c r="J51" s="108">
        <v>11</v>
      </c>
      <c r="K51" s="108">
        <v>27</v>
      </c>
      <c r="L51" s="108" t="s">
        <v>519</v>
      </c>
      <c r="M51" s="109" t="s">
        <v>519</v>
      </c>
    </row>
    <row r="52" spans="2:13" ht="27.75" customHeight="1">
      <c r="B52" s="1282"/>
      <c r="C52" s="1283"/>
      <c r="D52" s="106"/>
      <c r="E52" s="1284" t="s">
        <v>43</v>
      </c>
      <c r="F52" s="1284"/>
      <c r="G52" s="1284"/>
      <c r="H52" s="1285"/>
      <c r="I52" s="107">
        <v>7305</v>
      </c>
      <c r="J52" s="108">
        <v>7218</v>
      </c>
      <c r="K52" s="108">
        <v>7381</v>
      </c>
      <c r="L52" s="108">
        <v>7326</v>
      </c>
      <c r="M52" s="109">
        <v>7395</v>
      </c>
    </row>
    <row r="53" spans="2:13" ht="27.75" customHeight="1" thickBot="1">
      <c r="B53" s="1286" t="s">
        <v>44</v>
      </c>
      <c r="C53" s="1287"/>
      <c r="D53" s="113"/>
      <c r="E53" s="1288" t="s">
        <v>45</v>
      </c>
      <c r="F53" s="1288"/>
      <c r="G53" s="1288"/>
      <c r="H53" s="1289"/>
      <c r="I53" s="114">
        <v>623</v>
      </c>
      <c r="J53" s="115">
        <v>2366</v>
      </c>
      <c r="K53" s="115">
        <v>1441</v>
      </c>
      <c r="L53" s="115">
        <v>1272</v>
      </c>
      <c r="M53" s="116">
        <v>1211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9rKlHE8PhJ5vp3fPQhoG1Yzs4atBZ03PNO3AVIUIvU4kiLrwGl/eOys1cRbDZ7pIBvmFjbfyiWgfzqZPZW3PA==" saltValue="LtJafo+U2Y4YF/YwrDFX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563</v>
      </c>
      <c r="G54" s="125" t="s">
        <v>564</v>
      </c>
      <c r="H54" s="126" t="s">
        <v>565</v>
      </c>
    </row>
    <row r="55" spans="2:8" ht="52.5" customHeight="1">
      <c r="B55" s="127"/>
      <c r="C55" s="1305" t="s">
        <v>48</v>
      </c>
      <c r="D55" s="1305"/>
      <c r="E55" s="1306"/>
      <c r="F55" s="128">
        <v>1483</v>
      </c>
      <c r="G55" s="128">
        <v>1207</v>
      </c>
      <c r="H55" s="129">
        <v>1115</v>
      </c>
    </row>
    <row r="56" spans="2:8" ht="52.5" customHeight="1">
      <c r="B56" s="130"/>
      <c r="C56" s="1307" t="s">
        <v>49</v>
      </c>
      <c r="D56" s="1307"/>
      <c r="E56" s="1308"/>
      <c r="F56" s="131">
        <v>285</v>
      </c>
      <c r="G56" s="131">
        <v>285</v>
      </c>
      <c r="H56" s="132">
        <v>228</v>
      </c>
    </row>
    <row r="57" spans="2:8" ht="53.25" customHeight="1">
      <c r="B57" s="130"/>
      <c r="C57" s="1309" t="s">
        <v>50</v>
      </c>
      <c r="D57" s="1309"/>
      <c r="E57" s="1310"/>
      <c r="F57" s="133">
        <v>2133</v>
      </c>
      <c r="G57" s="133">
        <v>2851</v>
      </c>
      <c r="H57" s="134">
        <v>2868</v>
      </c>
    </row>
    <row r="58" spans="2:8" ht="45.75" customHeight="1">
      <c r="B58" s="135"/>
      <c r="C58" s="1297" t="s">
        <v>593</v>
      </c>
      <c r="D58" s="1298"/>
      <c r="E58" s="1299"/>
      <c r="F58" s="136">
        <v>1408</v>
      </c>
      <c r="G58" s="136">
        <v>1803</v>
      </c>
      <c r="H58" s="137">
        <v>1854</v>
      </c>
    </row>
    <row r="59" spans="2:8" ht="45.75" customHeight="1">
      <c r="B59" s="135"/>
      <c r="C59" s="1297" t="s">
        <v>594</v>
      </c>
      <c r="D59" s="1298"/>
      <c r="E59" s="1299"/>
      <c r="F59" s="136">
        <v>580</v>
      </c>
      <c r="G59" s="136">
        <v>930</v>
      </c>
      <c r="H59" s="137">
        <v>905</v>
      </c>
    </row>
    <row r="60" spans="2:8" ht="45.75" customHeight="1">
      <c r="B60" s="135"/>
      <c r="C60" s="1297" t="s">
        <v>595</v>
      </c>
      <c r="D60" s="1298"/>
      <c r="E60" s="1299"/>
      <c r="F60" s="136">
        <v>39</v>
      </c>
      <c r="G60" s="136">
        <v>40</v>
      </c>
      <c r="H60" s="137">
        <v>39</v>
      </c>
    </row>
    <row r="61" spans="2:8" ht="45.75" customHeight="1">
      <c r="B61" s="135"/>
      <c r="C61" s="1297" t="s">
        <v>596</v>
      </c>
      <c r="D61" s="1298"/>
      <c r="E61" s="1299"/>
      <c r="F61" s="136">
        <v>32</v>
      </c>
      <c r="G61" s="136">
        <v>31</v>
      </c>
      <c r="H61" s="137">
        <v>31</v>
      </c>
    </row>
    <row r="62" spans="2:8" ht="45.75" customHeight="1" thickBot="1">
      <c r="B62" s="138"/>
      <c r="C62" s="1300" t="s">
        <v>597</v>
      </c>
      <c r="D62" s="1301"/>
      <c r="E62" s="1302"/>
      <c r="F62" s="139">
        <v>8</v>
      </c>
      <c r="G62" s="139">
        <v>10</v>
      </c>
      <c r="H62" s="140">
        <v>12</v>
      </c>
    </row>
    <row r="63" spans="2:8" ht="52.5" customHeight="1" thickBot="1">
      <c r="B63" s="141"/>
      <c r="C63" s="1303" t="s">
        <v>51</v>
      </c>
      <c r="D63" s="1303"/>
      <c r="E63" s="1304"/>
      <c r="F63" s="142">
        <v>3901</v>
      </c>
      <c r="G63" s="142">
        <v>4343</v>
      </c>
      <c r="H63" s="143">
        <v>4210</v>
      </c>
    </row>
    <row r="64" spans="2:8" ht="15" customHeight="1"/>
  </sheetData>
  <sheetProtection algorithmName="SHA-512" hashValue="LKPgXxOUUGLpoOu/BgvMJLp3PmML3jjUPFiO8c/RBbNFGrhNoBlD3f5E+OKyhegknt5/aXd/PI/XfRzc0dzyJg==" saltValue="6bU7BxpiguL1t3LBxpI/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70" zoomScaleNormal="7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601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602</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561</v>
      </c>
      <c r="BQ50" s="1324"/>
      <c r="BR50" s="1324"/>
      <c r="BS50" s="1324"/>
      <c r="BT50" s="1324"/>
      <c r="BU50" s="1324"/>
      <c r="BV50" s="1324"/>
      <c r="BW50" s="1324"/>
      <c r="BX50" s="1324" t="s">
        <v>562</v>
      </c>
      <c r="BY50" s="1324"/>
      <c r="BZ50" s="1324"/>
      <c r="CA50" s="1324"/>
      <c r="CB50" s="1324"/>
      <c r="CC50" s="1324"/>
      <c r="CD50" s="1324"/>
      <c r="CE50" s="1324"/>
      <c r="CF50" s="1324" t="s">
        <v>563</v>
      </c>
      <c r="CG50" s="1324"/>
      <c r="CH50" s="1324"/>
      <c r="CI50" s="1324"/>
      <c r="CJ50" s="1324"/>
      <c r="CK50" s="1324"/>
      <c r="CL50" s="1324"/>
      <c r="CM50" s="1324"/>
      <c r="CN50" s="1324" t="s">
        <v>564</v>
      </c>
      <c r="CO50" s="1324"/>
      <c r="CP50" s="1324"/>
      <c r="CQ50" s="1324"/>
      <c r="CR50" s="1324"/>
      <c r="CS50" s="1324"/>
      <c r="CT50" s="1324"/>
      <c r="CU50" s="1324"/>
      <c r="CV50" s="1324" t="s">
        <v>565</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603</v>
      </c>
      <c r="AO51" s="1327"/>
      <c r="AP51" s="1327"/>
      <c r="AQ51" s="1327"/>
      <c r="AR51" s="1327"/>
      <c r="AS51" s="1327"/>
      <c r="AT51" s="1327"/>
      <c r="AU51" s="1327"/>
      <c r="AV51" s="1327"/>
      <c r="AW51" s="1327"/>
      <c r="AX51" s="1327"/>
      <c r="AY51" s="1327"/>
      <c r="AZ51" s="1327"/>
      <c r="BA51" s="1327"/>
      <c r="BB51" s="1327" t="s">
        <v>604</v>
      </c>
      <c r="BC51" s="1327"/>
      <c r="BD51" s="1327"/>
      <c r="BE51" s="1327"/>
      <c r="BF51" s="1327"/>
      <c r="BG51" s="1327"/>
      <c r="BH51" s="1327"/>
      <c r="BI51" s="1327"/>
      <c r="BJ51" s="1327"/>
      <c r="BK51" s="1327"/>
      <c r="BL51" s="1327"/>
      <c r="BM51" s="1327"/>
      <c r="BN51" s="1327"/>
      <c r="BO51" s="1327"/>
      <c r="BP51" s="1325">
        <v>13.7</v>
      </c>
      <c r="BQ51" s="1325"/>
      <c r="BR51" s="1325"/>
      <c r="BS51" s="1325"/>
      <c r="BT51" s="1325"/>
      <c r="BU51" s="1325"/>
      <c r="BV51" s="1325"/>
      <c r="BW51" s="1325"/>
      <c r="BX51" s="1325">
        <v>53.6</v>
      </c>
      <c r="BY51" s="1325"/>
      <c r="BZ51" s="1325"/>
      <c r="CA51" s="1325"/>
      <c r="CB51" s="1325"/>
      <c r="CC51" s="1325"/>
      <c r="CD51" s="1325"/>
      <c r="CE51" s="1325"/>
      <c r="CF51" s="1325">
        <v>32.9</v>
      </c>
      <c r="CG51" s="1325"/>
      <c r="CH51" s="1325"/>
      <c r="CI51" s="1325"/>
      <c r="CJ51" s="1325"/>
      <c r="CK51" s="1325"/>
      <c r="CL51" s="1325"/>
      <c r="CM51" s="1325"/>
      <c r="CN51" s="1325">
        <v>28.6</v>
      </c>
      <c r="CO51" s="1325"/>
      <c r="CP51" s="1325"/>
      <c r="CQ51" s="1325"/>
      <c r="CR51" s="1325"/>
      <c r="CS51" s="1325"/>
      <c r="CT51" s="1325"/>
      <c r="CU51" s="1325"/>
      <c r="CV51" s="1325">
        <v>26.4</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605</v>
      </c>
      <c r="BC53" s="1327"/>
      <c r="BD53" s="1327"/>
      <c r="BE53" s="1327"/>
      <c r="BF53" s="1327"/>
      <c r="BG53" s="1327"/>
      <c r="BH53" s="1327"/>
      <c r="BI53" s="1327"/>
      <c r="BJ53" s="1327"/>
      <c r="BK53" s="1327"/>
      <c r="BL53" s="1327"/>
      <c r="BM53" s="1327"/>
      <c r="BN53" s="1327"/>
      <c r="BO53" s="1327"/>
      <c r="BP53" s="1325">
        <v>60.8</v>
      </c>
      <c r="BQ53" s="1325"/>
      <c r="BR53" s="1325"/>
      <c r="BS53" s="1325"/>
      <c r="BT53" s="1325"/>
      <c r="BU53" s="1325"/>
      <c r="BV53" s="1325"/>
      <c r="BW53" s="1325"/>
      <c r="BX53" s="1325">
        <v>60.9</v>
      </c>
      <c r="BY53" s="1325"/>
      <c r="BZ53" s="1325"/>
      <c r="CA53" s="1325"/>
      <c r="CB53" s="1325"/>
      <c r="CC53" s="1325"/>
      <c r="CD53" s="1325"/>
      <c r="CE53" s="1325"/>
      <c r="CF53" s="1325">
        <v>61.3</v>
      </c>
      <c r="CG53" s="1325"/>
      <c r="CH53" s="1325"/>
      <c r="CI53" s="1325"/>
      <c r="CJ53" s="1325"/>
      <c r="CK53" s="1325"/>
      <c r="CL53" s="1325"/>
      <c r="CM53" s="1325"/>
      <c r="CN53" s="1325">
        <v>61.3</v>
      </c>
      <c r="CO53" s="1325"/>
      <c r="CP53" s="1325"/>
      <c r="CQ53" s="1325"/>
      <c r="CR53" s="1325"/>
      <c r="CS53" s="1325"/>
      <c r="CT53" s="1325"/>
      <c r="CU53" s="1325"/>
      <c r="CV53" s="1325">
        <v>62.2</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606</v>
      </c>
      <c r="AO55" s="1324"/>
      <c r="AP55" s="1324"/>
      <c r="AQ55" s="1324"/>
      <c r="AR55" s="1324"/>
      <c r="AS55" s="1324"/>
      <c r="AT55" s="1324"/>
      <c r="AU55" s="1324"/>
      <c r="AV55" s="1324"/>
      <c r="AW55" s="1324"/>
      <c r="AX55" s="1324"/>
      <c r="AY55" s="1324"/>
      <c r="AZ55" s="1324"/>
      <c r="BA55" s="1324"/>
      <c r="BB55" s="1327" t="s">
        <v>604</v>
      </c>
      <c r="BC55" s="1327"/>
      <c r="BD55" s="1327"/>
      <c r="BE55" s="1327"/>
      <c r="BF55" s="1327"/>
      <c r="BG55" s="1327"/>
      <c r="BH55" s="1327"/>
      <c r="BI55" s="1327"/>
      <c r="BJ55" s="1327"/>
      <c r="BK55" s="1327"/>
      <c r="BL55" s="1327"/>
      <c r="BM55" s="1327"/>
      <c r="BN55" s="1327"/>
      <c r="BO55" s="1327"/>
      <c r="BP55" s="1325">
        <v>54.6</v>
      </c>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605</v>
      </c>
      <c r="BC57" s="1327"/>
      <c r="BD57" s="1327"/>
      <c r="BE57" s="1327"/>
      <c r="BF57" s="1327"/>
      <c r="BG57" s="1327"/>
      <c r="BH57" s="1327"/>
      <c r="BI57" s="1327"/>
      <c r="BJ57" s="1327"/>
      <c r="BK57" s="1327"/>
      <c r="BL57" s="1327"/>
      <c r="BM57" s="1327"/>
      <c r="BN57" s="1327"/>
      <c r="BO57" s="1327"/>
      <c r="BP57" s="1325">
        <v>58.3</v>
      </c>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607</v>
      </c>
    </row>
    <row r="64" spans="1:109">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608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602</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561</v>
      </c>
      <c r="BQ72" s="1324"/>
      <c r="BR72" s="1324"/>
      <c r="BS72" s="1324"/>
      <c r="BT72" s="1324"/>
      <c r="BU72" s="1324"/>
      <c r="BV72" s="1324"/>
      <c r="BW72" s="1324"/>
      <c r="BX72" s="1324" t="s">
        <v>562</v>
      </c>
      <c r="BY72" s="1324"/>
      <c r="BZ72" s="1324"/>
      <c r="CA72" s="1324"/>
      <c r="CB72" s="1324"/>
      <c r="CC72" s="1324"/>
      <c r="CD72" s="1324"/>
      <c r="CE72" s="1324"/>
      <c r="CF72" s="1324" t="s">
        <v>563</v>
      </c>
      <c r="CG72" s="1324"/>
      <c r="CH72" s="1324"/>
      <c r="CI72" s="1324"/>
      <c r="CJ72" s="1324"/>
      <c r="CK72" s="1324"/>
      <c r="CL72" s="1324"/>
      <c r="CM72" s="1324"/>
      <c r="CN72" s="1324" t="s">
        <v>564</v>
      </c>
      <c r="CO72" s="1324"/>
      <c r="CP72" s="1324"/>
      <c r="CQ72" s="1324"/>
      <c r="CR72" s="1324"/>
      <c r="CS72" s="1324"/>
      <c r="CT72" s="1324"/>
      <c r="CU72" s="1324"/>
      <c r="CV72" s="1324" t="s">
        <v>565</v>
      </c>
      <c r="CW72" s="1324"/>
      <c r="CX72" s="1324"/>
      <c r="CY72" s="1324"/>
      <c r="CZ72" s="1324"/>
      <c r="DA72" s="1324"/>
      <c r="DB72" s="1324"/>
      <c r="DC72" s="1324"/>
    </row>
    <row r="73" spans="2:107">
      <c r="B73" s="397"/>
      <c r="G73" s="1330"/>
      <c r="H73" s="1330"/>
      <c r="I73" s="1330"/>
      <c r="J73" s="1330"/>
      <c r="K73" s="1331"/>
      <c r="L73" s="1331"/>
      <c r="M73" s="1331"/>
      <c r="N73" s="1331"/>
      <c r="AM73" s="406"/>
      <c r="AN73" s="1327" t="s">
        <v>603</v>
      </c>
      <c r="AO73" s="1327"/>
      <c r="AP73" s="1327"/>
      <c r="AQ73" s="1327"/>
      <c r="AR73" s="1327"/>
      <c r="AS73" s="1327"/>
      <c r="AT73" s="1327"/>
      <c r="AU73" s="1327"/>
      <c r="AV73" s="1327"/>
      <c r="AW73" s="1327"/>
      <c r="AX73" s="1327"/>
      <c r="AY73" s="1327"/>
      <c r="AZ73" s="1327"/>
      <c r="BA73" s="1327"/>
      <c r="BB73" s="1327" t="s">
        <v>604</v>
      </c>
      <c r="BC73" s="1327"/>
      <c r="BD73" s="1327"/>
      <c r="BE73" s="1327"/>
      <c r="BF73" s="1327"/>
      <c r="BG73" s="1327"/>
      <c r="BH73" s="1327"/>
      <c r="BI73" s="1327"/>
      <c r="BJ73" s="1327"/>
      <c r="BK73" s="1327"/>
      <c r="BL73" s="1327"/>
      <c r="BM73" s="1327"/>
      <c r="BN73" s="1327"/>
      <c r="BO73" s="1327"/>
      <c r="BP73" s="1325">
        <v>13.7</v>
      </c>
      <c r="BQ73" s="1325"/>
      <c r="BR73" s="1325"/>
      <c r="BS73" s="1325"/>
      <c r="BT73" s="1325"/>
      <c r="BU73" s="1325"/>
      <c r="BV73" s="1325"/>
      <c r="BW73" s="1325"/>
      <c r="BX73" s="1325">
        <v>53.6</v>
      </c>
      <c r="BY73" s="1325"/>
      <c r="BZ73" s="1325"/>
      <c r="CA73" s="1325"/>
      <c r="CB73" s="1325"/>
      <c r="CC73" s="1325"/>
      <c r="CD73" s="1325"/>
      <c r="CE73" s="1325"/>
      <c r="CF73" s="1325">
        <v>32.9</v>
      </c>
      <c r="CG73" s="1325"/>
      <c r="CH73" s="1325"/>
      <c r="CI73" s="1325"/>
      <c r="CJ73" s="1325"/>
      <c r="CK73" s="1325"/>
      <c r="CL73" s="1325"/>
      <c r="CM73" s="1325"/>
      <c r="CN73" s="1325">
        <v>28.6</v>
      </c>
      <c r="CO73" s="1325"/>
      <c r="CP73" s="1325"/>
      <c r="CQ73" s="1325"/>
      <c r="CR73" s="1325"/>
      <c r="CS73" s="1325"/>
      <c r="CT73" s="1325"/>
      <c r="CU73" s="1325"/>
      <c r="CV73" s="1325">
        <v>26.4</v>
      </c>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609</v>
      </c>
      <c r="BC75" s="1327"/>
      <c r="BD75" s="1327"/>
      <c r="BE75" s="1327"/>
      <c r="BF75" s="1327"/>
      <c r="BG75" s="1327"/>
      <c r="BH75" s="1327"/>
      <c r="BI75" s="1327"/>
      <c r="BJ75" s="1327"/>
      <c r="BK75" s="1327"/>
      <c r="BL75" s="1327"/>
      <c r="BM75" s="1327"/>
      <c r="BN75" s="1327"/>
      <c r="BO75" s="1327"/>
      <c r="BP75" s="1325">
        <v>9.8000000000000007</v>
      </c>
      <c r="BQ75" s="1325"/>
      <c r="BR75" s="1325"/>
      <c r="BS75" s="1325"/>
      <c r="BT75" s="1325"/>
      <c r="BU75" s="1325"/>
      <c r="BV75" s="1325"/>
      <c r="BW75" s="1325"/>
      <c r="BX75" s="1325">
        <v>8.6999999999999993</v>
      </c>
      <c r="BY75" s="1325"/>
      <c r="BZ75" s="1325"/>
      <c r="CA75" s="1325"/>
      <c r="CB75" s="1325"/>
      <c r="CC75" s="1325"/>
      <c r="CD75" s="1325"/>
      <c r="CE75" s="1325"/>
      <c r="CF75" s="1325">
        <v>7.8</v>
      </c>
      <c r="CG75" s="1325"/>
      <c r="CH75" s="1325"/>
      <c r="CI75" s="1325"/>
      <c r="CJ75" s="1325"/>
      <c r="CK75" s="1325"/>
      <c r="CL75" s="1325"/>
      <c r="CM75" s="1325"/>
      <c r="CN75" s="1325">
        <v>7.2</v>
      </c>
      <c r="CO75" s="1325"/>
      <c r="CP75" s="1325"/>
      <c r="CQ75" s="1325"/>
      <c r="CR75" s="1325"/>
      <c r="CS75" s="1325"/>
      <c r="CT75" s="1325"/>
      <c r="CU75" s="1325"/>
      <c r="CV75" s="1325">
        <v>7.4</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606</v>
      </c>
      <c r="AO77" s="1324"/>
      <c r="AP77" s="1324"/>
      <c r="AQ77" s="1324"/>
      <c r="AR77" s="1324"/>
      <c r="AS77" s="1324"/>
      <c r="AT77" s="1324"/>
      <c r="AU77" s="1324"/>
      <c r="AV77" s="1324"/>
      <c r="AW77" s="1324"/>
      <c r="AX77" s="1324"/>
      <c r="AY77" s="1324"/>
      <c r="AZ77" s="1324"/>
      <c r="BA77" s="1324"/>
      <c r="BB77" s="1327" t="s">
        <v>604</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609</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AFIwOjA4oG5DfTe8Su/FS0Ru1SpUDJPLfEV1EXBD/+7H2pLHFl1LTkBfh+KqP7G7HwMEywvhiLsuOP2noSXT2Q==" saltValue="W0e2K24gedN/H/yTbM14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508</v>
      </c>
    </row>
  </sheetData>
  <sheetProtection algorithmName="SHA-512" hashValue="gQ7DMCocoKaCEIVkdmHTc9k8zGDYHoVQWmyJYoR9tJZcfvJ8l49uN3dpmILe67mGQk5lbthPdcaae2dk6ISxmA==" saltValue="NYiRorJ8Xyr8cllVyjQO9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508</v>
      </c>
    </row>
  </sheetData>
  <sheetProtection algorithmName="SHA-512" hashValue="YQVDBOtNV1gjmfdT+B8Vf7qQ+1MeCEVoFiGvL0j1KQcyAuEwXaUg7xjMXq12GZyP3z9zdWbpSeERz0yliwA/Jg==" saltValue="5uO+I2VmMZ+V/g7IpeOr4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558</v>
      </c>
      <c r="G2" s="157"/>
      <c r="H2" s="158"/>
    </row>
    <row r="3" spans="1:8">
      <c r="A3" s="154" t="s">
        <v>551</v>
      </c>
      <c r="B3" s="159"/>
      <c r="C3" s="160"/>
      <c r="D3" s="161">
        <v>93447</v>
      </c>
      <c r="E3" s="162"/>
      <c r="F3" s="163">
        <v>83280</v>
      </c>
      <c r="G3" s="164"/>
      <c r="H3" s="165"/>
    </row>
    <row r="4" spans="1:8">
      <c r="A4" s="166"/>
      <c r="B4" s="167"/>
      <c r="C4" s="168"/>
      <c r="D4" s="169">
        <v>36996</v>
      </c>
      <c r="E4" s="170"/>
      <c r="F4" s="171">
        <v>43123</v>
      </c>
      <c r="G4" s="172"/>
      <c r="H4" s="173"/>
    </row>
    <row r="5" spans="1:8">
      <c r="A5" s="154" t="s">
        <v>553</v>
      </c>
      <c r="B5" s="159"/>
      <c r="C5" s="160"/>
      <c r="D5" s="161">
        <v>180872</v>
      </c>
      <c r="E5" s="162"/>
      <c r="F5" s="163">
        <v>88968</v>
      </c>
      <c r="G5" s="164"/>
      <c r="H5" s="165"/>
    </row>
    <row r="6" spans="1:8">
      <c r="A6" s="166"/>
      <c r="B6" s="167"/>
      <c r="C6" s="168"/>
      <c r="D6" s="169">
        <v>71526</v>
      </c>
      <c r="E6" s="170"/>
      <c r="F6" s="171">
        <v>45482</v>
      </c>
      <c r="G6" s="172"/>
      <c r="H6" s="173"/>
    </row>
    <row r="7" spans="1:8">
      <c r="A7" s="154" t="s">
        <v>554</v>
      </c>
      <c r="B7" s="159"/>
      <c r="C7" s="160"/>
      <c r="D7" s="161">
        <v>129703</v>
      </c>
      <c r="E7" s="162"/>
      <c r="F7" s="163">
        <v>85173</v>
      </c>
      <c r="G7" s="164"/>
      <c r="H7" s="165"/>
    </row>
    <row r="8" spans="1:8">
      <c r="A8" s="166"/>
      <c r="B8" s="167"/>
      <c r="C8" s="168"/>
      <c r="D8" s="169">
        <v>55002</v>
      </c>
      <c r="E8" s="170"/>
      <c r="F8" s="171">
        <v>43913</v>
      </c>
      <c r="G8" s="172"/>
      <c r="H8" s="173"/>
    </row>
    <row r="9" spans="1:8">
      <c r="A9" s="154" t="s">
        <v>555</v>
      </c>
      <c r="B9" s="159"/>
      <c r="C9" s="160"/>
      <c r="D9" s="161">
        <v>151011</v>
      </c>
      <c r="E9" s="162"/>
      <c r="F9" s="163">
        <v>94081</v>
      </c>
      <c r="G9" s="164"/>
      <c r="H9" s="165"/>
    </row>
    <row r="10" spans="1:8">
      <c r="A10" s="166"/>
      <c r="B10" s="167"/>
      <c r="C10" s="168"/>
      <c r="D10" s="169">
        <v>70385</v>
      </c>
      <c r="E10" s="170"/>
      <c r="F10" s="171">
        <v>48949</v>
      </c>
      <c r="G10" s="172"/>
      <c r="H10" s="173"/>
    </row>
    <row r="11" spans="1:8">
      <c r="A11" s="154" t="s">
        <v>556</v>
      </c>
      <c r="B11" s="159"/>
      <c r="C11" s="160"/>
      <c r="D11" s="161">
        <v>102062</v>
      </c>
      <c r="E11" s="162"/>
      <c r="F11" s="163">
        <v>92632</v>
      </c>
      <c r="G11" s="164"/>
      <c r="H11" s="165"/>
    </row>
    <row r="12" spans="1:8">
      <c r="A12" s="166"/>
      <c r="B12" s="167"/>
      <c r="C12" s="174"/>
      <c r="D12" s="169">
        <v>54682</v>
      </c>
      <c r="E12" s="170"/>
      <c r="F12" s="171">
        <v>47978</v>
      </c>
      <c r="G12" s="172"/>
      <c r="H12" s="173"/>
    </row>
    <row r="13" spans="1:8">
      <c r="A13" s="154"/>
      <c r="B13" s="159"/>
      <c r="C13" s="175"/>
      <c r="D13" s="176">
        <v>131419</v>
      </c>
      <c r="E13" s="177"/>
      <c r="F13" s="178">
        <v>88827</v>
      </c>
      <c r="G13" s="179"/>
      <c r="H13" s="165"/>
    </row>
    <row r="14" spans="1:8">
      <c r="A14" s="166"/>
      <c r="B14" s="167"/>
      <c r="C14" s="168"/>
      <c r="D14" s="169">
        <v>57718</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5.31</v>
      </c>
      <c r="C19" s="180">
        <f>ROUND(VALUE(SUBSTITUTE(実質収支比率等に係る経年分析!G$48,"▲","-")),2)</f>
        <v>4.7699999999999996</v>
      </c>
      <c r="D19" s="180">
        <f>ROUND(VALUE(SUBSTITUTE(実質収支比率等に係る経年分析!H$48,"▲","-")),2)</f>
        <v>5.05</v>
      </c>
      <c r="E19" s="180">
        <f>ROUND(VALUE(SUBSTITUTE(実質収支比率等に係る経年分析!I$48,"▲","-")),2)</f>
        <v>3.03</v>
      </c>
      <c r="F19" s="180">
        <f>ROUND(VALUE(SUBSTITUTE(実質収支比率等に係る経年分析!J$48,"▲","-")),2)</f>
        <v>5.07</v>
      </c>
    </row>
    <row r="20" spans="1:11">
      <c r="A20" s="180" t="s">
        <v>55</v>
      </c>
      <c r="B20" s="180">
        <f>ROUND(VALUE(SUBSTITUTE(実質収支比率等に係る経年分析!F$47,"▲","-")),2)</f>
        <v>28.39</v>
      </c>
      <c r="C20" s="180">
        <f>ROUND(VALUE(SUBSTITUTE(実質収支比率等に係る経年分析!G$47,"▲","-")),2)</f>
        <v>29.52</v>
      </c>
      <c r="D20" s="180">
        <f>ROUND(VALUE(SUBSTITUTE(実質収支比率等に係る経年分析!H$47,"▲","-")),2)</f>
        <v>28.5</v>
      </c>
      <c r="E20" s="180">
        <f>ROUND(VALUE(SUBSTITUTE(実質収支比率等に係る経年分析!I$47,"▲","-")),2)</f>
        <v>23.01</v>
      </c>
      <c r="F20" s="180">
        <f>ROUND(VALUE(SUBSTITUTE(実質収支比率等に係る経年分析!J$47,"▲","-")),2)</f>
        <v>20.82</v>
      </c>
    </row>
    <row r="21" spans="1:11">
      <c r="A21" s="180" t="s">
        <v>56</v>
      </c>
      <c r="B21" s="180">
        <f>IF(ISNUMBER(VALUE(SUBSTITUTE(実質収支比率等に係る経年分析!F$49,"▲","-"))),ROUND(VALUE(SUBSTITUTE(実質収支比率等に係る経年分析!F$49,"▲","-")),2),NA())</f>
        <v>-4.5599999999999996</v>
      </c>
      <c r="C21" s="180">
        <f>IF(ISNUMBER(VALUE(SUBSTITUTE(実質収支比率等に係る経年分析!G$49,"▲","-"))),ROUND(VALUE(SUBSTITUTE(実質収支比率等に係る経年分析!G$49,"▲","-")),2),NA())</f>
        <v>-0.54</v>
      </c>
      <c r="D21" s="180">
        <f>IF(ISNUMBER(VALUE(SUBSTITUTE(実質収支比率等に係る経年分析!H$49,"▲","-"))),ROUND(VALUE(SUBSTITUTE(実質収支比率等に係る経年分析!H$49,"▲","-")),2),NA())</f>
        <v>-1</v>
      </c>
      <c r="E21" s="180">
        <f>IF(ISNUMBER(VALUE(SUBSTITUTE(実質収支比率等に係る経年分析!I$49,"▲","-"))),ROUND(VALUE(SUBSTITUTE(実質収支比率等に係る経年分析!I$49,"▲","-")),2),NA())</f>
        <v>-7.24</v>
      </c>
      <c r="F21" s="180">
        <f>IF(ISNUMBER(VALUE(SUBSTITUTE(実質収支比率等に係る経年分析!J$49,"▲","-"))),ROUND(VALUE(SUBSTITUTE(実質収支比率等に係る経年分析!J$49,"▲","-")),2),NA())</f>
        <v>1.43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0.14000000000000001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垂水市地方卸売市場特別会計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垂水市漁業集落排水処理施設特別会計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垂水市簡易水道事業特別会計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c r="A32" s="181" t="str">
        <f>IF(連結実質赤字比率に係る赤字・黒字の構成分析!C$38="",NA(),連結実質赤字比率に係る赤字・黒字の構成分析!C$38)</f>
        <v>垂水市交通災害共済特別会計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c r="A33" s="181" t="str">
        <f>IF(連結実質赤字比率に係る赤字・黒字の構成分析!C$37="",NA(),連結実質赤字比率に係る赤字・黒字の構成分析!C$37)</f>
        <v>垂水市介護保険特別会計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1.1499999999999999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1.83</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4.76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5.0599999999999996</v>
      </c>
    </row>
    <row r="35" spans="1:16">
      <c r="A35" s="181" t="str">
        <f>IF(連結実質赤字比率に係る赤字・黒字の構成分析!C$35="",NA(),連結実質赤字比率に係る赤字・黒字の構成分析!C$35)</f>
        <v>垂水市病院事業会計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6.89</v>
      </c>
    </row>
    <row r="36" spans="1:16">
      <c r="A36" s="181" t="str">
        <f>IF(連結実質赤字比率に係る赤字・黒字の構成分析!C$34="",NA(),連結実質赤字比率に係る赤字・黒字の構成分析!C$34)</f>
        <v>垂水市水道事業会計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10.130000000000001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906</v>
      </c>
      <c r="E42" s="182"/>
      <c r="F42" s="182"/>
      <c r="G42" s="182">
        <f>'実質公債費比率（分子）の構造'!L$52</f>
        <v>836</v>
      </c>
      <c r="H42" s="182"/>
      <c r="I42" s="182"/>
      <c r="J42" s="182">
        <f>'実質公債費比率（分子）の構造'!M$52</f>
        <v>831</v>
      </c>
      <c r="K42" s="182"/>
      <c r="L42" s="182"/>
      <c r="M42" s="182">
        <f>'実質公債費比率（分子）の構造'!N$52</f>
        <v>812</v>
      </c>
      <c r="N42" s="182"/>
      <c r="O42" s="182"/>
      <c r="P42" s="182">
        <f>'実質公債費比率（分子）の構造'!O$52</f>
        <v>772</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7</v>
      </c>
      <c r="C44" s="182"/>
      <c r="D44" s="182"/>
      <c r="E44" s="182">
        <f>'実質公債費比率（分子）の構造'!L$50</f>
        <v>0</v>
      </c>
      <c r="F44" s="182"/>
      <c r="G44" s="182"/>
      <c r="H44" s="182">
        <f>'実質公債費比率（分子）の構造'!M$50</f>
        <v>10</v>
      </c>
      <c r="I44" s="182"/>
      <c r="J44" s="182"/>
      <c r="K44" s="182">
        <f>'実質公債費比率（分子）の構造'!N$50</f>
        <v>20</v>
      </c>
      <c r="L44" s="182"/>
      <c r="M44" s="182"/>
      <c r="N44" s="182">
        <f>'実質公債費比率（分子）の構造'!O$50</f>
        <v>20</v>
      </c>
      <c r="O44" s="182"/>
      <c r="P44" s="182"/>
    </row>
    <row r="45" spans="1:16">
      <c r="A45" s="182" t="s">
        <v>66</v>
      </c>
      <c r="B45" s="182">
        <f>'実質公債費比率（分子）の構造'!K$49</f>
        <v>47</v>
      </c>
      <c r="C45" s="182"/>
      <c r="D45" s="182"/>
      <c r="E45" s="182">
        <f>'実質公債費比率（分子）の構造'!L$49</f>
        <v>44</v>
      </c>
      <c r="F45" s="182"/>
      <c r="G45" s="182"/>
      <c r="H45" s="182">
        <f>'実質公債費比率（分子）の構造'!M$49</f>
        <v>43</v>
      </c>
      <c r="I45" s="182"/>
      <c r="J45" s="182"/>
      <c r="K45" s="182">
        <f>'実質公債費比率（分子）の構造'!N$49</f>
        <v>40</v>
      </c>
      <c r="L45" s="182"/>
      <c r="M45" s="182"/>
      <c r="N45" s="182">
        <f>'実質公債費比率（分子）の構造'!O$49</f>
        <v>39</v>
      </c>
      <c r="O45" s="182"/>
      <c r="P45" s="182"/>
    </row>
    <row r="46" spans="1:16">
      <c r="A46" s="182" t="s">
        <v>67</v>
      </c>
      <c r="B46" s="182">
        <f>'実質公債費比率（分子）の構造'!K$48</f>
        <v>197</v>
      </c>
      <c r="C46" s="182"/>
      <c r="D46" s="182"/>
      <c r="E46" s="182">
        <f>'実質公債費比率（分子）の構造'!L$48</f>
        <v>133</v>
      </c>
      <c r="F46" s="182"/>
      <c r="G46" s="182"/>
      <c r="H46" s="182">
        <f>'実質公債費比率（分子）の構造'!M$48</f>
        <v>120</v>
      </c>
      <c r="I46" s="182"/>
      <c r="J46" s="182"/>
      <c r="K46" s="182">
        <f>'実質公債費比率（分子）の構造'!N$48</f>
        <v>102</v>
      </c>
      <c r="L46" s="182"/>
      <c r="M46" s="182"/>
      <c r="N46" s="182">
        <f>'実質公債費比率（分子）の構造'!O$48</f>
        <v>139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1069</v>
      </c>
      <c r="C49" s="182"/>
      <c r="D49" s="182"/>
      <c r="E49" s="182">
        <f>'実質公債費比率（分子）の構造'!L$45</f>
        <v>967</v>
      </c>
      <c r="F49" s="182"/>
      <c r="G49" s="182"/>
      <c r="H49" s="182">
        <f>'実質公債費比率（分子）の構造'!M$45</f>
        <v>980</v>
      </c>
      <c r="I49" s="182"/>
      <c r="J49" s="182"/>
      <c r="K49" s="182">
        <f>'実質公債費比率（分子）の構造'!N$45</f>
        <v>982</v>
      </c>
      <c r="L49" s="182"/>
      <c r="M49" s="182"/>
      <c r="N49" s="182">
        <f>'実質公債費比率（分子）の構造'!O$45</f>
        <v>913</v>
      </c>
      <c r="O49" s="182"/>
      <c r="P49" s="182"/>
    </row>
    <row r="50" spans="1:16">
      <c r="A50" s="182" t="s">
        <v>71</v>
      </c>
      <c r="B50" s="182" t="e">
        <f>NA()</f>
        <v>#N/A</v>
      </c>
      <c r="C50" s="182">
        <f>IF(ISNUMBER('実質公債費比率（分子）の構造'!K$53),'実質公債費比率（分子）の構造'!K$53,NA())</f>
        <v>414</v>
      </c>
      <c r="D50" s="182" t="e">
        <f>NA()</f>
        <v>#N/A</v>
      </c>
      <c r="E50" s="182" t="e">
        <f>NA()</f>
        <v>#N/A</v>
      </c>
      <c r="F50" s="182">
        <f>IF(ISNUMBER('実質公債費比率（分子）の構造'!L$53),'実質公債費比率（分子）の構造'!L$53,NA())</f>
        <v>308</v>
      </c>
      <c r="G50" s="182" t="e">
        <f>NA()</f>
        <v>#N/A</v>
      </c>
      <c r="H50" s="182" t="e">
        <f>NA()</f>
        <v>#N/A</v>
      </c>
      <c r="I50" s="182">
        <f>IF(ISNUMBER('実質公債費比率（分子）の構造'!M$53),'実質公債費比率（分子）の構造'!M$53,NA())</f>
        <v>322</v>
      </c>
      <c r="J50" s="182" t="e">
        <f>NA()</f>
        <v>#N/A</v>
      </c>
      <c r="K50" s="182" t="e">
        <f>NA()</f>
        <v>#N/A</v>
      </c>
      <c r="L50" s="182">
        <f>IF(ISNUMBER('実質公債費比率（分子）の構造'!N$53),'実質公債費比率（分子）の構造'!N$53,NA())</f>
        <v>332</v>
      </c>
      <c r="M50" s="182" t="e">
        <f>NA()</f>
        <v>#N/A</v>
      </c>
      <c r="N50" s="182" t="e">
        <f>NA()</f>
        <v>#N/A</v>
      </c>
      <c r="O50" s="182">
        <f>IF(ISNUMBER('実質公債費比率（分子）の構造'!O$53),'実質公債費比率（分子）の構造'!O$53,NA())</f>
        <v>339</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7305</v>
      </c>
      <c r="E56" s="181"/>
      <c r="F56" s="181"/>
      <c r="G56" s="181">
        <f>'将来負担比率（分子）の構造'!J$52</f>
        <v>7218</v>
      </c>
      <c r="H56" s="181"/>
      <c r="I56" s="181"/>
      <c r="J56" s="181">
        <f>'将来負担比率（分子）の構造'!K$52</f>
        <v>7381</v>
      </c>
      <c r="K56" s="181"/>
      <c r="L56" s="181"/>
      <c r="M56" s="181">
        <f>'将来負担比率（分子）の構造'!L$52</f>
        <v>7326</v>
      </c>
      <c r="N56" s="181"/>
      <c r="O56" s="181"/>
      <c r="P56" s="181">
        <f>'将来負担比率（分子）の構造'!M$52</f>
        <v>7395</v>
      </c>
    </row>
    <row r="57" spans="1:16">
      <c r="A57" s="181" t="s">
        <v>42</v>
      </c>
      <c r="B57" s="181"/>
      <c r="C57" s="181"/>
      <c r="D57" s="181">
        <f>'将来負担比率（分子）の構造'!I$51</f>
        <v>21</v>
      </c>
      <c r="E57" s="181"/>
      <c r="F57" s="181"/>
      <c r="G57" s="181">
        <f>'将来負担比率（分子）の構造'!J$51</f>
        <v>11</v>
      </c>
      <c r="H57" s="181"/>
      <c r="I57" s="181"/>
      <c r="J57" s="181">
        <f>'将来負担比率（分子）の構造'!K$51</f>
        <v>27</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4124</v>
      </c>
      <c r="E58" s="181"/>
      <c r="F58" s="181"/>
      <c r="G58" s="181">
        <f>'将来負担比率（分子）の構造'!J$50</f>
        <v>3523</v>
      </c>
      <c r="H58" s="181"/>
      <c r="I58" s="181"/>
      <c r="J58" s="181">
        <f>'将来負担比率（分子）の構造'!K$50</f>
        <v>4519</v>
      </c>
      <c r="K58" s="181"/>
      <c r="L58" s="181"/>
      <c r="M58" s="181">
        <f>'将来負担比率（分子）の構造'!L$50</f>
        <v>4648</v>
      </c>
      <c r="N58" s="181"/>
      <c r="O58" s="181"/>
      <c r="P58" s="181">
        <f>'将来負担比率（分子）の構造'!M$50</f>
        <v>4494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85</v>
      </c>
      <c r="C61" s="181"/>
      <c r="D61" s="181"/>
      <c r="E61" s="181">
        <f>'将来負担比率（分子）の構造'!J$46</f>
        <v>308</v>
      </c>
      <c r="F61" s="181"/>
      <c r="G61" s="181"/>
      <c r="H61" s="181">
        <f>'将来負担比率（分子）の構造'!K$46</f>
        <v>586</v>
      </c>
      <c r="I61" s="181"/>
      <c r="J61" s="181"/>
      <c r="K61" s="181">
        <f>'将来負担比率（分子）の構造'!L$46</f>
        <v>450</v>
      </c>
      <c r="L61" s="181"/>
      <c r="M61" s="181"/>
      <c r="N61" s="181">
        <f>'将来負担比率（分子）の構造'!M$46</f>
        <v>377</v>
      </c>
      <c r="O61" s="181"/>
      <c r="P61" s="181"/>
    </row>
    <row r="62" spans="1:16">
      <c r="A62" s="181" t="s">
        <v>35</v>
      </c>
      <c r="B62" s="181">
        <f>'将来負担比率（分子）の構造'!I$45</f>
        <v>1660</v>
      </c>
      <c r="C62" s="181"/>
      <c r="D62" s="181"/>
      <c r="E62" s="181">
        <f>'将来負担比率（分子）の構造'!J$45</f>
        <v>1569</v>
      </c>
      <c r="F62" s="181"/>
      <c r="G62" s="181"/>
      <c r="H62" s="181">
        <f>'将来負担比率（分子）の構造'!K$45</f>
        <v>1426</v>
      </c>
      <c r="I62" s="181"/>
      <c r="J62" s="181"/>
      <c r="K62" s="181">
        <f>'将来負担比率（分子）の構造'!L$45</f>
        <v>1217</v>
      </c>
      <c r="L62" s="181"/>
      <c r="M62" s="181"/>
      <c r="N62" s="181">
        <f>'将来負担比率（分子）の構造'!M$45</f>
        <v>1129</v>
      </c>
      <c r="O62" s="181"/>
      <c r="P62" s="181"/>
    </row>
    <row r="63" spans="1:16">
      <c r="A63" s="181" t="s">
        <v>34</v>
      </c>
      <c r="B63" s="181">
        <f>'将来負担比率（分子）の構造'!I$44</f>
        <v>223</v>
      </c>
      <c r="C63" s="181"/>
      <c r="D63" s="181"/>
      <c r="E63" s="181">
        <f>'将来負担比率（分子）の構造'!J$44</f>
        <v>164</v>
      </c>
      <c r="F63" s="181"/>
      <c r="G63" s="181"/>
      <c r="H63" s="181">
        <f>'将来負担比率（分子）の構造'!K$44</f>
        <v>154</v>
      </c>
      <c r="I63" s="181"/>
      <c r="J63" s="181"/>
      <c r="K63" s="181">
        <f>'将来負担比率（分子）の構造'!L$44</f>
        <v>113</v>
      </c>
      <c r="L63" s="181"/>
      <c r="M63" s="181"/>
      <c r="N63" s="181">
        <f>'将来負担比率（分子）の構造'!M$44</f>
        <v>74</v>
      </c>
      <c r="O63" s="181"/>
      <c r="P63" s="181"/>
    </row>
    <row r="64" spans="1:16">
      <c r="A64" s="181" t="s">
        <v>33</v>
      </c>
      <c r="B64" s="181">
        <f>'将来負担比率（分子）の構造'!I$43</f>
        <v>955</v>
      </c>
      <c r="C64" s="181"/>
      <c r="D64" s="181"/>
      <c r="E64" s="181">
        <f>'将来負担比率（分子）の構造'!J$43</f>
        <v>1107</v>
      </c>
      <c r="F64" s="181"/>
      <c r="G64" s="181"/>
      <c r="H64" s="181">
        <f>'将来負担比率（分子）の構造'!K$43</f>
        <v>1226</v>
      </c>
      <c r="I64" s="181"/>
      <c r="J64" s="181"/>
      <c r="K64" s="181">
        <f>'将来負担比率（分子）の構造'!L$43</f>
        <v>1246</v>
      </c>
      <c r="L64" s="181"/>
      <c r="M64" s="181"/>
      <c r="N64" s="181">
        <f>'将来負担比率（分子）の構造'!M$43</f>
        <v>1421</v>
      </c>
      <c r="O64" s="181"/>
      <c r="P64" s="181"/>
    </row>
    <row r="65" spans="1:16">
      <c r="A65" s="181" t="s">
        <v>32</v>
      </c>
      <c r="B65" s="181" t="str">
        <f>'将来負担比率（分子）の構造'!I$42</f>
        <v>-</v>
      </c>
      <c r="C65" s="181"/>
      <c r="D65" s="181"/>
      <c r="E65" s="181">
        <f>'将来負担比率（分子）の構造'!J$42</f>
        <v>345</v>
      </c>
      <c r="F65" s="181"/>
      <c r="G65" s="181"/>
      <c r="H65" s="181">
        <f>'将来負担比率（分子）の構造'!K$42</f>
        <v>278</v>
      </c>
      <c r="I65" s="181"/>
      <c r="J65" s="181"/>
      <c r="K65" s="181">
        <f>'将来負担比率（分子）の構造'!L$42</f>
        <v>259</v>
      </c>
      <c r="L65" s="181"/>
      <c r="M65" s="181"/>
      <c r="N65" s="181">
        <f>'将来負担比率（分子）の構造'!M$42</f>
        <v>239</v>
      </c>
      <c r="O65" s="181"/>
      <c r="P65" s="181"/>
    </row>
    <row r="66" spans="1:16">
      <c r="A66" s="181" t="s">
        <v>31</v>
      </c>
      <c r="B66" s="181">
        <f>'将来負担比率（分子）の構造'!I$41</f>
        <v>9150</v>
      </c>
      <c r="C66" s="181"/>
      <c r="D66" s="181"/>
      <c r="E66" s="181">
        <f>'将来負担比率（分子）の構造'!J$41</f>
        <v>9625</v>
      </c>
      <c r="F66" s="181"/>
      <c r="G66" s="181"/>
      <c r="H66" s="181">
        <f>'将来負担比率（分子）の構造'!K$41</f>
        <v>9699</v>
      </c>
      <c r="I66" s="181"/>
      <c r="J66" s="181"/>
      <c r="K66" s="181">
        <f>'将来負担比率（分子）の構造'!L$41</f>
        <v>9960</v>
      </c>
      <c r="L66" s="181"/>
      <c r="M66" s="181"/>
      <c r="N66" s="181">
        <f>'将来負担比率（分子）の構造'!M$41</f>
        <v>9860</v>
      </c>
      <c r="O66" s="181"/>
      <c r="P66" s="181"/>
    </row>
    <row r="67" spans="1:16">
      <c r="A67" s="181" t="s">
        <v>75</v>
      </c>
      <c r="B67" s="181" t="e">
        <f>NA()</f>
        <v>#N/A</v>
      </c>
      <c r="C67" s="181">
        <f>IF(ISNUMBER('将来負担比率（分子）の構造'!I$53), IF('将来負担比率（分子）の構造'!I$53 &lt; 0, 0, '将来負担比率（分子）の構造'!I$53), NA())</f>
        <v>623</v>
      </c>
      <c r="D67" s="181" t="e">
        <f>NA()</f>
        <v>#N/A</v>
      </c>
      <c r="E67" s="181" t="e">
        <f>NA()</f>
        <v>#N/A</v>
      </c>
      <c r="F67" s="181">
        <f>IF(ISNUMBER('将来負担比率（分子）の構造'!J$53), IF('将来負担比率（分子）の構造'!J$53 &lt; 0, 0, '将来負担比率（分子）の構造'!J$53), NA())</f>
        <v>2366</v>
      </c>
      <c r="G67" s="181" t="e">
        <f>NA()</f>
        <v>#N/A</v>
      </c>
      <c r="H67" s="181" t="e">
        <f>NA()</f>
        <v>#N/A</v>
      </c>
      <c r="I67" s="181">
        <f>IF(ISNUMBER('将来負担比率（分子）の構造'!K$53), IF('将来負担比率（分子）の構造'!K$53 &lt; 0, 0, '将来負担比率（分子）の構造'!K$53), NA())</f>
        <v>1441</v>
      </c>
      <c r="J67" s="181" t="e">
        <f>NA()</f>
        <v>#N/A</v>
      </c>
      <c r="K67" s="181" t="e">
        <f>NA()</f>
        <v>#N/A</v>
      </c>
      <c r="L67" s="181">
        <f>IF(ISNUMBER('将来負担比率（分子）の構造'!L$53), IF('将来負担比率（分子）の構造'!L$53 &lt; 0, 0, '将来負担比率（分子）の構造'!L$53), NA())</f>
        <v>1272</v>
      </c>
      <c r="M67" s="181" t="e">
        <f>NA()</f>
        <v>#N/A</v>
      </c>
      <c r="N67" s="181" t="e">
        <f>NA()</f>
        <v>#N/A</v>
      </c>
      <c r="O67" s="181">
        <f>IF(ISNUMBER('将来負担比率（分子）の構造'!M$53), IF('将来負担比率（分子）の構造'!M$53 &lt; 0, 0, '将来負担比率（分子）の構造'!M$53), NA())</f>
        <v>1211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1483</v>
      </c>
      <c r="C72" s="185">
        <f>基金残高に係る経年分析!G55</f>
        <v>1207</v>
      </c>
      <c r="D72" s="185">
        <f>基金残高に係る経年分析!H55</f>
        <v>1115</v>
      </c>
    </row>
    <row r="73" spans="1:16">
      <c r="A73" s="184" t="s">
        <v>78</v>
      </c>
      <c r="B73" s="185">
        <f>基金残高に係る経年分析!F56</f>
        <v>285</v>
      </c>
      <c r="C73" s="185">
        <f>基金残高に係る経年分析!G56</f>
        <v>285</v>
      </c>
      <c r="D73" s="185">
        <f>基金残高に係る経年分析!H56</f>
        <v>228</v>
      </c>
    </row>
    <row r="74" spans="1:16">
      <c r="A74" s="184" t="s">
        <v>79</v>
      </c>
      <c r="B74" s="185">
        <f>基金残高に係る経年分析!F57</f>
        <v>2133</v>
      </c>
      <c r="C74" s="185">
        <f>基金残高に係る経年分析!G57</f>
        <v>2851</v>
      </c>
      <c r="D74" s="185">
        <f>基金残高に係る経年分析!H57</f>
        <v>2868</v>
      </c>
    </row>
  </sheetData>
  <sheetProtection algorithmName="SHA-512" hashValue="Kt9Y/LefcpKnnDff7BDAKMsu+tUBM6sj6XSbqv5/1iX/cVQpOc4WsJ7QSMoKbKbmtWFzEBBNL3H5+XiCSNLAjw==" saltValue="kwXsud9Ev3X1APPa+lHjL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228</v>
      </c>
      <c r="C5" s="747"/>
      <c r="D5" s="747"/>
      <c r="E5" s="747"/>
      <c r="F5" s="747"/>
      <c r="G5" s="747"/>
      <c r="H5" s="747"/>
      <c r="I5" s="747"/>
      <c r="J5" s="747"/>
      <c r="K5" s="747"/>
      <c r="L5" s="747"/>
      <c r="M5" s="747"/>
      <c r="N5" s="747"/>
      <c r="O5" s="747"/>
      <c r="P5" s="747"/>
      <c r="Q5" s="748"/>
      <c r="R5" s="735">
        <v>1407235</v>
      </c>
      <c r="S5" s="736"/>
      <c r="T5" s="736"/>
      <c r="U5" s="736"/>
      <c r="V5" s="736"/>
      <c r="W5" s="736"/>
      <c r="X5" s="736"/>
      <c r="Y5" s="779"/>
      <c r="Z5" s="797">
        <v>9.6</v>
      </c>
      <c r="AA5" s="797"/>
      <c r="AB5" s="797"/>
      <c r="AC5" s="797"/>
      <c r="AD5" s="798">
        <v>1407235</v>
      </c>
      <c r="AE5" s="798"/>
      <c r="AF5" s="798"/>
      <c r="AG5" s="798"/>
      <c r="AH5" s="798"/>
      <c r="AI5" s="798"/>
      <c r="AJ5" s="798"/>
      <c r="AK5" s="798"/>
      <c r="AL5" s="780">
        <v>27.1</v>
      </c>
      <c r="AM5" s="751"/>
      <c r="AN5" s="751"/>
      <c r="AO5" s="781"/>
      <c r="AP5" s="746" t="s">
        <v>229</v>
      </c>
      <c r="AQ5" s="747"/>
      <c r="AR5" s="747"/>
      <c r="AS5" s="747"/>
      <c r="AT5" s="747"/>
      <c r="AU5" s="747"/>
      <c r="AV5" s="747"/>
      <c r="AW5" s="747"/>
      <c r="AX5" s="747"/>
      <c r="AY5" s="747"/>
      <c r="AZ5" s="747"/>
      <c r="BA5" s="747"/>
      <c r="BB5" s="747"/>
      <c r="BC5" s="747"/>
      <c r="BD5" s="747"/>
      <c r="BE5" s="747"/>
      <c r="BF5" s="748"/>
      <c r="BG5" s="680">
        <v>1405836</v>
      </c>
      <c r="BH5" s="681"/>
      <c r="BI5" s="681"/>
      <c r="BJ5" s="681"/>
      <c r="BK5" s="681"/>
      <c r="BL5" s="681"/>
      <c r="BM5" s="681"/>
      <c r="BN5" s="682"/>
      <c r="BO5" s="713">
        <v>99.9</v>
      </c>
      <c r="BP5" s="713"/>
      <c r="BQ5" s="713"/>
      <c r="BR5" s="713"/>
      <c r="BS5" s="714">
        <v>10295</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c r="B6" s="677" t="s">
        <v>233</v>
      </c>
      <c r="C6" s="678"/>
      <c r="D6" s="678"/>
      <c r="E6" s="678"/>
      <c r="F6" s="678"/>
      <c r="G6" s="678"/>
      <c r="H6" s="678"/>
      <c r="I6" s="678"/>
      <c r="J6" s="678"/>
      <c r="K6" s="678"/>
      <c r="L6" s="678"/>
      <c r="M6" s="678"/>
      <c r="N6" s="678"/>
      <c r="O6" s="678"/>
      <c r="P6" s="678"/>
      <c r="Q6" s="679"/>
      <c r="R6" s="680">
        <v>84846</v>
      </c>
      <c r="S6" s="681"/>
      <c r="T6" s="681"/>
      <c r="U6" s="681"/>
      <c r="V6" s="681"/>
      <c r="W6" s="681"/>
      <c r="X6" s="681"/>
      <c r="Y6" s="682"/>
      <c r="Z6" s="713">
        <v>0.6</v>
      </c>
      <c r="AA6" s="713"/>
      <c r="AB6" s="713"/>
      <c r="AC6" s="713"/>
      <c r="AD6" s="714">
        <v>84846</v>
      </c>
      <c r="AE6" s="714"/>
      <c r="AF6" s="714"/>
      <c r="AG6" s="714"/>
      <c r="AH6" s="714"/>
      <c r="AI6" s="714"/>
      <c r="AJ6" s="714"/>
      <c r="AK6" s="714"/>
      <c r="AL6" s="683">
        <v>1.6</v>
      </c>
      <c r="AM6" s="684"/>
      <c r="AN6" s="684"/>
      <c r="AO6" s="715"/>
      <c r="AP6" s="677" t="s">
        <v>234</v>
      </c>
      <c r="AQ6" s="678"/>
      <c r="AR6" s="678"/>
      <c r="AS6" s="678"/>
      <c r="AT6" s="678"/>
      <c r="AU6" s="678"/>
      <c r="AV6" s="678"/>
      <c r="AW6" s="678"/>
      <c r="AX6" s="678"/>
      <c r="AY6" s="678"/>
      <c r="AZ6" s="678"/>
      <c r="BA6" s="678"/>
      <c r="BB6" s="678"/>
      <c r="BC6" s="678"/>
      <c r="BD6" s="678"/>
      <c r="BE6" s="678"/>
      <c r="BF6" s="679"/>
      <c r="BG6" s="680">
        <v>1405836</v>
      </c>
      <c r="BH6" s="681"/>
      <c r="BI6" s="681"/>
      <c r="BJ6" s="681"/>
      <c r="BK6" s="681"/>
      <c r="BL6" s="681"/>
      <c r="BM6" s="681"/>
      <c r="BN6" s="682"/>
      <c r="BO6" s="713">
        <v>99.9</v>
      </c>
      <c r="BP6" s="713"/>
      <c r="BQ6" s="713"/>
      <c r="BR6" s="713"/>
      <c r="BS6" s="714">
        <v>10295</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110817</v>
      </c>
      <c r="CS6" s="681"/>
      <c r="CT6" s="681"/>
      <c r="CU6" s="681"/>
      <c r="CV6" s="681"/>
      <c r="CW6" s="681"/>
      <c r="CX6" s="681"/>
      <c r="CY6" s="682"/>
      <c r="CZ6" s="780">
        <v>0.8</v>
      </c>
      <c r="DA6" s="751"/>
      <c r="DB6" s="751"/>
      <c r="DC6" s="783"/>
      <c r="DD6" s="686" t="s">
        <v>236</v>
      </c>
      <c r="DE6" s="681"/>
      <c r="DF6" s="681"/>
      <c r="DG6" s="681"/>
      <c r="DH6" s="681"/>
      <c r="DI6" s="681"/>
      <c r="DJ6" s="681"/>
      <c r="DK6" s="681"/>
      <c r="DL6" s="681"/>
      <c r="DM6" s="681"/>
      <c r="DN6" s="681"/>
      <c r="DO6" s="681"/>
      <c r="DP6" s="682"/>
      <c r="DQ6" s="686">
        <v>110794</v>
      </c>
      <c r="DR6" s="681"/>
      <c r="DS6" s="681"/>
      <c r="DT6" s="681"/>
      <c r="DU6" s="681"/>
      <c r="DV6" s="681"/>
      <c r="DW6" s="681"/>
      <c r="DX6" s="681"/>
      <c r="DY6" s="681"/>
      <c r="DZ6" s="681"/>
      <c r="EA6" s="681"/>
      <c r="EB6" s="681"/>
      <c r="EC6" s="727"/>
    </row>
    <row r="7" spans="2:143" ht="11.25" customHeight="1">
      <c r="B7" s="677" t="s">
        <v>237</v>
      </c>
      <c r="C7" s="678"/>
      <c r="D7" s="678"/>
      <c r="E7" s="678"/>
      <c r="F7" s="678"/>
      <c r="G7" s="678"/>
      <c r="H7" s="678"/>
      <c r="I7" s="678"/>
      <c r="J7" s="678"/>
      <c r="K7" s="678"/>
      <c r="L7" s="678"/>
      <c r="M7" s="678"/>
      <c r="N7" s="678"/>
      <c r="O7" s="678"/>
      <c r="P7" s="678"/>
      <c r="Q7" s="679"/>
      <c r="R7" s="680">
        <v>866</v>
      </c>
      <c r="S7" s="681"/>
      <c r="T7" s="681"/>
      <c r="U7" s="681"/>
      <c r="V7" s="681"/>
      <c r="W7" s="681"/>
      <c r="X7" s="681"/>
      <c r="Y7" s="682"/>
      <c r="Z7" s="713">
        <v>0</v>
      </c>
      <c r="AA7" s="713"/>
      <c r="AB7" s="713"/>
      <c r="AC7" s="713"/>
      <c r="AD7" s="714">
        <v>866</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560554</v>
      </c>
      <c r="BH7" s="681"/>
      <c r="BI7" s="681"/>
      <c r="BJ7" s="681"/>
      <c r="BK7" s="681"/>
      <c r="BL7" s="681"/>
      <c r="BM7" s="681"/>
      <c r="BN7" s="682"/>
      <c r="BO7" s="713">
        <v>39.799999999999997</v>
      </c>
      <c r="BP7" s="713"/>
      <c r="BQ7" s="713"/>
      <c r="BR7" s="713"/>
      <c r="BS7" s="714">
        <v>10295</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4919663</v>
      </c>
      <c r="CS7" s="681"/>
      <c r="CT7" s="681"/>
      <c r="CU7" s="681"/>
      <c r="CV7" s="681"/>
      <c r="CW7" s="681"/>
      <c r="CX7" s="681"/>
      <c r="CY7" s="682"/>
      <c r="CZ7" s="713">
        <v>34.4</v>
      </c>
      <c r="DA7" s="713"/>
      <c r="DB7" s="713"/>
      <c r="DC7" s="713"/>
      <c r="DD7" s="686">
        <v>87230</v>
      </c>
      <c r="DE7" s="681"/>
      <c r="DF7" s="681"/>
      <c r="DG7" s="681"/>
      <c r="DH7" s="681"/>
      <c r="DI7" s="681"/>
      <c r="DJ7" s="681"/>
      <c r="DK7" s="681"/>
      <c r="DL7" s="681"/>
      <c r="DM7" s="681"/>
      <c r="DN7" s="681"/>
      <c r="DO7" s="681"/>
      <c r="DP7" s="682"/>
      <c r="DQ7" s="686">
        <v>1442331</v>
      </c>
      <c r="DR7" s="681"/>
      <c r="DS7" s="681"/>
      <c r="DT7" s="681"/>
      <c r="DU7" s="681"/>
      <c r="DV7" s="681"/>
      <c r="DW7" s="681"/>
      <c r="DX7" s="681"/>
      <c r="DY7" s="681"/>
      <c r="DZ7" s="681"/>
      <c r="EA7" s="681"/>
      <c r="EB7" s="681"/>
      <c r="EC7" s="727"/>
    </row>
    <row r="8" spans="2:143" ht="11.25" customHeight="1">
      <c r="B8" s="677" t="s">
        <v>240</v>
      </c>
      <c r="C8" s="678"/>
      <c r="D8" s="678"/>
      <c r="E8" s="678"/>
      <c r="F8" s="678"/>
      <c r="G8" s="678"/>
      <c r="H8" s="678"/>
      <c r="I8" s="678"/>
      <c r="J8" s="678"/>
      <c r="K8" s="678"/>
      <c r="L8" s="678"/>
      <c r="M8" s="678"/>
      <c r="N8" s="678"/>
      <c r="O8" s="678"/>
      <c r="P8" s="678"/>
      <c r="Q8" s="679"/>
      <c r="R8" s="680">
        <v>2527</v>
      </c>
      <c r="S8" s="681"/>
      <c r="T8" s="681"/>
      <c r="U8" s="681"/>
      <c r="V8" s="681"/>
      <c r="W8" s="681"/>
      <c r="X8" s="681"/>
      <c r="Y8" s="682"/>
      <c r="Z8" s="713">
        <v>0</v>
      </c>
      <c r="AA8" s="713"/>
      <c r="AB8" s="713"/>
      <c r="AC8" s="713"/>
      <c r="AD8" s="714">
        <v>2527</v>
      </c>
      <c r="AE8" s="714"/>
      <c r="AF8" s="714"/>
      <c r="AG8" s="714"/>
      <c r="AH8" s="714"/>
      <c r="AI8" s="714"/>
      <c r="AJ8" s="714"/>
      <c r="AK8" s="714"/>
      <c r="AL8" s="683">
        <v>0</v>
      </c>
      <c r="AM8" s="684"/>
      <c r="AN8" s="684"/>
      <c r="AO8" s="715"/>
      <c r="AP8" s="677" t="s">
        <v>241</v>
      </c>
      <c r="AQ8" s="678"/>
      <c r="AR8" s="678"/>
      <c r="AS8" s="678"/>
      <c r="AT8" s="678"/>
      <c r="AU8" s="678"/>
      <c r="AV8" s="678"/>
      <c r="AW8" s="678"/>
      <c r="AX8" s="678"/>
      <c r="AY8" s="678"/>
      <c r="AZ8" s="678"/>
      <c r="BA8" s="678"/>
      <c r="BB8" s="678"/>
      <c r="BC8" s="678"/>
      <c r="BD8" s="678"/>
      <c r="BE8" s="678"/>
      <c r="BF8" s="679"/>
      <c r="BG8" s="680">
        <v>18390</v>
      </c>
      <c r="BH8" s="681"/>
      <c r="BI8" s="681"/>
      <c r="BJ8" s="681"/>
      <c r="BK8" s="681"/>
      <c r="BL8" s="681"/>
      <c r="BM8" s="681"/>
      <c r="BN8" s="682"/>
      <c r="BO8" s="713">
        <v>1.3</v>
      </c>
      <c r="BP8" s="713"/>
      <c r="BQ8" s="713"/>
      <c r="BR8" s="713"/>
      <c r="BS8" s="686" t="s">
        <v>242</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3318733</v>
      </c>
      <c r="CS8" s="681"/>
      <c r="CT8" s="681"/>
      <c r="CU8" s="681"/>
      <c r="CV8" s="681"/>
      <c r="CW8" s="681"/>
      <c r="CX8" s="681"/>
      <c r="CY8" s="682"/>
      <c r="CZ8" s="713">
        <v>23.2</v>
      </c>
      <c r="DA8" s="713"/>
      <c r="DB8" s="713"/>
      <c r="DC8" s="713"/>
      <c r="DD8" s="686">
        <v>58735</v>
      </c>
      <c r="DE8" s="681"/>
      <c r="DF8" s="681"/>
      <c r="DG8" s="681"/>
      <c r="DH8" s="681"/>
      <c r="DI8" s="681"/>
      <c r="DJ8" s="681"/>
      <c r="DK8" s="681"/>
      <c r="DL8" s="681"/>
      <c r="DM8" s="681"/>
      <c r="DN8" s="681"/>
      <c r="DO8" s="681"/>
      <c r="DP8" s="682"/>
      <c r="DQ8" s="686">
        <v>1694926</v>
      </c>
      <c r="DR8" s="681"/>
      <c r="DS8" s="681"/>
      <c r="DT8" s="681"/>
      <c r="DU8" s="681"/>
      <c r="DV8" s="681"/>
      <c r="DW8" s="681"/>
      <c r="DX8" s="681"/>
      <c r="DY8" s="681"/>
      <c r="DZ8" s="681"/>
      <c r="EA8" s="681"/>
      <c r="EB8" s="681"/>
      <c r="EC8" s="727"/>
    </row>
    <row r="9" spans="2:143" ht="11.25" customHeight="1">
      <c r="B9" s="677" t="s">
        <v>244</v>
      </c>
      <c r="C9" s="678"/>
      <c r="D9" s="678"/>
      <c r="E9" s="678"/>
      <c r="F9" s="678"/>
      <c r="G9" s="678"/>
      <c r="H9" s="678"/>
      <c r="I9" s="678"/>
      <c r="J9" s="678"/>
      <c r="K9" s="678"/>
      <c r="L9" s="678"/>
      <c r="M9" s="678"/>
      <c r="N9" s="678"/>
      <c r="O9" s="678"/>
      <c r="P9" s="678"/>
      <c r="Q9" s="679"/>
      <c r="R9" s="680">
        <v>2550</v>
      </c>
      <c r="S9" s="681"/>
      <c r="T9" s="681"/>
      <c r="U9" s="681"/>
      <c r="V9" s="681"/>
      <c r="W9" s="681"/>
      <c r="X9" s="681"/>
      <c r="Y9" s="682"/>
      <c r="Z9" s="713">
        <v>0</v>
      </c>
      <c r="AA9" s="713"/>
      <c r="AB9" s="713"/>
      <c r="AC9" s="713"/>
      <c r="AD9" s="714">
        <v>2550</v>
      </c>
      <c r="AE9" s="714"/>
      <c r="AF9" s="714"/>
      <c r="AG9" s="714"/>
      <c r="AH9" s="714"/>
      <c r="AI9" s="714"/>
      <c r="AJ9" s="714"/>
      <c r="AK9" s="714"/>
      <c r="AL9" s="683">
        <v>0</v>
      </c>
      <c r="AM9" s="684"/>
      <c r="AN9" s="684"/>
      <c r="AO9" s="715"/>
      <c r="AP9" s="677" t="s">
        <v>245</v>
      </c>
      <c r="AQ9" s="678"/>
      <c r="AR9" s="678"/>
      <c r="AS9" s="678"/>
      <c r="AT9" s="678"/>
      <c r="AU9" s="678"/>
      <c r="AV9" s="678"/>
      <c r="AW9" s="678"/>
      <c r="AX9" s="678"/>
      <c r="AY9" s="678"/>
      <c r="AZ9" s="678"/>
      <c r="BA9" s="678"/>
      <c r="BB9" s="678"/>
      <c r="BC9" s="678"/>
      <c r="BD9" s="678"/>
      <c r="BE9" s="678"/>
      <c r="BF9" s="679"/>
      <c r="BG9" s="680">
        <v>458034</v>
      </c>
      <c r="BH9" s="681"/>
      <c r="BI9" s="681"/>
      <c r="BJ9" s="681"/>
      <c r="BK9" s="681"/>
      <c r="BL9" s="681"/>
      <c r="BM9" s="681"/>
      <c r="BN9" s="682"/>
      <c r="BO9" s="713">
        <v>32.5</v>
      </c>
      <c r="BP9" s="713"/>
      <c r="BQ9" s="713"/>
      <c r="BR9" s="713"/>
      <c r="BS9" s="686" t="s">
        <v>236</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1001016</v>
      </c>
      <c r="CS9" s="681"/>
      <c r="CT9" s="681"/>
      <c r="CU9" s="681"/>
      <c r="CV9" s="681"/>
      <c r="CW9" s="681"/>
      <c r="CX9" s="681"/>
      <c r="CY9" s="682"/>
      <c r="CZ9" s="713">
        <v>7</v>
      </c>
      <c r="DA9" s="713"/>
      <c r="DB9" s="713"/>
      <c r="DC9" s="713"/>
      <c r="DD9" s="686">
        <v>40579</v>
      </c>
      <c r="DE9" s="681"/>
      <c r="DF9" s="681"/>
      <c r="DG9" s="681"/>
      <c r="DH9" s="681"/>
      <c r="DI9" s="681"/>
      <c r="DJ9" s="681"/>
      <c r="DK9" s="681"/>
      <c r="DL9" s="681"/>
      <c r="DM9" s="681"/>
      <c r="DN9" s="681"/>
      <c r="DO9" s="681"/>
      <c r="DP9" s="682"/>
      <c r="DQ9" s="686">
        <v>731865</v>
      </c>
      <c r="DR9" s="681"/>
      <c r="DS9" s="681"/>
      <c r="DT9" s="681"/>
      <c r="DU9" s="681"/>
      <c r="DV9" s="681"/>
      <c r="DW9" s="681"/>
      <c r="DX9" s="681"/>
      <c r="DY9" s="681"/>
      <c r="DZ9" s="681"/>
      <c r="EA9" s="681"/>
      <c r="EB9" s="681"/>
      <c r="EC9" s="727"/>
    </row>
    <row r="10" spans="2:143" ht="11.25" customHeight="1">
      <c r="B10" s="677" t="s">
        <v>247</v>
      </c>
      <c r="C10" s="678"/>
      <c r="D10" s="678"/>
      <c r="E10" s="678"/>
      <c r="F10" s="678"/>
      <c r="G10" s="678"/>
      <c r="H10" s="678"/>
      <c r="I10" s="678"/>
      <c r="J10" s="678"/>
      <c r="K10" s="678"/>
      <c r="L10" s="678"/>
      <c r="M10" s="678"/>
      <c r="N10" s="678"/>
      <c r="O10" s="678"/>
      <c r="P10" s="678"/>
      <c r="Q10" s="679"/>
      <c r="R10" s="680" t="s">
        <v>236</v>
      </c>
      <c r="S10" s="681"/>
      <c r="T10" s="681"/>
      <c r="U10" s="681"/>
      <c r="V10" s="681"/>
      <c r="W10" s="681"/>
      <c r="X10" s="681"/>
      <c r="Y10" s="682"/>
      <c r="Z10" s="713" t="s">
        <v>236</v>
      </c>
      <c r="AA10" s="713"/>
      <c r="AB10" s="713"/>
      <c r="AC10" s="713"/>
      <c r="AD10" s="714" t="s">
        <v>236</v>
      </c>
      <c r="AE10" s="714"/>
      <c r="AF10" s="714"/>
      <c r="AG10" s="714"/>
      <c r="AH10" s="714"/>
      <c r="AI10" s="714"/>
      <c r="AJ10" s="714"/>
      <c r="AK10" s="714"/>
      <c r="AL10" s="683" t="s">
        <v>248</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32225</v>
      </c>
      <c r="BH10" s="681"/>
      <c r="BI10" s="681"/>
      <c r="BJ10" s="681"/>
      <c r="BK10" s="681"/>
      <c r="BL10" s="681"/>
      <c r="BM10" s="681"/>
      <c r="BN10" s="682"/>
      <c r="BO10" s="713">
        <v>2.2999999999999998</v>
      </c>
      <c r="BP10" s="713"/>
      <c r="BQ10" s="713"/>
      <c r="BR10" s="713"/>
      <c r="BS10" s="686" t="s">
        <v>236</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t="s">
        <v>248</v>
      </c>
      <c r="CS10" s="681"/>
      <c r="CT10" s="681"/>
      <c r="CU10" s="681"/>
      <c r="CV10" s="681"/>
      <c r="CW10" s="681"/>
      <c r="CX10" s="681"/>
      <c r="CY10" s="682"/>
      <c r="CZ10" s="713" t="s">
        <v>251</v>
      </c>
      <c r="DA10" s="713"/>
      <c r="DB10" s="713"/>
      <c r="DC10" s="713"/>
      <c r="DD10" s="686" t="s">
        <v>236</v>
      </c>
      <c r="DE10" s="681"/>
      <c r="DF10" s="681"/>
      <c r="DG10" s="681"/>
      <c r="DH10" s="681"/>
      <c r="DI10" s="681"/>
      <c r="DJ10" s="681"/>
      <c r="DK10" s="681"/>
      <c r="DL10" s="681"/>
      <c r="DM10" s="681"/>
      <c r="DN10" s="681"/>
      <c r="DO10" s="681"/>
      <c r="DP10" s="682"/>
      <c r="DQ10" s="686" t="s">
        <v>236</v>
      </c>
      <c r="DR10" s="681"/>
      <c r="DS10" s="681"/>
      <c r="DT10" s="681"/>
      <c r="DU10" s="681"/>
      <c r="DV10" s="681"/>
      <c r="DW10" s="681"/>
      <c r="DX10" s="681"/>
      <c r="DY10" s="681"/>
      <c r="DZ10" s="681"/>
      <c r="EA10" s="681"/>
      <c r="EB10" s="681"/>
      <c r="EC10" s="727"/>
    </row>
    <row r="11" spans="2:143" ht="11.25" customHeight="1">
      <c r="B11" s="677" t="s">
        <v>252</v>
      </c>
      <c r="C11" s="678"/>
      <c r="D11" s="678"/>
      <c r="E11" s="678"/>
      <c r="F11" s="678"/>
      <c r="G11" s="678"/>
      <c r="H11" s="678"/>
      <c r="I11" s="678"/>
      <c r="J11" s="678"/>
      <c r="K11" s="678"/>
      <c r="L11" s="678"/>
      <c r="M11" s="678"/>
      <c r="N11" s="678"/>
      <c r="O11" s="678"/>
      <c r="P11" s="678"/>
      <c r="Q11" s="679"/>
      <c r="R11" s="680">
        <v>328018</v>
      </c>
      <c r="S11" s="681"/>
      <c r="T11" s="681"/>
      <c r="U11" s="681"/>
      <c r="V11" s="681"/>
      <c r="W11" s="681"/>
      <c r="X11" s="681"/>
      <c r="Y11" s="682"/>
      <c r="Z11" s="683">
        <v>2.2000000000000002</v>
      </c>
      <c r="AA11" s="684"/>
      <c r="AB11" s="684"/>
      <c r="AC11" s="685"/>
      <c r="AD11" s="686">
        <v>328018</v>
      </c>
      <c r="AE11" s="681"/>
      <c r="AF11" s="681"/>
      <c r="AG11" s="681"/>
      <c r="AH11" s="681"/>
      <c r="AI11" s="681"/>
      <c r="AJ11" s="681"/>
      <c r="AK11" s="682"/>
      <c r="AL11" s="683">
        <v>6.3</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51905</v>
      </c>
      <c r="BH11" s="681"/>
      <c r="BI11" s="681"/>
      <c r="BJ11" s="681"/>
      <c r="BK11" s="681"/>
      <c r="BL11" s="681"/>
      <c r="BM11" s="681"/>
      <c r="BN11" s="682"/>
      <c r="BO11" s="713">
        <v>3.7</v>
      </c>
      <c r="BP11" s="713"/>
      <c r="BQ11" s="713"/>
      <c r="BR11" s="713"/>
      <c r="BS11" s="686">
        <v>10295</v>
      </c>
      <c r="BT11" s="681"/>
      <c r="BU11" s="681"/>
      <c r="BV11" s="681"/>
      <c r="BW11" s="681"/>
      <c r="BX11" s="681"/>
      <c r="BY11" s="681"/>
      <c r="BZ11" s="681"/>
      <c r="CA11" s="681"/>
      <c r="CB11" s="727"/>
      <c r="CD11" s="719" t="s">
        <v>254</v>
      </c>
      <c r="CE11" s="720"/>
      <c r="CF11" s="720"/>
      <c r="CG11" s="720"/>
      <c r="CH11" s="720"/>
      <c r="CI11" s="720"/>
      <c r="CJ11" s="720"/>
      <c r="CK11" s="720"/>
      <c r="CL11" s="720"/>
      <c r="CM11" s="720"/>
      <c r="CN11" s="720"/>
      <c r="CO11" s="720"/>
      <c r="CP11" s="720"/>
      <c r="CQ11" s="721"/>
      <c r="CR11" s="680">
        <v>898699</v>
      </c>
      <c r="CS11" s="681"/>
      <c r="CT11" s="681"/>
      <c r="CU11" s="681"/>
      <c r="CV11" s="681"/>
      <c r="CW11" s="681"/>
      <c r="CX11" s="681"/>
      <c r="CY11" s="682"/>
      <c r="CZ11" s="713">
        <v>6.3</v>
      </c>
      <c r="DA11" s="713"/>
      <c r="DB11" s="713"/>
      <c r="DC11" s="713"/>
      <c r="DD11" s="686">
        <v>340458</v>
      </c>
      <c r="DE11" s="681"/>
      <c r="DF11" s="681"/>
      <c r="DG11" s="681"/>
      <c r="DH11" s="681"/>
      <c r="DI11" s="681"/>
      <c r="DJ11" s="681"/>
      <c r="DK11" s="681"/>
      <c r="DL11" s="681"/>
      <c r="DM11" s="681"/>
      <c r="DN11" s="681"/>
      <c r="DO11" s="681"/>
      <c r="DP11" s="682"/>
      <c r="DQ11" s="686">
        <v>311340</v>
      </c>
      <c r="DR11" s="681"/>
      <c r="DS11" s="681"/>
      <c r="DT11" s="681"/>
      <c r="DU11" s="681"/>
      <c r="DV11" s="681"/>
      <c r="DW11" s="681"/>
      <c r="DX11" s="681"/>
      <c r="DY11" s="681"/>
      <c r="DZ11" s="681"/>
      <c r="EA11" s="681"/>
      <c r="EB11" s="681"/>
      <c r="EC11" s="727"/>
    </row>
    <row r="12" spans="2:143" ht="11.25" customHeight="1">
      <c r="B12" s="677" t="s">
        <v>255</v>
      </c>
      <c r="C12" s="678"/>
      <c r="D12" s="678"/>
      <c r="E12" s="678"/>
      <c r="F12" s="678"/>
      <c r="G12" s="678"/>
      <c r="H12" s="678"/>
      <c r="I12" s="678"/>
      <c r="J12" s="678"/>
      <c r="K12" s="678"/>
      <c r="L12" s="678"/>
      <c r="M12" s="678"/>
      <c r="N12" s="678"/>
      <c r="O12" s="678"/>
      <c r="P12" s="678"/>
      <c r="Q12" s="679"/>
      <c r="R12" s="680" t="s">
        <v>236</v>
      </c>
      <c r="S12" s="681"/>
      <c r="T12" s="681"/>
      <c r="U12" s="681"/>
      <c r="V12" s="681"/>
      <c r="W12" s="681"/>
      <c r="X12" s="681"/>
      <c r="Y12" s="682"/>
      <c r="Z12" s="713" t="s">
        <v>236</v>
      </c>
      <c r="AA12" s="713"/>
      <c r="AB12" s="713"/>
      <c r="AC12" s="713"/>
      <c r="AD12" s="714" t="s">
        <v>236</v>
      </c>
      <c r="AE12" s="714"/>
      <c r="AF12" s="714"/>
      <c r="AG12" s="714"/>
      <c r="AH12" s="714"/>
      <c r="AI12" s="714"/>
      <c r="AJ12" s="714"/>
      <c r="AK12" s="714"/>
      <c r="AL12" s="683" t="s">
        <v>236</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692925</v>
      </c>
      <c r="BH12" s="681"/>
      <c r="BI12" s="681"/>
      <c r="BJ12" s="681"/>
      <c r="BK12" s="681"/>
      <c r="BL12" s="681"/>
      <c r="BM12" s="681"/>
      <c r="BN12" s="682"/>
      <c r="BO12" s="713">
        <v>49.2</v>
      </c>
      <c r="BP12" s="713"/>
      <c r="BQ12" s="713"/>
      <c r="BR12" s="713"/>
      <c r="BS12" s="686" t="s">
        <v>236</v>
      </c>
      <c r="BT12" s="681"/>
      <c r="BU12" s="681"/>
      <c r="BV12" s="681"/>
      <c r="BW12" s="681"/>
      <c r="BX12" s="681"/>
      <c r="BY12" s="681"/>
      <c r="BZ12" s="681"/>
      <c r="CA12" s="681"/>
      <c r="CB12" s="727"/>
      <c r="CD12" s="719" t="s">
        <v>257</v>
      </c>
      <c r="CE12" s="720"/>
      <c r="CF12" s="720"/>
      <c r="CG12" s="720"/>
      <c r="CH12" s="720"/>
      <c r="CI12" s="720"/>
      <c r="CJ12" s="720"/>
      <c r="CK12" s="720"/>
      <c r="CL12" s="720"/>
      <c r="CM12" s="720"/>
      <c r="CN12" s="720"/>
      <c r="CO12" s="720"/>
      <c r="CP12" s="720"/>
      <c r="CQ12" s="721"/>
      <c r="CR12" s="680">
        <v>287497</v>
      </c>
      <c r="CS12" s="681"/>
      <c r="CT12" s="681"/>
      <c r="CU12" s="681"/>
      <c r="CV12" s="681"/>
      <c r="CW12" s="681"/>
      <c r="CX12" s="681"/>
      <c r="CY12" s="682"/>
      <c r="CZ12" s="713">
        <v>2</v>
      </c>
      <c r="DA12" s="713"/>
      <c r="DB12" s="713"/>
      <c r="DC12" s="713"/>
      <c r="DD12" s="686">
        <v>57313</v>
      </c>
      <c r="DE12" s="681"/>
      <c r="DF12" s="681"/>
      <c r="DG12" s="681"/>
      <c r="DH12" s="681"/>
      <c r="DI12" s="681"/>
      <c r="DJ12" s="681"/>
      <c r="DK12" s="681"/>
      <c r="DL12" s="681"/>
      <c r="DM12" s="681"/>
      <c r="DN12" s="681"/>
      <c r="DO12" s="681"/>
      <c r="DP12" s="682"/>
      <c r="DQ12" s="686">
        <v>217828</v>
      </c>
      <c r="DR12" s="681"/>
      <c r="DS12" s="681"/>
      <c r="DT12" s="681"/>
      <c r="DU12" s="681"/>
      <c r="DV12" s="681"/>
      <c r="DW12" s="681"/>
      <c r="DX12" s="681"/>
      <c r="DY12" s="681"/>
      <c r="DZ12" s="681"/>
      <c r="EA12" s="681"/>
      <c r="EB12" s="681"/>
      <c r="EC12" s="727"/>
    </row>
    <row r="13" spans="2:143" ht="11.25" customHeight="1">
      <c r="B13" s="677" t="s">
        <v>258</v>
      </c>
      <c r="C13" s="678"/>
      <c r="D13" s="678"/>
      <c r="E13" s="678"/>
      <c r="F13" s="678"/>
      <c r="G13" s="678"/>
      <c r="H13" s="678"/>
      <c r="I13" s="678"/>
      <c r="J13" s="678"/>
      <c r="K13" s="678"/>
      <c r="L13" s="678"/>
      <c r="M13" s="678"/>
      <c r="N13" s="678"/>
      <c r="O13" s="678"/>
      <c r="P13" s="678"/>
      <c r="Q13" s="679"/>
      <c r="R13" s="680" t="s">
        <v>248</v>
      </c>
      <c r="S13" s="681"/>
      <c r="T13" s="681"/>
      <c r="U13" s="681"/>
      <c r="V13" s="681"/>
      <c r="W13" s="681"/>
      <c r="X13" s="681"/>
      <c r="Y13" s="682"/>
      <c r="Z13" s="713" t="s">
        <v>242</v>
      </c>
      <c r="AA13" s="713"/>
      <c r="AB13" s="713"/>
      <c r="AC13" s="713"/>
      <c r="AD13" s="714" t="s">
        <v>236</v>
      </c>
      <c r="AE13" s="714"/>
      <c r="AF13" s="714"/>
      <c r="AG13" s="714"/>
      <c r="AH13" s="714"/>
      <c r="AI13" s="714"/>
      <c r="AJ13" s="714"/>
      <c r="AK13" s="714"/>
      <c r="AL13" s="683" t="s">
        <v>236</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679259</v>
      </c>
      <c r="BH13" s="681"/>
      <c r="BI13" s="681"/>
      <c r="BJ13" s="681"/>
      <c r="BK13" s="681"/>
      <c r="BL13" s="681"/>
      <c r="BM13" s="681"/>
      <c r="BN13" s="682"/>
      <c r="BO13" s="713">
        <v>48.3</v>
      </c>
      <c r="BP13" s="713"/>
      <c r="BQ13" s="713"/>
      <c r="BR13" s="713"/>
      <c r="BS13" s="686" t="s">
        <v>236</v>
      </c>
      <c r="BT13" s="681"/>
      <c r="BU13" s="681"/>
      <c r="BV13" s="681"/>
      <c r="BW13" s="681"/>
      <c r="BX13" s="681"/>
      <c r="BY13" s="681"/>
      <c r="BZ13" s="681"/>
      <c r="CA13" s="681"/>
      <c r="CB13" s="727"/>
      <c r="CD13" s="719" t="s">
        <v>260</v>
      </c>
      <c r="CE13" s="720"/>
      <c r="CF13" s="720"/>
      <c r="CG13" s="720"/>
      <c r="CH13" s="720"/>
      <c r="CI13" s="720"/>
      <c r="CJ13" s="720"/>
      <c r="CK13" s="720"/>
      <c r="CL13" s="720"/>
      <c r="CM13" s="720"/>
      <c r="CN13" s="720"/>
      <c r="CO13" s="720"/>
      <c r="CP13" s="720"/>
      <c r="CQ13" s="721"/>
      <c r="CR13" s="680">
        <v>774124</v>
      </c>
      <c r="CS13" s="681"/>
      <c r="CT13" s="681"/>
      <c r="CU13" s="681"/>
      <c r="CV13" s="681"/>
      <c r="CW13" s="681"/>
      <c r="CX13" s="681"/>
      <c r="CY13" s="682"/>
      <c r="CZ13" s="713">
        <v>5.4</v>
      </c>
      <c r="DA13" s="713"/>
      <c r="DB13" s="713"/>
      <c r="DC13" s="713"/>
      <c r="DD13" s="686">
        <v>668806</v>
      </c>
      <c r="DE13" s="681"/>
      <c r="DF13" s="681"/>
      <c r="DG13" s="681"/>
      <c r="DH13" s="681"/>
      <c r="DI13" s="681"/>
      <c r="DJ13" s="681"/>
      <c r="DK13" s="681"/>
      <c r="DL13" s="681"/>
      <c r="DM13" s="681"/>
      <c r="DN13" s="681"/>
      <c r="DO13" s="681"/>
      <c r="DP13" s="682"/>
      <c r="DQ13" s="686">
        <v>172439</v>
      </c>
      <c r="DR13" s="681"/>
      <c r="DS13" s="681"/>
      <c r="DT13" s="681"/>
      <c r="DU13" s="681"/>
      <c r="DV13" s="681"/>
      <c r="DW13" s="681"/>
      <c r="DX13" s="681"/>
      <c r="DY13" s="681"/>
      <c r="DZ13" s="681"/>
      <c r="EA13" s="681"/>
      <c r="EB13" s="681"/>
      <c r="EC13" s="727"/>
    </row>
    <row r="14" spans="2:143" ht="11.25" customHeight="1">
      <c r="B14" s="677" t="s">
        <v>261</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236</v>
      </c>
      <c r="AA14" s="713"/>
      <c r="AB14" s="713"/>
      <c r="AC14" s="713"/>
      <c r="AD14" s="714" t="s">
        <v>236</v>
      </c>
      <c r="AE14" s="714"/>
      <c r="AF14" s="714"/>
      <c r="AG14" s="714"/>
      <c r="AH14" s="714"/>
      <c r="AI14" s="714"/>
      <c r="AJ14" s="714"/>
      <c r="AK14" s="714"/>
      <c r="AL14" s="683" t="s">
        <v>236</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57550</v>
      </c>
      <c r="BH14" s="681"/>
      <c r="BI14" s="681"/>
      <c r="BJ14" s="681"/>
      <c r="BK14" s="681"/>
      <c r="BL14" s="681"/>
      <c r="BM14" s="681"/>
      <c r="BN14" s="682"/>
      <c r="BO14" s="713">
        <v>4.0999999999999996</v>
      </c>
      <c r="BP14" s="713"/>
      <c r="BQ14" s="713"/>
      <c r="BR14" s="713"/>
      <c r="BS14" s="686" t="s">
        <v>236</v>
      </c>
      <c r="BT14" s="681"/>
      <c r="BU14" s="681"/>
      <c r="BV14" s="681"/>
      <c r="BW14" s="681"/>
      <c r="BX14" s="681"/>
      <c r="BY14" s="681"/>
      <c r="BZ14" s="681"/>
      <c r="CA14" s="681"/>
      <c r="CB14" s="727"/>
      <c r="CD14" s="719" t="s">
        <v>263</v>
      </c>
      <c r="CE14" s="720"/>
      <c r="CF14" s="720"/>
      <c r="CG14" s="720"/>
      <c r="CH14" s="720"/>
      <c r="CI14" s="720"/>
      <c r="CJ14" s="720"/>
      <c r="CK14" s="720"/>
      <c r="CL14" s="720"/>
      <c r="CM14" s="720"/>
      <c r="CN14" s="720"/>
      <c r="CO14" s="720"/>
      <c r="CP14" s="720"/>
      <c r="CQ14" s="721"/>
      <c r="CR14" s="680">
        <v>509936</v>
      </c>
      <c r="CS14" s="681"/>
      <c r="CT14" s="681"/>
      <c r="CU14" s="681"/>
      <c r="CV14" s="681"/>
      <c r="CW14" s="681"/>
      <c r="CX14" s="681"/>
      <c r="CY14" s="682"/>
      <c r="CZ14" s="713">
        <v>3.6</v>
      </c>
      <c r="DA14" s="713"/>
      <c r="DB14" s="713"/>
      <c r="DC14" s="713"/>
      <c r="DD14" s="686">
        <v>22887</v>
      </c>
      <c r="DE14" s="681"/>
      <c r="DF14" s="681"/>
      <c r="DG14" s="681"/>
      <c r="DH14" s="681"/>
      <c r="DI14" s="681"/>
      <c r="DJ14" s="681"/>
      <c r="DK14" s="681"/>
      <c r="DL14" s="681"/>
      <c r="DM14" s="681"/>
      <c r="DN14" s="681"/>
      <c r="DO14" s="681"/>
      <c r="DP14" s="682"/>
      <c r="DQ14" s="686">
        <v>413714</v>
      </c>
      <c r="DR14" s="681"/>
      <c r="DS14" s="681"/>
      <c r="DT14" s="681"/>
      <c r="DU14" s="681"/>
      <c r="DV14" s="681"/>
      <c r="DW14" s="681"/>
      <c r="DX14" s="681"/>
      <c r="DY14" s="681"/>
      <c r="DZ14" s="681"/>
      <c r="EA14" s="681"/>
      <c r="EB14" s="681"/>
      <c r="EC14" s="727"/>
    </row>
    <row r="15" spans="2:143" ht="11.25" customHeight="1">
      <c r="B15" s="677" t="s">
        <v>264</v>
      </c>
      <c r="C15" s="678"/>
      <c r="D15" s="678"/>
      <c r="E15" s="678"/>
      <c r="F15" s="678"/>
      <c r="G15" s="678"/>
      <c r="H15" s="678"/>
      <c r="I15" s="678"/>
      <c r="J15" s="678"/>
      <c r="K15" s="678"/>
      <c r="L15" s="678"/>
      <c r="M15" s="678"/>
      <c r="N15" s="678"/>
      <c r="O15" s="678"/>
      <c r="P15" s="678"/>
      <c r="Q15" s="679"/>
      <c r="R15" s="680" t="s">
        <v>242</v>
      </c>
      <c r="S15" s="681"/>
      <c r="T15" s="681"/>
      <c r="U15" s="681"/>
      <c r="V15" s="681"/>
      <c r="W15" s="681"/>
      <c r="X15" s="681"/>
      <c r="Y15" s="682"/>
      <c r="Z15" s="713" t="s">
        <v>248</v>
      </c>
      <c r="AA15" s="713"/>
      <c r="AB15" s="713"/>
      <c r="AC15" s="713"/>
      <c r="AD15" s="714" t="s">
        <v>236</v>
      </c>
      <c r="AE15" s="714"/>
      <c r="AF15" s="714"/>
      <c r="AG15" s="714"/>
      <c r="AH15" s="714"/>
      <c r="AI15" s="714"/>
      <c r="AJ15" s="714"/>
      <c r="AK15" s="714"/>
      <c r="AL15" s="683" t="s">
        <v>236</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94807</v>
      </c>
      <c r="BH15" s="681"/>
      <c r="BI15" s="681"/>
      <c r="BJ15" s="681"/>
      <c r="BK15" s="681"/>
      <c r="BL15" s="681"/>
      <c r="BM15" s="681"/>
      <c r="BN15" s="682"/>
      <c r="BO15" s="713">
        <v>6.7</v>
      </c>
      <c r="BP15" s="713"/>
      <c r="BQ15" s="713"/>
      <c r="BR15" s="713"/>
      <c r="BS15" s="686" t="s">
        <v>236</v>
      </c>
      <c r="BT15" s="681"/>
      <c r="BU15" s="681"/>
      <c r="BV15" s="681"/>
      <c r="BW15" s="681"/>
      <c r="BX15" s="681"/>
      <c r="BY15" s="681"/>
      <c r="BZ15" s="681"/>
      <c r="CA15" s="681"/>
      <c r="CB15" s="727"/>
      <c r="CD15" s="719" t="s">
        <v>266</v>
      </c>
      <c r="CE15" s="720"/>
      <c r="CF15" s="720"/>
      <c r="CG15" s="720"/>
      <c r="CH15" s="720"/>
      <c r="CI15" s="720"/>
      <c r="CJ15" s="720"/>
      <c r="CK15" s="720"/>
      <c r="CL15" s="720"/>
      <c r="CM15" s="720"/>
      <c r="CN15" s="720"/>
      <c r="CO15" s="720"/>
      <c r="CP15" s="720"/>
      <c r="CQ15" s="721"/>
      <c r="CR15" s="680">
        <v>931223</v>
      </c>
      <c r="CS15" s="681"/>
      <c r="CT15" s="681"/>
      <c r="CU15" s="681"/>
      <c r="CV15" s="681"/>
      <c r="CW15" s="681"/>
      <c r="CX15" s="681"/>
      <c r="CY15" s="682"/>
      <c r="CZ15" s="713">
        <v>6.5</v>
      </c>
      <c r="DA15" s="713"/>
      <c r="DB15" s="713"/>
      <c r="DC15" s="713"/>
      <c r="DD15" s="686">
        <v>181747</v>
      </c>
      <c r="DE15" s="681"/>
      <c r="DF15" s="681"/>
      <c r="DG15" s="681"/>
      <c r="DH15" s="681"/>
      <c r="DI15" s="681"/>
      <c r="DJ15" s="681"/>
      <c r="DK15" s="681"/>
      <c r="DL15" s="681"/>
      <c r="DM15" s="681"/>
      <c r="DN15" s="681"/>
      <c r="DO15" s="681"/>
      <c r="DP15" s="682"/>
      <c r="DQ15" s="686">
        <v>554028</v>
      </c>
      <c r="DR15" s="681"/>
      <c r="DS15" s="681"/>
      <c r="DT15" s="681"/>
      <c r="DU15" s="681"/>
      <c r="DV15" s="681"/>
      <c r="DW15" s="681"/>
      <c r="DX15" s="681"/>
      <c r="DY15" s="681"/>
      <c r="DZ15" s="681"/>
      <c r="EA15" s="681"/>
      <c r="EB15" s="681"/>
      <c r="EC15" s="727"/>
    </row>
    <row r="16" spans="2:143" ht="11.25" customHeight="1">
      <c r="B16" s="677" t="s">
        <v>267</v>
      </c>
      <c r="C16" s="678"/>
      <c r="D16" s="678"/>
      <c r="E16" s="678"/>
      <c r="F16" s="678"/>
      <c r="G16" s="678"/>
      <c r="H16" s="678"/>
      <c r="I16" s="678"/>
      <c r="J16" s="678"/>
      <c r="K16" s="678"/>
      <c r="L16" s="678"/>
      <c r="M16" s="678"/>
      <c r="N16" s="678"/>
      <c r="O16" s="678"/>
      <c r="P16" s="678"/>
      <c r="Q16" s="679"/>
      <c r="R16" s="680">
        <v>3153</v>
      </c>
      <c r="S16" s="681"/>
      <c r="T16" s="681"/>
      <c r="U16" s="681"/>
      <c r="V16" s="681"/>
      <c r="W16" s="681"/>
      <c r="X16" s="681"/>
      <c r="Y16" s="682"/>
      <c r="Z16" s="713">
        <v>0</v>
      </c>
      <c r="AA16" s="713"/>
      <c r="AB16" s="713"/>
      <c r="AC16" s="713"/>
      <c r="AD16" s="714">
        <v>3153</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236</v>
      </c>
      <c r="BP16" s="713"/>
      <c r="BQ16" s="713"/>
      <c r="BR16" s="713"/>
      <c r="BS16" s="686" t="s">
        <v>236</v>
      </c>
      <c r="BT16" s="681"/>
      <c r="BU16" s="681"/>
      <c r="BV16" s="681"/>
      <c r="BW16" s="681"/>
      <c r="BX16" s="681"/>
      <c r="BY16" s="681"/>
      <c r="BZ16" s="681"/>
      <c r="CA16" s="681"/>
      <c r="CB16" s="727"/>
      <c r="CD16" s="719" t="s">
        <v>269</v>
      </c>
      <c r="CE16" s="720"/>
      <c r="CF16" s="720"/>
      <c r="CG16" s="720"/>
      <c r="CH16" s="720"/>
      <c r="CI16" s="720"/>
      <c r="CJ16" s="720"/>
      <c r="CK16" s="720"/>
      <c r="CL16" s="720"/>
      <c r="CM16" s="720"/>
      <c r="CN16" s="720"/>
      <c r="CO16" s="720"/>
      <c r="CP16" s="720"/>
      <c r="CQ16" s="721"/>
      <c r="CR16" s="680">
        <v>523070</v>
      </c>
      <c r="CS16" s="681"/>
      <c r="CT16" s="681"/>
      <c r="CU16" s="681"/>
      <c r="CV16" s="681"/>
      <c r="CW16" s="681"/>
      <c r="CX16" s="681"/>
      <c r="CY16" s="682"/>
      <c r="CZ16" s="713">
        <v>3.7</v>
      </c>
      <c r="DA16" s="713"/>
      <c r="DB16" s="713"/>
      <c r="DC16" s="713"/>
      <c r="DD16" s="686" t="s">
        <v>236</v>
      </c>
      <c r="DE16" s="681"/>
      <c r="DF16" s="681"/>
      <c r="DG16" s="681"/>
      <c r="DH16" s="681"/>
      <c r="DI16" s="681"/>
      <c r="DJ16" s="681"/>
      <c r="DK16" s="681"/>
      <c r="DL16" s="681"/>
      <c r="DM16" s="681"/>
      <c r="DN16" s="681"/>
      <c r="DO16" s="681"/>
      <c r="DP16" s="682"/>
      <c r="DQ16" s="686">
        <v>305308</v>
      </c>
      <c r="DR16" s="681"/>
      <c r="DS16" s="681"/>
      <c r="DT16" s="681"/>
      <c r="DU16" s="681"/>
      <c r="DV16" s="681"/>
      <c r="DW16" s="681"/>
      <c r="DX16" s="681"/>
      <c r="DY16" s="681"/>
      <c r="DZ16" s="681"/>
      <c r="EA16" s="681"/>
      <c r="EB16" s="681"/>
      <c r="EC16" s="727"/>
    </row>
    <row r="17" spans="2:133" ht="11.25" customHeight="1">
      <c r="B17" s="677" t="s">
        <v>270</v>
      </c>
      <c r="C17" s="678"/>
      <c r="D17" s="678"/>
      <c r="E17" s="678"/>
      <c r="F17" s="678"/>
      <c r="G17" s="678"/>
      <c r="H17" s="678"/>
      <c r="I17" s="678"/>
      <c r="J17" s="678"/>
      <c r="K17" s="678"/>
      <c r="L17" s="678"/>
      <c r="M17" s="678"/>
      <c r="N17" s="678"/>
      <c r="O17" s="678"/>
      <c r="P17" s="678"/>
      <c r="Q17" s="679"/>
      <c r="R17" s="680">
        <v>8644</v>
      </c>
      <c r="S17" s="681"/>
      <c r="T17" s="681"/>
      <c r="U17" s="681"/>
      <c r="V17" s="681"/>
      <c r="W17" s="681"/>
      <c r="X17" s="681"/>
      <c r="Y17" s="682"/>
      <c r="Z17" s="713">
        <v>0.1</v>
      </c>
      <c r="AA17" s="713"/>
      <c r="AB17" s="713"/>
      <c r="AC17" s="713"/>
      <c r="AD17" s="714">
        <v>8644</v>
      </c>
      <c r="AE17" s="714"/>
      <c r="AF17" s="714"/>
      <c r="AG17" s="714"/>
      <c r="AH17" s="714"/>
      <c r="AI17" s="714"/>
      <c r="AJ17" s="714"/>
      <c r="AK17" s="714"/>
      <c r="AL17" s="683">
        <v>0.2</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236</v>
      </c>
      <c r="BH17" s="681"/>
      <c r="BI17" s="681"/>
      <c r="BJ17" s="681"/>
      <c r="BK17" s="681"/>
      <c r="BL17" s="681"/>
      <c r="BM17" s="681"/>
      <c r="BN17" s="682"/>
      <c r="BO17" s="713" t="s">
        <v>236</v>
      </c>
      <c r="BP17" s="713"/>
      <c r="BQ17" s="713"/>
      <c r="BR17" s="713"/>
      <c r="BS17" s="686" t="s">
        <v>236</v>
      </c>
      <c r="BT17" s="681"/>
      <c r="BU17" s="681"/>
      <c r="BV17" s="681"/>
      <c r="BW17" s="681"/>
      <c r="BX17" s="681"/>
      <c r="BY17" s="681"/>
      <c r="BZ17" s="681"/>
      <c r="CA17" s="681"/>
      <c r="CB17" s="727"/>
      <c r="CD17" s="719" t="s">
        <v>272</v>
      </c>
      <c r="CE17" s="720"/>
      <c r="CF17" s="720"/>
      <c r="CG17" s="720"/>
      <c r="CH17" s="720"/>
      <c r="CI17" s="720"/>
      <c r="CJ17" s="720"/>
      <c r="CK17" s="720"/>
      <c r="CL17" s="720"/>
      <c r="CM17" s="720"/>
      <c r="CN17" s="720"/>
      <c r="CO17" s="720"/>
      <c r="CP17" s="720"/>
      <c r="CQ17" s="721"/>
      <c r="CR17" s="680">
        <v>1007995</v>
      </c>
      <c r="CS17" s="681"/>
      <c r="CT17" s="681"/>
      <c r="CU17" s="681"/>
      <c r="CV17" s="681"/>
      <c r="CW17" s="681"/>
      <c r="CX17" s="681"/>
      <c r="CY17" s="682"/>
      <c r="CZ17" s="713">
        <v>7.1</v>
      </c>
      <c r="DA17" s="713"/>
      <c r="DB17" s="713"/>
      <c r="DC17" s="713"/>
      <c r="DD17" s="686" t="s">
        <v>236</v>
      </c>
      <c r="DE17" s="681"/>
      <c r="DF17" s="681"/>
      <c r="DG17" s="681"/>
      <c r="DH17" s="681"/>
      <c r="DI17" s="681"/>
      <c r="DJ17" s="681"/>
      <c r="DK17" s="681"/>
      <c r="DL17" s="681"/>
      <c r="DM17" s="681"/>
      <c r="DN17" s="681"/>
      <c r="DO17" s="681"/>
      <c r="DP17" s="682"/>
      <c r="DQ17" s="686">
        <v>1007995</v>
      </c>
      <c r="DR17" s="681"/>
      <c r="DS17" s="681"/>
      <c r="DT17" s="681"/>
      <c r="DU17" s="681"/>
      <c r="DV17" s="681"/>
      <c r="DW17" s="681"/>
      <c r="DX17" s="681"/>
      <c r="DY17" s="681"/>
      <c r="DZ17" s="681"/>
      <c r="EA17" s="681"/>
      <c r="EB17" s="681"/>
      <c r="EC17" s="727"/>
    </row>
    <row r="18" spans="2:133" ht="11.25" customHeight="1">
      <c r="B18" s="677" t="s">
        <v>273</v>
      </c>
      <c r="C18" s="678"/>
      <c r="D18" s="678"/>
      <c r="E18" s="678"/>
      <c r="F18" s="678"/>
      <c r="G18" s="678"/>
      <c r="H18" s="678"/>
      <c r="I18" s="678"/>
      <c r="J18" s="678"/>
      <c r="K18" s="678"/>
      <c r="L18" s="678"/>
      <c r="M18" s="678"/>
      <c r="N18" s="678"/>
      <c r="O18" s="678"/>
      <c r="P18" s="678"/>
      <c r="Q18" s="679"/>
      <c r="R18" s="680">
        <v>7538</v>
      </c>
      <c r="S18" s="681"/>
      <c r="T18" s="681"/>
      <c r="U18" s="681"/>
      <c r="V18" s="681"/>
      <c r="W18" s="681"/>
      <c r="X18" s="681"/>
      <c r="Y18" s="682"/>
      <c r="Z18" s="713">
        <v>0.1</v>
      </c>
      <c r="AA18" s="713"/>
      <c r="AB18" s="713"/>
      <c r="AC18" s="713"/>
      <c r="AD18" s="714">
        <v>7538</v>
      </c>
      <c r="AE18" s="714"/>
      <c r="AF18" s="714"/>
      <c r="AG18" s="714"/>
      <c r="AH18" s="714"/>
      <c r="AI18" s="714"/>
      <c r="AJ18" s="714"/>
      <c r="AK18" s="714"/>
      <c r="AL18" s="683">
        <v>0.1</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248</v>
      </c>
      <c r="BH18" s="681"/>
      <c r="BI18" s="681"/>
      <c r="BJ18" s="681"/>
      <c r="BK18" s="681"/>
      <c r="BL18" s="681"/>
      <c r="BM18" s="681"/>
      <c r="BN18" s="682"/>
      <c r="BO18" s="713" t="s">
        <v>236</v>
      </c>
      <c r="BP18" s="713"/>
      <c r="BQ18" s="713"/>
      <c r="BR18" s="713"/>
      <c r="BS18" s="686" t="s">
        <v>248</v>
      </c>
      <c r="BT18" s="681"/>
      <c r="BU18" s="681"/>
      <c r="BV18" s="681"/>
      <c r="BW18" s="681"/>
      <c r="BX18" s="681"/>
      <c r="BY18" s="681"/>
      <c r="BZ18" s="681"/>
      <c r="CA18" s="681"/>
      <c r="CB18" s="727"/>
      <c r="CD18" s="719" t="s">
        <v>275</v>
      </c>
      <c r="CE18" s="720"/>
      <c r="CF18" s="720"/>
      <c r="CG18" s="720"/>
      <c r="CH18" s="720"/>
      <c r="CI18" s="720"/>
      <c r="CJ18" s="720"/>
      <c r="CK18" s="720"/>
      <c r="CL18" s="720"/>
      <c r="CM18" s="720"/>
      <c r="CN18" s="720"/>
      <c r="CO18" s="720"/>
      <c r="CP18" s="720"/>
      <c r="CQ18" s="721"/>
      <c r="CR18" s="680" t="s">
        <v>236</v>
      </c>
      <c r="CS18" s="681"/>
      <c r="CT18" s="681"/>
      <c r="CU18" s="681"/>
      <c r="CV18" s="681"/>
      <c r="CW18" s="681"/>
      <c r="CX18" s="681"/>
      <c r="CY18" s="682"/>
      <c r="CZ18" s="713" t="s">
        <v>236</v>
      </c>
      <c r="DA18" s="713"/>
      <c r="DB18" s="713"/>
      <c r="DC18" s="713"/>
      <c r="DD18" s="686" t="s">
        <v>141</v>
      </c>
      <c r="DE18" s="681"/>
      <c r="DF18" s="681"/>
      <c r="DG18" s="681"/>
      <c r="DH18" s="681"/>
      <c r="DI18" s="681"/>
      <c r="DJ18" s="681"/>
      <c r="DK18" s="681"/>
      <c r="DL18" s="681"/>
      <c r="DM18" s="681"/>
      <c r="DN18" s="681"/>
      <c r="DO18" s="681"/>
      <c r="DP18" s="682"/>
      <c r="DQ18" s="686" t="s">
        <v>242</v>
      </c>
      <c r="DR18" s="681"/>
      <c r="DS18" s="681"/>
      <c r="DT18" s="681"/>
      <c r="DU18" s="681"/>
      <c r="DV18" s="681"/>
      <c r="DW18" s="681"/>
      <c r="DX18" s="681"/>
      <c r="DY18" s="681"/>
      <c r="DZ18" s="681"/>
      <c r="EA18" s="681"/>
      <c r="EB18" s="681"/>
      <c r="EC18" s="727"/>
    </row>
    <row r="19" spans="2:133" ht="11.25" customHeight="1">
      <c r="B19" s="677" t="s">
        <v>276</v>
      </c>
      <c r="C19" s="678"/>
      <c r="D19" s="678"/>
      <c r="E19" s="678"/>
      <c r="F19" s="678"/>
      <c r="G19" s="678"/>
      <c r="H19" s="678"/>
      <c r="I19" s="678"/>
      <c r="J19" s="678"/>
      <c r="K19" s="678"/>
      <c r="L19" s="678"/>
      <c r="M19" s="678"/>
      <c r="N19" s="678"/>
      <c r="O19" s="678"/>
      <c r="P19" s="678"/>
      <c r="Q19" s="679"/>
      <c r="R19" s="680">
        <v>5160</v>
      </c>
      <c r="S19" s="681"/>
      <c r="T19" s="681"/>
      <c r="U19" s="681"/>
      <c r="V19" s="681"/>
      <c r="W19" s="681"/>
      <c r="X19" s="681"/>
      <c r="Y19" s="682"/>
      <c r="Z19" s="713">
        <v>0</v>
      </c>
      <c r="AA19" s="713"/>
      <c r="AB19" s="713"/>
      <c r="AC19" s="713"/>
      <c r="AD19" s="714">
        <v>5160</v>
      </c>
      <c r="AE19" s="714"/>
      <c r="AF19" s="714"/>
      <c r="AG19" s="714"/>
      <c r="AH19" s="714"/>
      <c r="AI19" s="714"/>
      <c r="AJ19" s="714"/>
      <c r="AK19" s="714"/>
      <c r="AL19" s="683">
        <v>0.1</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v>1399</v>
      </c>
      <c r="BH19" s="681"/>
      <c r="BI19" s="681"/>
      <c r="BJ19" s="681"/>
      <c r="BK19" s="681"/>
      <c r="BL19" s="681"/>
      <c r="BM19" s="681"/>
      <c r="BN19" s="682"/>
      <c r="BO19" s="713">
        <v>0.1</v>
      </c>
      <c r="BP19" s="713"/>
      <c r="BQ19" s="713"/>
      <c r="BR19" s="713"/>
      <c r="BS19" s="686" t="s">
        <v>236</v>
      </c>
      <c r="BT19" s="681"/>
      <c r="BU19" s="681"/>
      <c r="BV19" s="681"/>
      <c r="BW19" s="681"/>
      <c r="BX19" s="681"/>
      <c r="BY19" s="681"/>
      <c r="BZ19" s="681"/>
      <c r="CA19" s="681"/>
      <c r="CB19" s="727"/>
      <c r="CD19" s="719" t="s">
        <v>278</v>
      </c>
      <c r="CE19" s="720"/>
      <c r="CF19" s="720"/>
      <c r="CG19" s="720"/>
      <c r="CH19" s="720"/>
      <c r="CI19" s="720"/>
      <c r="CJ19" s="720"/>
      <c r="CK19" s="720"/>
      <c r="CL19" s="720"/>
      <c r="CM19" s="720"/>
      <c r="CN19" s="720"/>
      <c r="CO19" s="720"/>
      <c r="CP19" s="720"/>
      <c r="CQ19" s="721"/>
      <c r="CR19" s="680" t="s">
        <v>236</v>
      </c>
      <c r="CS19" s="681"/>
      <c r="CT19" s="681"/>
      <c r="CU19" s="681"/>
      <c r="CV19" s="681"/>
      <c r="CW19" s="681"/>
      <c r="CX19" s="681"/>
      <c r="CY19" s="682"/>
      <c r="CZ19" s="713" t="s">
        <v>236</v>
      </c>
      <c r="DA19" s="713"/>
      <c r="DB19" s="713"/>
      <c r="DC19" s="713"/>
      <c r="DD19" s="686" t="s">
        <v>248</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7"/>
    </row>
    <row r="20" spans="2:133" ht="11.25" customHeight="1">
      <c r="B20" s="677" t="s">
        <v>279</v>
      </c>
      <c r="C20" s="678"/>
      <c r="D20" s="678"/>
      <c r="E20" s="678"/>
      <c r="F20" s="678"/>
      <c r="G20" s="678"/>
      <c r="H20" s="678"/>
      <c r="I20" s="678"/>
      <c r="J20" s="678"/>
      <c r="K20" s="678"/>
      <c r="L20" s="678"/>
      <c r="M20" s="678"/>
      <c r="N20" s="678"/>
      <c r="O20" s="678"/>
      <c r="P20" s="678"/>
      <c r="Q20" s="679"/>
      <c r="R20" s="680">
        <v>1671</v>
      </c>
      <c r="S20" s="681"/>
      <c r="T20" s="681"/>
      <c r="U20" s="681"/>
      <c r="V20" s="681"/>
      <c r="W20" s="681"/>
      <c r="X20" s="681"/>
      <c r="Y20" s="682"/>
      <c r="Z20" s="713">
        <v>0</v>
      </c>
      <c r="AA20" s="713"/>
      <c r="AB20" s="713"/>
      <c r="AC20" s="713"/>
      <c r="AD20" s="714">
        <v>1671</v>
      </c>
      <c r="AE20" s="714"/>
      <c r="AF20" s="714"/>
      <c r="AG20" s="714"/>
      <c r="AH20" s="714"/>
      <c r="AI20" s="714"/>
      <c r="AJ20" s="714"/>
      <c r="AK20" s="714"/>
      <c r="AL20" s="683">
        <v>0</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v>1399</v>
      </c>
      <c r="BH20" s="681"/>
      <c r="BI20" s="681"/>
      <c r="BJ20" s="681"/>
      <c r="BK20" s="681"/>
      <c r="BL20" s="681"/>
      <c r="BM20" s="681"/>
      <c r="BN20" s="682"/>
      <c r="BO20" s="713">
        <v>0.1</v>
      </c>
      <c r="BP20" s="713"/>
      <c r="BQ20" s="713"/>
      <c r="BR20" s="713"/>
      <c r="BS20" s="686" t="s">
        <v>236</v>
      </c>
      <c r="BT20" s="681"/>
      <c r="BU20" s="681"/>
      <c r="BV20" s="681"/>
      <c r="BW20" s="681"/>
      <c r="BX20" s="681"/>
      <c r="BY20" s="681"/>
      <c r="BZ20" s="681"/>
      <c r="CA20" s="681"/>
      <c r="CB20" s="727"/>
      <c r="CD20" s="719" t="s">
        <v>281</v>
      </c>
      <c r="CE20" s="720"/>
      <c r="CF20" s="720"/>
      <c r="CG20" s="720"/>
      <c r="CH20" s="720"/>
      <c r="CI20" s="720"/>
      <c r="CJ20" s="720"/>
      <c r="CK20" s="720"/>
      <c r="CL20" s="720"/>
      <c r="CM20" s="720"/>
      <c r="CN20" s="720"/>
      <c r="CO20" s="720"/>
      <c r="CP20" s="720"/>
      <c r="CQ20" s="721"/>
      <c r="CR20" s="680">
        <v>14282773</v>
      </c>
      <c r="CS20" s="681"/>
      <c r="CT20" s="681"/>
      <c r="CU20" s="681"/>
      <c r="CV20" s="681"/>
      <c r="CW20" s="681"/>
      <c r="CX20" s="681"/>
      <c r="CY20" s="682"/>
      <c r="CZ20" s="713">
        <v>100</v>
      </c>
      <c r="DA20" s="713"/>
      <c r="DB20" s="713"/>
      <c r="DC20" s="713"/>
      <c r="DD20" s="686">
        <v>1457755</v>
      </c>
      <c r="DE20" s="681"/>
      <c r="DF20" s="681"/>
      <c r="DG20" s="681"/>
      <c r="DH20" s="681"/>
      <c r="DI20" s="681"/>
      <c r="DJ20" s="681"/>
      <c r="DK20" s="681"/>
      <c r="DL20" s="681"/>
      <c r="DM20" s="681"/>
      <c r="DN20" s="681"/>
      <c r="DO20" s="681"/>
      <c r="DP20" s="682"/>
      <c r="DQ20" s="686">
        <v>6962568</v>
      </c>
      <c r="DR20" s="681"/>
      <c r="DS20" s="681"/>
      <c r="DT20" s="681"/>
      <c r="DU20" s="681"/>
      <c r="DV20" s="681"/>
      <c r="DW20" s="681"/>
      <c r="DX20" s="681"/>
      <c r="DY20" s="681"/>
      <c r="DZ20" s="681"/>
      <c r="EA20" s="681"/>
      <c r="EB20" s="681"/>
      <c r="EC20" s="727"/>
    </row>
    <row r="21" spans="2:133" ht="11.25" customHeight="1">
      <c r="B21" s="677" t="s">
        <v>282</v>
      </c>
      <c r="C21" s="678"/>
      <c r="D21" s="678"/>
      <c r="E21" s="678"/>
      <c r="F21" s="678"/>
      <c r="G21" s="678"/>
      <c r="H21" s="678"/>
      <c r="I21" s="678"/>
      <c r="J21" s="678"/>
      <c r="K21" s="678"/>
      <c r="L21" s="678"/>
      <c r="M21" s="678"/>
      <c r="N21" s="678"/>
      <c r="O21" s="678"/>
      <c r="P21" s="678"/>
      <c r="Q21" s="679"/>
      <c r="R21" s="680">
        <v>707</v>
      </c>
      <c r="S21" s="681"/>
      <c r="T21" s="681"/>
      <c r="U21" s="681"/>
      <c r="V21" s="681"/>
      <c r="W21" s="681"/>
      <c r="X21" s="681"/>
      <c r="Y21" s="682"/>
      <c r="Z21" s="713">
        <v>0</v>
      </c>
      <c r="AA21" s="713"/>
      <c r="AB21" s="713"/>
      <c r="AC21" s="713"/>
      <c r="AD21" s="714">
        <v>707</v>
      </c>
      <c r="AE21" s="714"/>
      <c r="AF21" s="714"/>
      <c r="AG21" s="714"/>
      <c r="AH21" s="714"/>
      <c r="AI21" s="714"/>
      <c r="AJ21" s="714"/>
      <c r="AK21" s="714"/>
      <c r="AL21" s="683">
        <v>0</v>
      </c>
      <c r="AM21" s="684"/>
      <c r="AN21" s="684"/>
      <c r="AO21" s="715"/>
      <c r="AP21" s="774" t="s">
        <v>283</v>
      </c>
      <c r="AQ21" s="782"/>
      <c r="AR21" s="782"/>
      <c r="AS21" s="782"/>
      <c r="AT21" s="782"/>
      <c r="AU21" s="782"/>
      <c r="AV21" s="782"/>
      <c r="AW21" s="782"/>
      <c r="AX21" s="782"/>
      <c r="AY21" s="782"/>
      <c r="AZ21" s="782"/>
      <c r="BA21" s="782"/>
      <c r="BB21" s="782"/>
      <c r="BC21" s="782"/>
      <c r="BD21" s="782"/>
      <c r="BE21" s="782"/>
      <c r="BF21" s="776"/>
      <c r="BG21" s="680">
        <v>1399</v>
      </c>
      <c r="BH21" s="681"/>
      <c r="BI21" s="681"/>
      <c r="BJ21" s="681"/>
      <c r="BK21" s="681"/>
      <c r="BL21" s="681"/>
      <c r="BM21" s="681"/>
      <c r="BN21" s="682"/>
      <c r="BO21" s="713">
        <v>0.1</v>
      </c>
      <c r="BP21" s="713"/>
      <c r="BQ21" s="713"/>
      <c r="BR21" s="713"/>
      <c r="BS21" s="686" t="s">
        <v>236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284</v>
      </c>
      <c r="C22" s="678"/>
      <c r="D22" s="678"/>
      <c r="E22" s="678"/>
      <c r="F22" s="678"/>
      <c r="G22" s="678"/>
      <c r="H22" s="678"/>
      <c r="I22" s="678"/>
      <c r="J22" s="678"/>
      <c r="K22" s="678"/>
      <c r="L22" s="678"/>
      <c r="M22" s="678"/>
      <c r="N22" s="678"/>
      <c r="O22" s="678"/>
      <c r="P22" s="678"/>
      <c r="Q22" s="679"/>
      <c r="R22" s="680">
        <v>4225775</v>
      </c>
      <c r="S22" s="681"/>
      <c r="T22" s="681"/>
      <c r="U22" s="681"/>
      <c r="V22" s="681"/>
      <c r="W22" s="681"/>
      <c r="X22" s="681"/>
      <c r="Y22" s="682"/>
      <c r="Z22" s="713">
        <v>28.9</v>
      </c>
      <c r="AA22" s="713"/>
      <c r="AB22" s="713"/>
      <c r="AC22" s="713"/>
      <c r="AD22" s="714">
        <v>3329111</v>
      </c>
      <c r="AE22" s="714"/>
      <c r="AF22" s="714"/>
      <c r="AG22" s="714"/>
      <c r="AH22" s="714"/>
      <c r="AI22" s="714"/>
      <c r="AJ22" s="714"/>
      <c r="AK22" s="714"/>
      <c r="AL22" s="683">
        <v>64</v>
      </c>
      <c r="AM22" s="684"/>
      <c r="AN22" s="684"/>
      <c r="AO22" s="715"/>
      <c r="AP22" s="774" t="s">
        <v>285</v>
      </c>
      <c r="AQ22" s="782"/>
      <c r="AR22" s="782"/>
      <c r="AS22" s="782"/>
      <c r="AT22" s="782"/>
      <c r="AU22" s="782"/>
      <c r="AV22" s="782"/>
      <c r="AW22" s="782"/>
      <c r="AX22" s="782"/>
      <c r="AY22" s="782"/>
      <c r="AZ22" s="782"/>
      <c r="BA22" s="782"/>
      <c r="BB22" s="782"/>
      <c r="BC22" s="782"/>
      <c r="BD22" s="782"/>
      <c r="BE22" s="782"/>
      <c r="BF22" s="776"/>
      <c r="BG22" s="680" t="s">
        <v>236</v>
      </c>
      <c r="BH22" s="681"/>
      <c r="BI22" s="681"/>
      <c r="BJ22" s="681"/>
      <c r="BK22" s="681"/>
      <c r="BL22" s="681"/>
      <c r="BM22" s="681"/>
      <c r="BN22" s="682"/>
      <c r="BO22" s="713" t="s">
        <v>236</v>
      </c>
      <c r="BP22" s="713"/>
      <c r="BQ22" s="713"/>
      <c r="BR22" s="713"/>
      <c r="BS22" s="686" t="s">
        <v>141</v>
      </c>
      <c r="BT22" s="681"/>
      <c r="BU22" s="681"/>
      <c r="BV22" s="681"/>
      <c r="BW22" s="681"/>
      <c r="BX22" s="681"/>
      <c r="BY22" s="681"/>
      <c r="BZ22" s="681"/>
      <c r="CA22" s="681"/>
      <c r="CB22" s="727"/>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287</v>
      </c>
      <c r="C23" s="678"/>
      <c r="D23" s="678"/>
      <c r="E23" s="678"/>
      <c r="F23" s="678"/>
      <c r="G23" s="678"/>
      <c r="H23" s="678"/>
      <c r="I23" s="678"/>
      <c r="J23" s="678"/>
      <c r="K23" s="678"/>
      <c r="L23" s="678"/>
      <c r="M23" s="678"/>
      <c r="N23" s="678"/>
      <c r="O23" s="678"/>
      <c r="P23" s="678"/>
      <c r="Q23" s="679"/>
      <c r="R23" s="680">
        <v>3329111</v>
      </c>
      <c r="S23" s="681"/>
      <c r="T23" s="681"/>
      <c r="U23" s="681"/>
      <c r="V23" s="681"/>
      <c r="W23" s="681"/>
      <c r="X23" s="681"/>
      <c r="Y23" s="682"/>
      <c r="Z23" s="713">
        <v>22.8</v>
      </c>
      <c r="AA23" s="713"/>
      <c r="AB23" s="713"/>
      <c r="AC23" s="713"/>
      <c r="AD23" s="714">
        <v>3329111</v>
      </c>
      <c r="AE23" s="714"/>
      <c r="AF23" s="714"/>
      <c r="AG23" s="714"/>
      <c r="AH23" s="714"/>
      <c r="AI23" s="714"/>
      <c r="AJ23" s="714"/>
      <c r="AK23" s="714"/>
      <c r="AL23" s="683">
        <v>64</v>
      </c>
      <c r="AM23" s="684"/>
      <c r="AN23" s="684"/>
      <c r="AO23" s="715"/>
      <c r="AP23" s="774" t="s">
        <v>288</v>
      </c>
      <c r="AQ23" s="782"/>
      <c r="AR23" s="782"/>
      <c r="AS23" s="782"/>
      <c r="AT23" s="782"/>
      <c r="AU23" s="782"/>
      <c r="AV23" s="782"/>
      <c r="AW23" s="782"/>
      <c r="AX23" s="782"/>
      <c r="AY23" s="782"/>
      <c r="AZ23" s="782"/>
      <c r="BA23" s="782"/>
      <c r="BB23" s="782"/>
      <c r="BC23" s="782"/>
      <c r="BD23" s="782"/>
      <c r="BE23" s="782"/>
      <c r="BF23" s="776"/>
      <c r="BG23" s="680" t="s">
        <v>236</v>
      </c>
      <c r="BH23" s="681"/>
      <c r="BI23" s="681"/>
      <c r="BJ23" s="681"/>
      <c r="BK23" s="681"/>
      <c r="BL23" s="681"/>
      <c r="BM23" s="681"/>
      <c r="BN23" s="682"/>
      <c r="BO23" s="713" t="s">
        <v>236</v>
      </c>
      <c r="BP23" s="713"/>
      <c r="BQ23" s="713"/>
      <c r="BR23" s="713"/>
      <c r="BS23" s="686" t="s">
        <v>236</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c r="B24" s="677" t="s">
        <v>294</v>
      </c>
      <c r="C24" s="678"/>
      <c r="D24" s="678"/>
      <c r="E24" s="678"/>
      <c r="F24" s="678"/>
      <c r="G24" s="678"/>
      <c r="H24" s="678"/>
      <c r="I24" s="678"/>
      <c r="J24" s="678"/>
      <c r="K24" s="678"/>
      <c r="L24" s="678"/>
      <c r="M24" s="678"/>
      <c r="N24" s="678"/>
      <c r="O24" s="678"/>
      <c r="P24" s="678"/>
      <c r="Q24" s="679"/>
      <c r="R24" s="680">
        <v>896664</v>
      </c>
      <c r="S24" s="681"/>
      <c r="T24" s="681"/>
      <c r="U24" s="681"/>
      <c r="V24" s="681"/>
      <c r="W24" s="681"/>
      <c r="X24" s="681"/>
      <c r="Y24" s="682"/>
      <c r="Z24" s="713">
        <v>6.1</v>
      </c>
      <c r="AA24" s="713"/>
      <c r="AB24" s="713"/>
      <c r="AC24" s="713"/>
      <c r="AD24" s="714" t="s">
        <v>236</v>
      </c>
      <c r="AE24" s="714"/>
      <c r="AF24" s="714"/>
      <c r="AG24" s="714"/>
      <c r="AH24" s="714"/>
      <c r="AI24" s="714"/>
      <c r="AJ24" s="714"/>
      <c r="AK24" s="714"/>
      <c r="AL24" s="683" t="s">
        <v>236</v>
      </c>
      <c r="AM24" s="684"/>
      <c r="AN24" s="684"/>
      <c r="AO24" s="715"/>
      <c r="AP24" s="774" t="s">
        <v>295</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236</v>
      </c>
      <c r="BP24" s="713"/>
      <c r="BQ24" s="713"/>
      <c r="BR24" s="713"/>
      <c r="BS24" s="686" t="s">
        <v>236</v>
      </c>
      <c r="BT24" s="681"/>
      <c r="BU24" s="681"/>
      <c r="BV24" s="681"/>
      <c r="BW24" s="681"/>
      <c r="BX24" s="681"/>
      <c r="BY24" s="681"/>
      <c r="BZ24" s="681"/>
      <c r="CA24" s="681"/>
      <c r="CB24" s="727"/>
      <c r="CD24" s="738" t="s">
        <v>296</v>
      </c>
      <c r="CE24" s="739"/>
      <c r="CF24" s="739"/>
      <c r="CG24" s="739"/>
      <c r="CH24" s="739"/>
      <c r="CI24" s="739"/>
      <c r="CJ24" s="739"/>
      <c r="CK24" s="739"/>
      <c r="CL24" s="739"/>
      <c r="CM24" s="739"/>
      <c r="CN24" s="739"/>
      <c r="CO24" s="739"/>
      <c r="CP24" s="739"/>
      <c r="CQ24" s="740"/>
      <c r="CR24" s="735">
        <v>4821352</v>
      </c>
      <c r="CS24" s="736"/>
      <c r="CT24" s="736"/>
      <c r="CU24" s="736"/>
      <c r="CV24" s="736"/>
      <c r="CW24" s="736"/>
      <c r="CX24" s="736"/>
      <c r="CY24" s="779"/>
      <c r="CZ24" s="780">
        <v>33.799999999999997</v>
      </c>
      <c r="DA24" s="751"/>
      <c r="DB24" s="751"/>
      <c r="DC24" s="783"/>
      <c r="DD24" s="778">
        <v>3394324</v>
      </c>
      <c r="DE24" s="736"/>
      <c r="DF24" s="736"/>
      <c r="DG24" s="736"/>
      <c r="DH24" s="736"/>
      <c r="DI24" s="736"/>
      <c r="DJ24" s="736"/>
      <c r="DK24" s="779"/>
      <c r="DL24" s="778">
        <v>3250013</v>
      </c>
      <c r="DM24" s="736"/>
      <c r="DN24" s="736"/>
      <c r="DO24" s="736"/>
      <c r="DP24" s="736"/>
      <c r="DQ24" s="736"/>
      <c r="DR24" s="736"/>
      <c r="DS24" s="736"/>
      <c r="DT24" s="736"/>
      <c r="DU24" s="736"/>
      <c r="DV24" s="779"/>
      <c r="DW24" s="780">
        <v>60.6</v>
      </c>
      <c r="DX24" s="751"/>
      <c r="DY24" s="751"/>
      <c r="DZ24" s="751"/>
      <c r="EA24" s="751"/>
      <c r="EB24" s="751"/>
      <c r="EC24" s="781"/>
    </row>
    <row r="25" spans="2:133" ht="11.25" customHeight="1">
      <c r="B25" s="677" t="s">
        <v>297</v>
      </c>
      <c r="C25" s="678"/>
      <c r="D25" s="678"/>
      <c r="E25" s="678"/>
      <c r="F25" s="678"/>
      <c r="G25" s="678"/>
      <c r="H25" s="678"/>
      <c r="I25" s="678"/>
      <c r="J25" s="678"/>
      <c r="K25" s="678"/>
      <c r="L25" s="678"/>
      <c r="M25" s="678"/>
      <c r="N25" s="678"/>
      <c r="O25" s="678"/>
      <c r="P25" s="678"/>
      <c r="Q25" s="679"/>
      <c r="R25" s="680" t="s">
        <v>236</v>
      </c>
      <c r="S25" s="681"/>
      <c r="T25" s="681"/>
      <c r="U25" s="681"/>
      <c r="V25" s="681"/>
      <c r="W25" s="681"/>
      <c r="X25" s="681"/>
      <c r="Y25" s="682"/>
      <c r="Z25" s="713" t="s">
        <v>248</v>
      </c>
      <c r="AA25" s="713"/>
      <c r="AB25" s="713"/>
      <c r="AC25" s="713"/>
      <c r="AD25" s="714" t="s">
        <v>236</v>
      </c>
      <c r="AE25" s="714"/>
      <c r="AF25" s="714"/>
      <c r="AG25" s="714"/>
      <c r="AH25" s="714"/>
      <c r="AI25" s="714"/>
      <c r="AJ25" s="714"/>
      <c r="AK25" s="714"/>
      <c r="AL25" s="683" t="s">
        <v>236</v>
      </c>
      <c r="AM25" s="684"/>
      <c r="AN25" s="684"/>
      <c r="AO25" s="715"/>
      <c r="AP25" s="774" t="s">
        <v>298</v>
      </c>
      <c r="AQ25" s="782"/>
      <c r="AR25" s="782"/>
      <c r="AS25" s="782"/>
      <c r="AT25" s="782"/>
      <c r="AU25" s="782"/>
      <c r="AV25" s="782"/>
      <c r="AW25" s="782"/>
      <c r="AX25" s="782"/>
      <c r="AY25" s="782"/>
      <c r="AZ25" s="782"/>
      <c r="BA25" s="782"/>
      <c r="BB25" s="782"/>
      <c r="BC25" s="782"/>
      <c r="BD25" s="782"/>
      <c r="BE25" s="782"/>
      <c r="BF25" s="776"/>
      <c r="BG25" s="680" t="s">
        <v>236</v>
      </c>
      <c r="BH25" s="681"/>
      <c r="BI25" s="681"/>
      <c r="BJ25" s="681"/>
      <c r="BK25" s="681"/>
      <c r="BL25" s="681"/>
      <c r="BM25" s="681"/>
      <c r="BN25" s="682"/>
      <c r="BO25" s="713" t="s">
        <v>236</v>
      </c>
      <c r="BP25" s="713"/>
      <c r="BQ25" s="713"/>
      <c r="BR25" s="713"/>
      <c r="BS25" s="686" t="s">
        <v>251</v>
      </c>
      <c r="BT25" s="681"/>
      <c r="BU25" s="681"/>
      <c r="BV25" s="681"/>
      <c r="BW25" s="681"/>
      <c r="BX25" s="681"/>
      <c r="BY25" s="681"/>
      <c r="BZ25" s="681"/>
      <c r="CA25" s="681"/>
      <c r="CB25" s="727"/>
      <c r="CD25" s="719" t="s">
        <v>299</v>
      </c>
      <c r="CE25" s="720"/>
      <c r="CF25" s="720"/>
      <c r="CG25" s="720"/>
      <c r="CH25" s="720"/>
      <c r="CI25" s="720"/>
      <c r="CJ25" s="720"/>
      <c r="CK25" s="720"/>
      <c r="CL25" s="720"/>
      <c r="CM25" s="720"/>
      <c r="CN25" s="720"/>
      <c r="CO25" s="720"/>
      <c r="CP25" s="720"/>
      <c r="CQ25" s="721"/>
      <c r="CR25" s="680">
        <v>1935564</v>
      </c>
      <c r="CS25" s="699"/>
      <c r="CT25" s="699"/>
      <c r="CU25" s="699"/>
      <c r="CV25" s="699"/>
      <c r="CW25" s="699"/>
      <c r="CX25" s="699"/>
      <c r="CY25" s="700"/>
      <c r="CZ25" s="683">
        <v>13.6</v>
      </c>
      <c r="DA25" s="701"/>
      <c r="DB25" s="701"/>
      <c r="DC25" s="702"/>
      <c r="DD25" s="686">
        <v>1822008</v>
      </c>
      <c r="DE25" s="699"/>
      <c r="DF25" s="699"/>
      <c r="DG25" s="699"/>
      <c r="DH25" s="699"/>
      <c r="DI25" s="699"/>
      <c r="DJ25" s="699"/>
      <c r="DK25" s="700"/>
      <c r="DL25" s="686">
        <v>1753539</v>
      </c>
      <c r="DM25" s="699"/>
      <c r="DN25" s="699"/>
      <c r="DO25" s="699"/>
      <c r="DP25" s="699"/>
      <c r="DQ25" s="699"/>
      <c r="DR25" s="699"/>
      <c r="DS25" s="699"/>
      <c r="DT25" s="699"/>
      <c r="DU25" s="699"/>
      <c r="DV25" s="700"/>
      <c r="DW25" s="683">
        <v>32.700000000000003</v>
      </c>
      <c r="DX25" s="701"/>
      <c r="DY25" s="701"/>
      <c r="DZ25" s="701"/>
      <c r="EA25" s="701"/>
      <c r="EB25" s="701"/>
      <c r="EC25" s="722"/>
    </row>
    <row r="26" spans="2:133" ht="11.25" customHeight="1">
      <c r="B26" s="677" t="s">
        <v>300</v>
      </c>
      <c r="C26" s="678"/>
      <c r="D26" s="678"/>
      <c r="E26" s="678"/>
      <c r="F26" s="678"/>
      <c r="G26" s="678"/>
      <c r="H26" s="678"/>
      <c r="I26" s="678"/>
      <c r="J26" s="678"/>
      <c r="K26" s="678"/>
      <c r="L26" s="678"/>
      <c r="M26" s="678"/>
      <c r="N26" s="678"/>
      <c r="O26" s="678"/>
      <c r="P26" s="678"/>
      <c r="Q26" s="679"/>
      <c r="R26" s="680">
        <v>6071152</v>
      </c>
      <c r="S26" s="681"/>
      <c r="T26" s="681"/>
      <c r="U26" s="681"/>
      <c r="V26" s="681"/>
      <c r="W26" s="681"/>
      <c r="X26" s="681"/>
      <c r="Y26" s="682"/>
      <c r="Z26" s="713">
        <v>41.5</v>
      </c>
      <c r="AA26" s="713"/>
      <c r="AB26" s="713"/>
      <c r="AC26" s="713"/>
      <c r="AD26" s="714">
        <v>5174488</v>
      </c>
      <c r="AE26" s="714"/>
      <c r="AF26" s="714"/>
      <c r="AG26" s="714"/>
      <c r="AH26" s="714"/>
      <c r="AI26" s="714"/>
      <c r="AJ26" s="714"/>
      <c r="AK26" s="714"/>
      <c r="AL26" s="683">
        <v>99.5</v>
      </c>
      <c r="AM26" s="684"/>
      <c r="AN26" s="684"/>
      <c r="AO26" s="715"/>
      <c r="AP26" s="774" t="s">
        <v>301</v>
      </c>
      <c r="AQ26" s="775"/>
      <c r="AR26" s="775"/>
      <c r="AS26" s="775"/>
      <c r="AT26" s="775"/>
      <c r="AU26" s="775"/>
      <c r="AV26" s="775"/>
      <c r="AW26" s="775"/>
      <c r="AX26" s="775"/>
      <c r="AY26" s="775"/>
      <c r="AZ26" s="775"/>
      <c r="BA26" s="775"/>
      <c r="BB26" s="775"/>
      <c r="BC26" s="775"/>
      <c r="BD26" s="775"/>
      <c r="BE26" s="775"/>
      <c r="BF26" s="776"/>
      <c r="BG26" s="680" t="s">
        <v>236</v>
      </c>
      <c r="BH26" s="681"/>
      <c r="BI26" s="681"/>
      <c r="BJ26" s="681"/>
      <c r="BK26" s="681"/>
      <c r="BL26" s="681"/>
      <c r="BM26" s="681"/>
      <c r="BN26" s="682"/>
      <c r="BO26" s="713" t="s">
        <v>236</v>
      </c>
      <c r="BP26" s="713"/>
      <c r="BQ26" s="713"/>
      <c r="BR26" s="713"/>
      <c r="BS26" s="686" t="s">
        <v>251</v>
      </c>
      <c r="BT26" s="681"/>
      <c r="BU26" s="681"/>
      <c r="BV26" s="681"/>
      <c r="BW26" s="681"/>
      <c r="BX26" s="681"/>
      <c r="BY26" s="681"/>
      <c r="BZ26" s="681"/>
      <c r="CA26" s="681"/>
      <c r="CB26" s="727"/>
      <c r="CD26" s="719" t="s">
        <v>302</v>
      </c>
      <c r="CE26" s="720"/>
      <c r="CF26" s="720"/>
      <c r="CG26" s="720"/>
      <c r="CH26" s="720"/>
      <c r="CI26" s="720"/>
      <c r="CJ26" s="720"/>
      <c r="CK26" s="720"/>
      <c r="CL26" s="720"/>
      <c r="CM26" s="720"/>
      <c r="CN26" s="720"/>
      <c r="CO26" s="720"/>
      <c r="CP26" s="720"/>
      <c r="CQ26" s="721"/>
      <c r="CR26" s="680">
        <v>1064568</v>
      </c>
      <c r="CS26" s="681"/>
      <c r="CT26" s="681"/>
      <c r="CU26" s="681"/>
      <c r="CV26" s="681"/>
      <c r="CW26" s="681"/>
      <c r="CX26" s="681"/>
      <c r="CY26" s="682"/>
      <c r="CZ26" s="683">
        <v>7.5</v>
      </c>
      <c r="DA26" s="701"/>
      <c r="DB26" s="701"/>
      <c r="DC26" s="702"/>
      <c r="DD26" s="686">
        <v>1020901</v>
      </c>
      <c r="DE26" s="681"/>
      <c r="DF26" s="681"/>
      <c r="DG26" s="681"/>
      <c r="DH26" s="681"/>
      <c r="DI26" s="681"/>
      <c r="DJ26" s="681"/>
      <c r="DK26" s="682"/>
      <c r="DL26" s="686" t="s">
        <v>236</v>
      </c>
      <c r="DM26" s="681"/>
      <c r="DN26" s="681"/>
      <c r="DO26" s="681"/>
      <c r="DP26" s="681"/>
      <c r="DQ26" s="681"/>
      <c r="DR26" s="681"/>
      <c r="DS26" s="681"/>
      <c r="DT26" s="681"/>
      <c r="DU26" s="681"/>
      <c r="DV26" s="682"/>
      <c r="DW26" s="683" t="s">
        <v>236</v>
      </c>
      <c r="DX26" s="701"/>
      <c r="DY26" s="701"/>
      <c r="DZ26" s="701"/>
      <c r="EA26" s="701"/>
      <c r="EB26" s="701"/>
      <c r="EC26" s="722"/>
    </row>
    <row r="27" spans="2:133" ht="11.25" customHeight="1">
      <c r="B27" s="677" t="s">
        <v>303</v>
      </c>
      <c r="C27" s="678"/>
      <c r="D27" s="678"/>
      <c r="E27" s="678"/>
      <c r="F27" s="678"/>
      <c r="G27" s="678"/>
      <c r="H27" s="678"/>
      <c r="I27" s="678"/>
      <c r="J27" s="678"/>
      <c r="K27" s="678"/>
      <c r="L27" s="678"/>
      <c r="M27" s="678"/>
      <c r="N27" s="678"/>
      <c r="O27" s="678"/>
      <c r="P27" s="678"/>
      <c r="Q27" s="679"/>
      <c r="R27" s="680">
        <v>1663</v>
      </c>
      <c r="S27" s="681"/>
      <c r="T27" s="681"/>
      <c r="U27" s="681"/>
      <c r="V27" s="681"/>
      <c r="W27" s="681"/>
      <c r="X27" s="681"/>
      <c r="Y27" s="682"/>
      <c r="Z27" s="713">
        <v>0</v>
      </c>
      <c r="AA27" s="713"/>
      <c r="AB27" s="713"/>
      <c r="AC27" s="713"/>
      <c r="AD27" s="714">
        <v>1663</v>
      </c>
      <c r="AE27" s="714"/>
      <c r="AF27" s="714"/>
      <c r="AG27" s="714"/>
      <c r="AH27" s="714"/>
      <c r="AI27" s="714"/>
      <c r="AJ27" s="714"/>
      <c r="AK27" s="714"/>
      <c r="AL27" s="683">
        <v>0</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1407235</v>
      </c>
      <c r="BH27" s="681"/>
      <c r="BI27" s="681"/>
      <c r="BJ27" s="681"/>
      <c r="BK27" s="681"/>
      <c r="BL27" s="681"/>
      <c r="BM27" s="681"/>
      <c r="BN27" s="682"/>
      <c r="BO27" s="713">
        <v>100</v>
      </c>
      <c r="BP27" s="713"/>
      <c r="BQ27" s="713"/>
      <c r="BR27" s="713"/>
      <c r="BS27" s="686">
        <v>10295</v>
      </c>
      <c r="BT27" s="681"/>
      <c r="BU27" s="681"/>
      <c r="BV27" s="681"/>
      <c r="BW27" s="681"/>
      <c r="BX27" s="681"/>
      <c r="BY27" s="681"/>
      <c r="BZ27" s="681"/>
      <c r="CA27" s="681"/>
      <c r="CB27" s="727"/>
      <c r="CD27" s="719" t="s">
        <v>305</v>
      </c>
      <c r="CE27" s="720"/>
      <c r="CF27" s="720"/>
      <c r="CG27" s="720"/>
      <c r="CH27" s="720"/>
      <c r="CI27" s="720"/>
      <c r="CJ27" s="720"/>
      <c r="CK27" s="720"/>
      <c r="CL27" s="720"/>
      <c r="CM27" s="720"/>
      <c r="CN27" s="720"/>
      <c r="CO27" s="720"/>
      <c r="CP27" s="720"/>
      <c r="CQ27" s="721"/>
      <c r="CR27" s="680">
        <v>1877793</v>
      </c>
      <c r="CS27" s="699"/>
      <c r="CT27" s="699"/>
      <c r="CU27" s="699"/>
      <c r="CV27" s="699"/>
      <c r="CW27" s="699"/>
      <c r="CX27" s="699"/>
      <c r="CY27" s="700"/>
      <c r="CZ27" s="683">
        <v>13.1</v>
      </c>
      <c r="DA27" s="701"/>
      <c r="DB27" s="701"/>
      <c r="DC27" s="702"/>
      <c r="DD27" s="686">
        <v>564321</v>
      </c>
      <c r="DE27" s="699"/>
      <c r="DF27" s="699"/>
      <c r="DG27" s="699"/>
      <c r="DH27" s="699"/>
      <c r="DI27" s="699"/>
      <c r="DJ27" s="699"/>
      <c r="DK27" s="700"/>
      <c r="DL27" s="686">
        <v>544979</v>
      </c>
      <c r="DM27" s="699"/>
      <c r="DN27" s="699"/>
      <c r="DO27" s="699"/>
      <c r="DP27" s="699"/>
      <c r="DQ27" s="699"/>
      <c r="DR27" s="699"/>
      <c r="DS27" s="699"/>
      <c r="DT27" s="699"/>
      <c r="DU27" s="699"/>
      <c r="DV27" s="700"/>
      <c r="DW27" s="683">
        <v>10.199999999999999</v>
      </c>
      <c r="DX27" s="701"/>
      <c r="DY27" s="701"/>
      <c r="DZ27" s="701"/>
      <c r="EA27" s="701"/>
      <c r="EB27" s="701"/>
      <c r="EC27" s="722"/>
    </row>
    <row r="28" spans="2:133" ht="11.25" customHeight="1">
      <c r="B28" s="677" t="s">
        <v>306</v>
      </c>
      <c r="C28" s="678"/>
      <c r="D28" s="678"/>
      <c r="E28" s="678"/>
      <c r="F28" s="678"/>
      <c r="G28" s="678"/>
      <c r="H28" s="678"/>
      <c r="I28" s="678"/>
      <c r="J28" s="678"/>
      <c r="K28" s="678"/>
      <c r="L28" s="678"/>
      <c r="M28" s="678"/>
      <c r="N28" s="678"/>
      <c r="O28" s="678"/>
      <c r="P28" s="678"/>
      <c r="Q28" s="679"/>
      <c r="R28" s="680">
        <v>28465</v>
      </c>
      <c r="S28" s="681"/>
      <c r="T28" s="681"/>
      <c r="U28" s="681"/>
      <c r="V28" s="681"/>
      <c r="W28" s="681"/>
      <c r="X28" s="681"/>
      <c r="Y28" s="682"/>
      <c r="Z28" s="713">
        <v>0.2</v>
      </c>
      <c r="AA28" s="713"/>
      <c r="AB28" s="713"/>
      <c r="AC28" s="713"/>
      <c r="AD28" s="714" t="s">
        <v>236</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307</v>
      </c>
      <c r="CE28" s="720"/>
      <c r="CF28" s="720"/>
      <c r="CG28" s="720"/>
      <c r="CH28" s="720"/>
      <c r="CI28" s="720"/>
      <c r="CJ28" s="720"/>
      <c r="CK28" s="720"/>
      <c r="CL28" s="720"/>
      <c r="CM28" s="720"/>
      <c r="CN28" s="720"/>
      <c r="CO28" s="720"/>
      <c r="CP28" s="720"/>
      <c r="CQ28" s="721"/>
      <c r="CR28" s="680">
        <v>1007995</v>
      </c>
      <c r="CS28" s="681"/>
      <c r="CT28" s="681"/>
      <c r="CU28" s="681"/>
      <c r="CV28" s="681"/>
      <c r="CW28" s="681"/>
      <c r="CX28" s="681"/>
      <c r="CY28" s="682"/>
      <c r="CZ28" s="683">
        <v>7.1</v>
      </c>
      <c r="DA28" s="701"/>
      <c r="DB28" s="701"/>
      <c r="DC28" s="702"/>
      <c r="DD28" s="686">
        <v>1007995</v>
      </c>
      <c r="DE28" s="681"/>
      <c r="DF28" s="681"/>
      <c r="DG28" s="681"/>
      <c r="DH28" s="681"/>
      <c r="DI28" s="681"/>
      <c r="DJ28" s="681"/>
      <c r="DK28" s="682"/>
      <c r="DL28" s="686">
        <v>951495</v>
      </c>
      <c r="DM28" s="681"/>
      <c r="DN28" s="681"/>
      <c r="DO28" s="681"/>
      <c r="DP28" s="681"/>
      <c r="DQ28" s="681"/>
      <c r="DR28" s="681"/>
      <c r="DS28" s="681"/>
      <c r="DT28" s="681"/>
      <c r="DU28" s="681"/>
      <c r="DV28" s="682"/>
      <c r="DW28" s="683">
        <v>17.7</v>
      </c>
      <c r="DX28" s="701"/>
      <c r="DY28" s="701"/>
      <c r="DZ28" s="701"/>
      <c r="EA28" s="701"/>
      <c r="EB28" s="701"/>
      <c r="EC28" s="722"/>
    </row>
    <row r="29" spans="2:133" ht="11.25" customHeight="1">
      <c r="B29" s="677" t="s">
        <v>308</v>
      </c>
      <c r="C29" s="678"/>
      <c r="D29" s="678"/>
      <c r="E29" s="678"/>
      <c r="F29" s="678"/>
      <c r="G29" s="678"/>
      <c r="H29" s="678"/>
      <c r="I29" s="678"/>
      <c r="J29" s="678"/>
      <c r="K29" s="678"/>
      <c r="L29" s="678"/>
      <c r="M29" s="678"/>
      <c r="N29" s="678"/>
      <c r="O29" s="678"/>
      <c r="P29" s="678"/>
      <c r="Q29" s="679"/>
      <c r="R29" s="680">
        <v>106998</v>
      </c>
      <c r="S29" s="681"/>
      <c r="T29" s="681"/>
      <c r="U29" s="681"/>
      <c r="V29" s="681"/>
      <c r="W29" s="681"/>
      <c r="X29" s="681"/>
      <c r="Y29" s="682"/>
      <c r="Z29" s="713">
        <v>0.7</v>
      </c>
      <c r="AA29" s="713"/>
      <c r="AB29" s="713"/>
      <c r="AC29" s="713"/>
      <c r="AD29" s="714">
        <v>5231</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309</v>
      </c>
      <c r="CE29" s="766"/>
      <c r="CF29" s="719" t="s">
        <v>310</v>
      </c>
      <c r="CG29" s="720"/>
      <c r="CH29" s="720"/>
      <c r="CI29" s="720"/>
      <c r="CJ29" s="720"/>
      <c r="CK29" s="720"/>
      <c r="CL29" s="720"/>
      <c r="CM29" s="720"/>
      <c r="CN29" s="720"/>
      <c r="CO29" s="720"/>
      <c r="CP29" s="720"/>
      <c r="CQ29" s="721"/>
      <c r="CR29" s="680">
        <v>1007995</v>
      </c>
      <c r="CS29" s="699"/>
      <c r="CT29" s="699"/>
      <c r="CU29" s="699"/>
      <c r="CV29" s="699"/>
      <c r="CW29" s="699"/>
      <c r="CX29" s="699"/>
      <c r="CY29" s="700"/>
      <c r="CZ29" s="683">
        <v>7.1</v>
      </c>
      <c r="DA29" s="701"/>
      <c r="DB29" s="701"/>
      <c r="DC29" s="702"/>
      <c r="DD29" s="686">
        <v>1007995</v>
      </c>
      <c r="DE29" s="699"/>
      <c r="DF29" s="699"/>
      <c r="DG29" s="699"/>
      <c r="DH29" s="699"/>
      <c r="DI29" s="699"/>
      <c r="DJ29" s="699"/>
      <c r="DK29" s="700"/>
      <c r="DL29" s="686">
        <v>951495</v>
      </c>
      <c r="DM29" s="699"/>
      <c r="DN29" s="699"/>
      <c r="DO29" s="699"/>
      <c r="DP29" s="699"/>
      <c r="DQ29" s="699"/>
      <c r="DR29" s="699"/>
      <c r="DS29" s="699"/>
      <c r="DT29" s="699"/>
      <c r="DU29" s="699"/>
      <c r="DV29" s="700"/>
      <c r="DW29" s="683">
        <v>17.7</v>
      </c>
      <c r="DX29" s="701"/>
      <c r="DY29" s="701"/>
      <c r="DZ29" s="701"/>
      <c r="EA29" s="701"/>
      <c r="EB29" s="701"/>
      <c r="EC29" s="722"/>
    </row>
    <row r="30" spans="2:133" ht="11.25" customHeight="1">
      <c r="B30" s="677" t="s">
        <v>311</v>
      </c>
      <c r="C30" s="678"/>
      <c r="D30" s="678"/>
      <c r="E30" s="678"/>
      <c r="F30" s="678"/>
      <c r="G30" s="678"/>
      <c r="H30" s="678"/>
      <c r="I30" s="678"/>
      <c r="J30" s="678"/>
      <c r="K30" s="678"/>
      <c r="L30" s="678"/>
      <c r="M30" s="678"/>
      <c r="N30" s="678"/>
      <c r="O30" s="678"/>
      <c r="P30" s="678"/>
      <c r="Q30" s="679"/>
      <c r="R30" s="680">
        <v>13376</v>
      </c>
      <c r="S30" s="681"/>
      <c r="T30" s="681"/>
      <c r="U30" s="681"/>
      <c r="V30" s="681"/>
      <c r="W30" s="681"/>
      <c r="X30" s="681"/>
      <c r="Y30" s="682"/>
      <c r="Z30" s="713">
        <v>0.1</v>
      </c>
      <c r="AA30" s="713"/>
      <c r="AB30" s="713"/>
      <c r="AC30" s="713"/>
      <c r="AD30" s="714" t="s">
        <v>236</v>
      </c>
      <c r="AE30" s="714"/>
      <c r="AF30" s="714"/>
      <c r="AG30" s="714"/>
      <c r="AH30" s="714"/>
      <c r="AI30" s="714"/>
      <c r="AJ30" s="714"/>
      <c r="AK30" s="714"/>
      <c r="AL30" s="683" t="s">
        <v>236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312</v>
      </c>
      <c r="BH30" s="754"/>
      <c r="BI30" s="754"/>
      <c r="BJ30" s="754"/>
      <c r="BK30" s="754"/>
      <c r="BL30" s="754"/>
      <c r="BM30" s="754"/>
      <c r="BN30" s="754"/>
      <c r="BO30" s="754"/>
      <c r="BP30" s="754"/>
      <c r="BQ30" s="755"/>
      <c r="BR30" s="741" t="s">
        <v>313</v>
      </c>
      <c r="BS30" s="754"/>
      <c r="BT30" s="754"/>
      <c r="BU30" s="754"/>
      <c r="BV30" s="754"/>
      <c r="BW30" s="754"/>
      <c r="BX30" s="754"/>
      <c r="BY30" s="754"/>
      <c r="BZ30" s="754"/>
      <c r="CA30" s="754"/>
      <c r="CB30" s="755"/>
      <c r="CD30" s="767"/>
      <c r="CE30" s="768"/>
      <c r="CF30" s="719" t="s">
        <v>314</v>
      </c>
      <c r="CG30" s="720"/>
      <c r="CH30" s="720"/>
      <c r="CI30" s="720"/>
      <c r="CJ30" s="720"/>
      <c r="CK30" s="720"/>
      <c r="CL30" s="720"/>
      <c r="CM30" s="720"/>
      <c r="CN30" s="720"/>
      <c r="CO30" s="720"/>
      <c r="CP30" s="720"/>
      <c r="CQ30" s="721"/>
      <c r="CR30" s="680">
        <v>969091</v>
      </c>
      <c r="CS30" s="681"/>
      <c r="CT30" s="681"/>
      <c r="CU30" s="681"/>
      <c r="CV30" s="681"/>
      <c r="CW30" s="681"/>
      <c r="CX30" s="681"/>
      <c r="CY30" s="682"/>
      <c r="CZ30" s="683">
        <v>6.8</v>
      </c>
      <c r="DA30" s="701"/>
      <c r="DB30" s="701"/>
      <c r="DC30" s="702"/>
      <c r="DD30" s="686">
        <v>969091</v>
      </c>
      <c r="DE30" s="681"/>
      <c r="DF30" s="681"/>
      <c r="DG30" s="681"/>
      <c r="DH30" s="681"/>
      <c r="DI30" s="681"/>
      <c r="DJ30" s="681"/>
      <c r="DK30" s="682"/>
      <c r="DL30" s="686">
        <v>912591</v>
      </c>
      <c r="DM30" s="681"/>
      <c r="DN30" s="681"/>
      <c r="DO30" s="681"/>
      <c r="DP30" s="681"/>
      <c r="DQ30" s="681"/>
      <c r="DR30" s="681"/>
      <c r="DS30" s="681"/>
      <c r="DT30" s="681"/>
      <c r="DU30" s="681"/>
      <c r="DV30" s="682"/>
      <c r="DW30" s="683">
        <v>17</v>
      </c>
      <c r="DX30" s="701"/>
      <c r="DY30" s="701"/>
      <c r="DZ30" s="701"/>
      <c r="EA30" s="701"/>
      <c r="EB30" s="701"/>
      <c r="EC30" s="722"/>
    </row>
    <row r="31" spans="2:133" ht="11.25" customHeight="1">
      <c r="B31" s="677" t="s">
        <v>315</v>
      </c>
      <c r="C31" s="678"/>
      <c r="D31" s="678"/>
      <c r="E31" s="678"/>
      <c r="F31" s="678"/>
      <c r="G31" s="678"/>
      <c r="H31" s="678"/>
      <c r="I31" s="678"/>
      <c r="J31" s="678"/>
      <c r="K31" s="678"/>
      <c r="L31" s="678"/>
      <c r="M31" s="678"/>
      <c r="N31" s="678"/>
      <c r="O31" s="678"/>
      <c r="P31" s="678"/>
      <c r="Q31" s="679"/>
      <c r="R31" s="680">
        <v>3186418</v>
      </c>
      <c r="S31" s="681"/>
      <c r="T31" s="681"/>
      <c r="U31" s="681"/>
      <c r="V31" s="681"/>
      <c r="W31" s="681"/>
      <c r="X31" s="681"/>
      <c r="Y31" s="682"/>
      <c r="Z31" s="713">
        <v>21.8</v>
      </c>
      <c r="AA31" s="713"/>
      <c r="AB31" s="713"/>
      <c r="AC31" s="713"/>
      <c r="AD31" s="714" t="s">
        <v>236</v>
      </c>
      <c r="AE31" s="714"/>
      <c r="AF31" s="714"/>
      <c r="AG31" s="714"/>
      <c r="AH31" s="714"/>
      <c r="AI31" s="714"/>
      <c r="AJ31" s="714"/>
      <c r="AK31" s="714"/>
      <c r="AL31" s="683" t="s">
        <v>236</v>
      </c>
      <c r="AM31" s="684"/>
      <c r="AN31" s="684"/>
      <c r="AO31" s="715"/>
      <c r="AP31" s="756" t="s">
        <v>316</v>
      </c>
      <c r="AQ31" s="757"/>
      <c r="AR31" s="757"/>
      <c r="AS31" s="757"/>
      <c r="AT31" s="762" t="s">
        <v>317</v>
      </c>
      <c r="AU31" s="231"/>
      <c r="AV31" s="231"/>
      <c r="AW31" s="231"/>
      <c r="AX31" s="746" t="s">
        <v>191</v>
      </c>
      <c r="AY31" s="747"/>
      <c r="AZ31" s="747"/>
      <c r="BA31" s="747"/>
      <c r="BB31" s="747"/>
      <c r="BC31" s="747"/>
      <c r="BD31" s="747"/>
      <c r="BE31" s="747"/>
      <c r="BF31" s="748"/>
      <c r="BG31" s="749">
        <v>98.3</v>
      </c>
      <c r="BH31" s="750"/>
      <c r="BI31" s="750"/>
      <c r="BJ31" s="750"/>
      <c r="BK31" s="750"/>
      <c r="BL31" s="750"/>
      <c r="BM31" s="751">
        <v>95.6</v>
      </c>
      <c r="BN31" s="750"/>
      <c r="BO31" s="750"/>
      <c r="BP31" s="750"/>
      <c r="BQ31" s="752"/>
      <c r="BR31" s="749">
        <v>99.1</v>
      </c>
      <c r="BS31" s="750"/>
      <c r="BT31" s="750"/>
      <c r="BU31" s="750"/>
      <c r="BV31" s="750"/>
      <c r="BW31" s="750"/>
      <c r="BX31" s="751">
        <v>96.3</v>
      </c>
      <c r="BY31" s="750"/>
      <c r="BZ31" s="750"/>
      <c r="CA31" s="750"/>
      <c r="CB31" s="752"/>
      <c r="CD31" s="767"/>
      <c r="CE31" s="768"/>
      <c r="CF31" s="719" t="s">
        <v>318</v>
      </c>
      <c r="CG31" s="720"/>
      <c r="CH31" s="720"/>
      <c r="CI31" s="720"/>
      <c r="CJ31" s="720"/>
      <c r="CK31" s="720"/>
      <c r="CL31" s="720"/>
      <c r="CM31" s="720"/>
      <c r="CN31" s="720"/>
      <c r="CO31" s="720"/>
      <c r="CP31" s="720"/>
      <c r="CQ31" s="721"/>
      <c r="CR31" s="680">
        <v>38904</v>
      </c>
      <c r="CS31" s="699"/>
      <c r="CT31" s="699"/>
      <c r="CU31" s="699"/>
      <c r="CV31" s="699"/>
      <c r="CW31" s="699"/>
      <c r="CX31" s="699"/>
      <c r="CY31" s="700"/>
      <c r="CZ31" s="683">
        <v>0.3</v>
      </c>
      <c r="DA31" s="701"/>
      <c r="DB31" s="701"/>
      <c r="DC31" s="702"/>
      <c r="DD31" s="686">
        <v>38904</v>
      </c>
      <c r="DE31" s="699"/>
      <c r="DF31" s="699"/>
      <c r="DG31" s="699"/>
      <c r="DH31" s="699"/>
      <c r="DI31" s="699"/>
      <c r="DJ31" s="699"/>
      <c r="DK31" s="700"/>
      <c r="DL31" s="686">
        <v>38904</v>
      </c>
      <c r="DM31" s="699"/>
      <c r="DN31" s="699"/>
      <c r="DO31" s="699"/>
      <c r="DP31" s="699"/>
      <c r="DQ31" s="699"/>
      <c r="DR31" s="699"/>
      <c r="DS31" s="699"/>
      <c r="DT31" s="699"/>
      <c r="DU31" s="699"/>
      <c r="DV31" s="700"/>
      <c r="DW31" s="683">
        <v>0.7</v>
      </c>
      <c r="DX31" s="701"/>
      <c r="DY31" s="701"/>
      <c r="DZ31" s="701"/>
      <c r="EA31" s="701"/>
      <c r="EB31" s="701"/>
      <c r="EC31" s="722"/>
    </row>
    <row r="32" spans="2:133" ht="11.25" customHeight="1">
      <c r="B32" s="771" t="s">
        <v>319</v>
      </c>
      <c r="C32" s="772"/>
      <c r="D32" s="772"/>
      <c r="E32" s="772"/>
      <c r="F32" s="772"/>
      <c r="G32" s="772"/>
      <c r="H32" s="772"/>
      <c r="I32" s="772"/>
      <c r="J32" s="772"/>
      <c r="K32" s="772"/>
      <c r="L32" s="772"/>
      <c r="M32" s="772"/>
      <c r="N32" s="772"/>
      <c r="O32" s="772"/>
      <c r="P32" s="772"/>
      <c r="Q32" s="773"/>
      <c r="R32" s="680" t="s">
        <v>236</v>
      </c>
      <c r="S32" s="681"/>
      <c r="T32" s="681"/>
      <c r="U32" s="681"/>
      <c r="V32" s="681"/>
      <c r="W32" s="681"/>
      <c r="X32" s="681"/>
      <c r="Y32" s="682"/>
      <c r="Z32" s="713" t="s">
        <v>236</v>
      </c>
      <c r="AA32" s="713"/>
      <c r="AB32" s="713"/>
      <c r="AC32" s="713"/>
      <c r="AD32" s="714" t="s">
        <v>236</v>
      </c>
      <c r="AE32" s="714"/>
      <c r="AF32" s="714"/>
      <c r="AG32" s="714"/>
      <c r="AH32" s="714"/>
      <c r="AI32" s="714"/>
      <c r="AJ32" s="714"/>
      <c r="AK32" s="714"/>
      <c r="AL32" s="683" t="s">
        <v>236</v>
      </c>
      <c r="AM32" s="684"/>
      <c r="AN32" s="684"/>
      <c r="AO32" s="715"/>
      <c r="AP32" s="758"/>
      <c r="AQ32" s="759"/>
      <c r="AR32" s="759"/>
      <c r="AS32" s="759"/>
      <c r="AT32" s="763"/>
      <c r="AU32" s="230" t="s">
        <v>320</v>
      </c>
      <c r="AV32" s="230"/>
      <c r="AW32" s="230"/>
      <c r="AX32" s="677" t="s">
        <v>321</v>
      </c>
      <c r="AY32" s="678"/>
      <c r="AZ32" s="678"/>
      <c r="BA32" s="678"/>
      <c r="BB32" s="678"/>
      <c r="BC32" s="678"/>
      <c r="BD32" s="678"/>
      <c r="BE32" s="678"/>
      <c r="BF32" s="679"/>
      <c r="BG32" s="753">
        <v>99.3</v>
      </c>
      <c r="BH32" s="699"/>
      <c r="BI32" s="699"/>
      <c r="BJ32" s="699"/>
      <c r="BK32" s="699"/>
      <c r="BL32" s="699"/>
      <c r="BM32" s="684">
        <v>97.7</v>
      </c>
      <c r="BN32" s="745"/>
      <c r="BO32" s="745"/>
      <c r="BP32" s="745"/>
      <c r="BQ32" s="726"/>
      <c r="BR32" s="753">
        <v>99.4</v>
      </c>
      <c r="BS32" s="699"/>
      <c r="BT32" s="699"/>
      <c r="BU32" s="699"/>
      <c r="BV32" s="699"/>
      <c r="BW32" s="699"/>
      <c r="BX32" s="684">
        <v>97.7</v>
      </c>
      <c r="BY32" s="745"/>
      <c r="BZ32" s="745"/>
      <c r="CA32" s="745"/>
      <c r="CB32" s="726"/>
      <c r="CD32" s="769"/>
      <c r="CE32" s="770"/>
      <c r="CF32" s="719" t="s">
        <v>322</v>
      </c>
      <c r="CG32" s="720"/>
      <c r="CH32" s="720"/>
      <c r="CI32" s="720"/>
      <c r="CJ32" s="720"/>
      <c r="CK32" s="720"/>
      <c r="CL32" s="720"/>
      <c r="CM32" s="720"/>
      <c r="CN32" s="720"/>
      <c r="CO32" s="720"/>
      <c r="CP32" s="720"/>
      <c r="CQ32" s="721"/>
      <c r="CR32" s="680" t="s">
        <v>236</v>
      </c>
      <c r="CS32" s="681"/>
      <c r="CT32" s="681"/>
      <c r="CU32" s="681"/>
      <c r="CV32" s="681"/>
      <c r="CW32" s="681"/>
      <c r="CX32" s="681"/>
      <c r="CY32" s="682"/>
      <c r="CZ32" s="683" t="s">
        <v>242</v>
      </c>
      <c r="DA32" s="701"/>
      <c r="DB32" s="701"/>
      <c r="DC32" s="702"/>
      <c r="DD32" s="686" t="s">
        <v>236</v>
      </c>
      <c r="DE32" s="681"/>
      <c r="DF32" s="681"/>
      <c r="DG32" s="681"/>
      <c r="DH32" s="681"/>
      <c r="DI32" s="681"/>
      <c r="DJ32" s="681"/>
      <c r="DK32" s="682"/>
      <c r="DL32" s="686" t="s">
        <v>236</v>
      </c>
      <c r="DM32" s="681"/>
      <c r="DN32" s="681"/>
      <c r="DO32" s="681"/>
      <c r="DP32" s="681"/>
      <c r="DQ32" s="681"/>
      <c r="DR32" s="681"/>
      <c r="DS32" s="681"/>
      <c r="DT32" s="681"/>
      <c r="DU32" s="681"/>
      <c r="DV32" s="682"/>
      <c r="DW32" s="683" t="s">
        <v>236</v>
      </c>
      <c r="DX32" s="701"/>
      <c r="DY32" s="701"/>
      <c r="DZ32" s="701"/>
      <c r="EA32" s="701"/>
      <c r="EB32" s="701"/>
      <c r="EC32" s="722"/>
    </row>
    <row r="33" spans="2:133" ht="11.25" customHeight="1">
      <c r="B33" s="677" t="s">
        <v>323</v>
      </c>
      <c r="C33" s="678"/>
      <c r="D33" s="678"/>
      <c r="E33" s="678"/>
      <c r="F33" s="678"/>
      <c r="G33" s="678"/>
      <c r="H33" s="678"/>
      <c r="I33" s="678"/>
      <c r="J33" s="678"/>
      <c r="K33" s="678"/>
      <c r="L33" s="678"/>
      <c r="M33" s="678"/>
      <c r="N33" s="678"/>
      <c r="O33" s="678"/>
      <c r="P33" s="678"/>
      <c r="Q33" s="679"/>
      <c r="R33" s="680">
        <v>858801</v>
      </c>
      <c r="S33" s="681"/>
      <c r="T33" s="681"/>
      <c r="U33" s="681"/>
      <c r="V33" s="681"/>
      <c r="W33" s="681"/>
      <c r="X33" s="681"/>
      <c r="Y33" s="682"/>
      <c r="Z33" s="713">
        <v>5.9</v>
      </c>
      <c r="AA33" s="713"/>
      <c r="AB33" s="713"/>
      <c r="AC33" s="713"/>
      <c r="AD33" s="714" t="s">
        <v>236</v>
      </c>
      <c r="AE33" s="714"/>
      <c r="AF33" s="714"/>
      <c r="AG33" s="714"/>
      <c r="AH33" s="714"/>
      <c r="AI33" s="714"/>
      <c r="AJ33" s="714"/>
      <c r="AK33" s="714"/>
      <c r="AL33" s="683" t="s">
        <v>236</v>
      </c>
      <c r="AM33" s="684"/>
      <c r="AN33" s="684"/>
      <c r="AO33" s="715"/>
      <c r="AP33" s="760"/>
      <c r="AQ33" s="761"/>
      <c r="AR33" s="761"/>
      <c r="AS33" s="761"/>
      <c r="AT33" s="764"/>
      <c r="AU33" s="232"/>
      <c r="AV33" s="232"/>
      <c r="AW33" s="232"/>
      <c r="AX33" s="661" t="s">
        <v>324</v>
      </c>
      <c r="AY33" s="662"/>
      <c r="AZ33" s="662"/>
      <c r="BA33" s="662"/>
      <c r="BB33" s="662"/>
      <c r="BC33" s="662"/>
      <c r="BD33" s="662"/>
      <c r="BE33" s="662"/>
      <c r="BF33" s="663"/>
      <c r="BG33" s="744">
        <v>97.4</v>
      </c>
      <c r="BH33" s="665"/>
      <c r="BI33" s="665"/>
      <c r="BJ33" s="665"/>
      <c r="BK33" s="665"/>
      <c r="BL33" s="665"/>
      <c r="BM33" s="707">
        <v>93.4</v>
      </c>
      <c r="BN33" s="665"/>
      <c r="BO33" s="665"/>
      <c r="BP33" s="665"/>
      <c r="BQ33" s="709"/>
      <c r="BR33" s="744">
        <v>98.7</v>
      </c>
      <c r="BS33" s="665"/>
      <c r="BT33" s="665"/>
      <c r="BU33" s="665"/>
      <c r="BV33" s="665"/>
      <c r="BW33" s="665"/>
      <c r="BX33" s="707">
        <v>94.8</v>
      </c>
      <c r="BY33" s="665"/>
      <c r="BZ33" s="665"/>
      <c r="CA33" s="665"/>
      <c r="CB33" s="709"/>
      <c r="CD33" s="719" t="s">
        <v>325</v>
      </c>
      <c r="CE33" s="720"/>
      <c r="CF33" s="720"/>
      <c r="CG33" s="720"/>
      <c r="CH33" s="720"/>
      <c r="CI33" s="720"/>
      <c r="CJ33" s="720"/>
      <c r="CK33" s="720"/>
      <c r="CL33" s="720"/>
      <c r="CM33" s="720"/>
      <c r="CN33" s="720"/>
      <c r="CO33" s="720"/>
      <c r="CP33" s="720"/>
      <c r="CQ33" s="721"/>
      <c r="CR33" s="680">
        <v>7480596</v>
      </c>
      <c r="CS33" s="699"/>
      <c r="CT33" s="699"/>
      <c r="CU33" s="699"/>
      <c r="CV33" s="699"/>
      <c r="CW33" s="699"/>
      <c r="CX33" s="699"/>
      <c r="CY33" s="700"/>
      <c r="CZ33" s="683">
        <v>52.4</v>
      </c>
      <c r="DA33" s="701"/>
      <c r="DB33" s="701"/>
      <c r="DC33" s="702"/>
      <c r="DD33" s="686">
        <v>2908269</v>
      </c>
      <c r="DE33" s="699"/>
      <c r="DF33" s="699"/>
      <c r="DG33" s="699"/>
      <c r="DH33" s="699"/>
      <c r="DI33" s="699"/>
      <c r="DJ33" s="699"/>
      <c r="DK33" s="700"/>
      <c r="DL33" s="686">
        <v>1729003</v>
      </c>
      <c r="DM33" s="699"/>
      <c r="DN33" s="699"/>
      <c r="DO33" s="699"/>
      <c r="DP33" s="699"/>
      <c r="DQ33" s="699"/>
      <c r="DR33" s="699"/>
      <c r="DS33" s="699"/>
      <c r="DT33" s="699"/>
      <c r="DU33" s="699"/>
      <c r="DV33" s="700"/>
      <c r="DW33" s="683">
        <v>32.200000000000003</v>
      </c>
      <c r="DX33" s="701"/>
      <c r="DY33" s="701"/>
      <c r="DZ33" s="701"/>
      <c r="EA33" s="701"/>
      <c r="EB33" s="701"/>
      <c r="EC33" s="722"/>
    </row>
    <row r="34" spans="2:133" ht="11.25" customHeight="1">
      <c r="B34" s="677" t="s">
        <v>326</v>
      </c>
      <c r="C34" s="678"/>
      <c r="D34" s="678"/>
      <c r="E34" s="678"/>
      <c r="F34" s="678"/>
      <c r="G34" s="678"/>
      <c r="H34" s="678"/>
      <c r="I34" s="678"/>
      <c r="J34" s="678"/>
      <c r="K34" s="678"/>
      <c r="L34" s="678"/>
      <c r="M34" s="678"/>
      <c r="N34" s="678"/>
      <c r="O34" s="678"/>
      <c r="P34" s="678"/>
      <c r="Q34" s="679"/>
      <c r="R34" s="680">
        <v>21148</v>
      </c>
      <c r="S34" s="681"/>
      <c r="T34" s="681"/>
      <c r="U34" s="681"/>
      <c r="V34" s="681"/>
      <c r="W34" s="681"/>
      <c r="X34" s="681"/>
      <c r="Y34" s="682"/>
      <c r="Z34" s="713">
        <v>0.1</v>
      </c>
      <c r="AA34" s="713"/>
      <c r="AB34" s="713"/>
      <c r="AC34" s="713"/>
      <c r="AD34" s="714">
        <v>19432</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327</v>
      </c>
      <c r="CE34" s="720"/>
      <c r="CF34" s="720"/>
      <c r="CG34" s="720"/>
      <c r="CH34" s="720"/>
      <c r="CI34" s="720"/>
      <c r="CJ34" s="720"/>
      <c r="CK34" s="720"/>
      <c r="CL34" s="720"/>
      <c r="CM34" s="720"/>
      <c r="CN34" s="720"/>
      <c r="CO34" s="720"/>
      <c r="CP34" s="720"/>
      <c r="CQ34" s="721"/>
      <c r="CR34" s="680">
        <v>1528501</v>
      </c>
      <c r="CS34" s="681"/>
      <c r="CT34" s="681"/>
      <c r="CU34" s="681"/>
      <c r="CV34" s="681"/>
      <c r="CW34" s="681"/>
      <c r="CX34" s="681"/>
      <c r="CY34" s="682"/>
      <c r="CZ34" s="683">
        <v>10.7</v>
      </c>
      <c r="DA34" s="701"/>
      <c r="DB34" s="701"/>
      <c r="DC34" s="702"/>
      <c r="DD34" s="686">
        <v>744777</v>
      </c>
      <c r="DE34" s="681"/>
      <c r="DF34" s="681"/>
      <c r="DG34" s="681"/>
      <c r="DH34" s="681"/>
      <c r="DI34" s="681"/>
      <c r="DJ34" s="681"/>
      <c r="DK34" s="682"/>
      <c r="DL34" s="686">
        <v>415800</v>
      </c>
      <c r="DM34" s="681"/>
      <c r="DN34" s="681"/>
      <c r="DO34" s="681"/>
      <c r="DP34" s="681"/>
      <c r="DQ34" s="681"/>
      <c r="DR34" s="681"/>
      <c r="DS34" s="681"/>
      <c r="DT34" s="681"/>
      <c r="DU34" s="681"/>
      <c r="DV34" s="682"/>
      <c r="DW34" s="683">
        <v>7.7</v>
      </c>
      <c r="DX34" s="701"/>
      <c r="DY34" s="701"/>
      <c r="DZ34" s="701"/>
      <c r="EA34" s="701"/>
      <c r="EB34" s="701"/>
      <c r="EC34" s="722"/>
    </row>
    <row r="35" spans="2:133" ht="11.25" customHeight="1">
      <c r="B35" s="677" t="s">
        <v>328</v>
      </c>
      <c r="C35" s="678"/>
      <c r="D35" s="678"/>
      <c r="E35" s="678"/>
      <c r="F35" s="678"/>
      <c r="G35" s="678"/>
      <c r="H35" s="678"/>
      <c r="I35" s="678"/>
      <c r="J35" s="678"/>
      <c r="K35" s="678"/>
      <c r="L35" s="678"/>
      <c r="M35" s="678"/>
      <c r="N35" s="678"/>
      <c r="O35" s="678"/>
      <c r="P35" s="678"/>
      <c r="Q35" s="679"/>
      <c r="R35" s="680">
        <v>1232744</v>
      </c>
      <c r="S35" s="681"/>
      <c r="T35" s="681"/>
      <c r="U35" s="681"/>
      <c r="V35" s="681"/>
      <c r="W35" s="681"/>
      <c r="X35" s="681"/>
      <c r="Y35" s="682"/>
      <c r="Z35" s="713">
        <v>8.4</v>
      </c>
      <c r="AA35" s="713"/>
      <c r="AB35" s="713"/>
      <c r="AC35" s="713"/>
      <c r="AD35" s="714" t="s">
        <v>236</v>
      </c>
      <c r="AE35" s="714"/>
      <c r="AF35" s="714"/>
      <c r="AG35" s="714"/>
      <c r="AH35" s="714"/>
      <c r="AI35" s="714"/>
      <c r="AJ35" s="714"/>
      <c r="AK35" s="714"/>
      <c r="AL35" s="683" t="s">
        <v>236</v>
      </c>
      <c r="AM35" s="684"/>
      <c r="AN35" s="684"/>
      <c r="AO35" s="715"/>
      <c r="AP35" s="235"/>
      <c r="AQ35" s="741" t="s">
        <v>329</v>
      </c>
      <c r="AR35" s="742"/>
      <c r="AS35" s="742"/>
      <c r="AT35" s="742"/>
      <c r="AU35" s="742"/>
      <c r="AV35" s="742"/>
      <c r="AW35" s="742"/>
      <c r="AX35" s="742"/>
      <c r="AY35" s="742"/>
      <c r="AZ35" s="742"/>
      <c r="BA35" s="742"/>
      <c r="BB35" s="742"/>
      <c r="BC35" s="742"/>
      <c r="BD35" s="742"/>
      <c r="BE35" s="742"/>
      <c r="BF35" s="743"/>
      <c r="BG35" s="741" t="s">
        <v>330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331</v>
      </c>
      <c r="CE35" s="720"/>
      <c r="CF35" s="720"/>
      <c r="CG35" s="720"/>
      <c r="CH35" s="720"/>
      <c r="CI35" s="720"/>
      <c r="CJ35" s="720"/>
      <c r="CK35" s="720"/>
      <c r="CL35" s="720"/>
      <c r="CM35" s="720"/>
      <c r="CN35" s="720"/>
      <c r="CO35" s="720"/>
      <c r="CP35" s="720"/>
      <c r="CQ35" s="721"/>
      <c r="CR35" s="680">
        <v>52729</v>
      </c>
      <c r="CS35" s="699"/>
      <c r="CT35" s="699"/>
      <c r="CU35" s="699"/>
      <c r="CV35" s="699"/>
      <c r="CW35" s="699"/>
      <c r="CX35" s="699"/>
      <c r="CY35" s="700"/>
      <c r="CZ35" s="683">
        <v>0.4</v>
      </c>
      <c r="DA35" s="701"/>
      <c r="DB35" s="701"/>
      <c r="DC35" s="702"/>
      <c r="DD35" s="686">
        <v>14792</v>
      </c>
      <c r="DE35" s="699"/>
      <c r="DF35" s="699"/>
      <c r="DG35" s="699"/>
      <c r="DH35" s="699"/>
      <c r="DI35" s="699"/>
      <c r="DJ35" s="699"/>
      <c r="DK35" s="700"/>
      <c r="DL35" s="686">
        <v>14792</v>
      </c>
      <c r="DM35" s="699"/>
      <c r="DN35" s="699"/>
      <c r="DO35" s="699"/>
      <c r="DP35" s="699"/>
      <c r="DQ35" s="699"/>
      <c r="DR35" s="699"/>
      <c r="DS35" s="699"/>
      <c r="DT35" s="699"/>
      <c r="DU35" s="699"/>
      <c r="DV35" s="700"/>
      <c r="DW35" s="683">
        <v>0.3</v>
      </c>
      <c r="DX35" s="701"/>
      <c r="DY35" s="701"/>
      <c r="DZ35" s="701"/>
      <c r="EA35" s="701"/>
      <c r="EB35" s="701"/>
      <c r="EC35" s="722"/>
    </row>
    <row r="36" spans="2:133" ht="11.25" customHeight="1">
      <c r="B36" s="677" t="s">
        <v>332</v>
      </c>
      <c r="C36" s="678"/>
      <c r="D36" s="678"/>
      <c r="E36" s="678"/>
      <c r="F36" s="678"/>
      <c r="G36" s="678"/>
      <c r="H36" s="678"/>
      <c r="I36" s="678"/>
      <c r="J36" s="678"/>
      <c r="K36" s="678"/>
      <c r="L36" s="678"/>
      <c r="M36" s="678"/>
      <c r="N36" s="678"/>
      <c r="O36" s="678"/>
      <c r="P36" s="678"/>
      <c r="Q36" s="679"/>
      <c r="R36" s="680">
        <v>1714903</v>
      </c>
      <c r="S36" s="681"/>
      <c r="T36" s="681"/>
      <c r="U36" s="681"/>
      <c r="V36" s="681"/>
      <c r="W36" s="681"/>
      <c r="X36" s="681"/>
      <c r="Y36" s="682"/>
      <c r="Z36" s="713">
        <v>11.7</v>
      </c>
      <c r="AA36" s="713"/>
      <c r="AB36" s="713"/>
      <c r="AC36" s="713"/>
      <c r="AD36" s="714" t="s">
        <v>248</v>
      </c>
      <c r="AE36" s="714"/>
      <c r="AF36" s="714"/>
      <c r="AG36" s="714"/>
      <c r="AH36" s="714"/>
      <c r="AI36" s="714"/>
      <c r="AJ36" s="714"/>
      <c r="AK36" s="714"/>
      <c r="AL36" s="683" t="s">
        <v>236</v>
      </c>
      <c r="AM36" s="684"/>
      <c r="AN36" s="684"/>
      <c r="AO36" s="715"/>
      <c r="AP36" s="235"/>
      <c r="AQ36" s="732" t="s">
        <v>333</v>
      </c>
      <c r="AR36" s="733"/>
      <c r="AS36" s="733"/>
      <c r="AT36" s="733"/>
      <c r="AU36" s="733"/>
      <c r="AV36" s="733"/>
      <c r="AW36" s="733"/>
      <c r="AX36" s="733"/>
      <c r="AY36" s="734"/>
      <c r="AZ36" s="735">
        <v>1468245</v>
      </c>
      <c r="BA36" s="736"/>
      <c r="BB36" s="736"/>
      <c r="BC36" s="736"/>
      <c r="BD36" s="736"/>
      <c r="BE36" s="736"/>
      <c r="BF36" s="737"/>
      <c r="BG36" s="738" t="s">
        <v>334</v>
      </c>
      <c r="BH36" s="739"/>
      <c r="BI36" s="739"/>
      <c r="BJ36" s="739"/>
      <c r="BK36" s="739"/>
      <c r="BL36" s="739"/>
      <c r="BM36" s="739"/>
      <c r="BN36" s="739"/>
      <c r="BO36" s="739"/>
      <c r="BP36" s="739"/>
      <c r="BQ36" s="739"/>
      <c r="BR36" s="739"/>
      <c r="BS36" s="739"/>
      <c r="BT36" s="739"/>
      <c r="BU36" s="740"/>
      <c r="BV36" s="735">
        <v>659</v>
      </c>
      <c r="BW36" s="736"/>
      <c r="BX36" s="736"/>
      <c r="BY36" s="736"/>
      <c r="BZ36" s="736"/>
      <c r="CA36" s="736"/>
      <c r="CB36" s="737"/>
      <c r="CD36" s="719" t="s">
        <v>335</v>
      </c>
      <c r="CE36" s="720"/>
      <c r="CF36" s="720"/>
      <c r="CG36" s="720"/>
      <c r="CH36" s="720"/>
      <c r="CI36" s="720"/>
      <c r="CJ36" s="720"/>
      <c r="CK36" s="720"/>
      <c r="CL36" s="720"/>
      <c r="CM36" s="720"/>
      <c r="CN36" s="720"/>
      <c r="CO36" s="720"/>
      <c r="CP36" s="720"/>
      <c r="CQ36" s="721"/>
      <c r="CR36" s="680">
        <v>2950830</v>
      </c>
      <c r="CS36" s="681"/>
      <c r="CT36" s="681"/>
      <c r="CU36" s="681"/>
      <c r="CV36" s="681"/>
      <c r="CW36" s="681"/>
      <c r="CX36" s="681"/>
      <c r="CY36" s="682"/>
      <c r="CZ36" s="683">
        <v>20.7</v>
      </c>
      <c r="DA36" s="701"/>
      <c r="DB36" s="701"/>
      <c r="DC36" s="702"/>
      <c r="DD36" s="686">
        <v>863320</v>
      </c>
      <c r="DE36" s="681"/>
      <c r="DF36" s="681"/>
      <c r="DG36" s="681"/>
      <c r="DH36" s="681"/>
      <c r="DI36" s="681"/>
      <c r="DJ36" s="681"/>
      <c r="DK36" s="682"/>
      <c r="DL36" s="686">
        <v>496725</v>
      </c>
      <c r="DM36" s="681"/>
      <c r="DN36" s="681"/>
      <c r="DO36" s="681"/>
      <c r="DP36" s="681"/>
      <c r="DQ36" s="681"/>
      <c r="DR36" s="681"/>
      <c r="DS36" s="681"/>
      <c r="DT36" s="681"/>
      <c r="DU36" s="681"/>
      <c r="DV36" s="682"/>
      <c r="DW36" s="683">
        <v>9.3000000000000007</v>
      </c>
      <c r="DX36" s="701"/>
      <c r="DY36" s="701"/>
      <c r="DZ36" s="701"/>
      <c r="EA36" s="701"/>
      <c r="EB36" s="701"/>
      <c r="EC36" s="722"/>
    </row>
    <row r="37" spans="2:133" ht="11.25" customHeight="1">
      <c r="B37" s="677" t="s">
        <v>336</v>
      </c>
      <c r="C37" s="678"/>
      <c r="D37" s="678"/>
      <c r="E37" s="678"/>
      <c r="F37" s="678"/>
      <c r="G37" s="678"/>
      <c r="H37" s="678"/>
      <c r="I37" s="678"/>
      <c r="J37" s="678"/>
      <c r="K37" s="678"/>
      <c r="L37" s="678"/>
      <c r="M37" s="678"/>
      <c r="N37" s="678"/>
      <c r="O37" s="678"/>
      <c r="P37" s="678"/>
      <c r="Q37" s="679"/>
      <c r="R37" s="680">
        <v>220394</v>
      </c>
      <c r="S37" s="681"/>
      <c r="T37" s="681"/>
      <c r="U37" s="681"/>
      <c r="V37" s="681"/>
      <c r="W37" s="681"/>
      <c r="X37" s="681"/>
      <c r="Y37" s="682"/>
      <c r="Z37" s="713">
        <v>1.5</v>
      </c>
      <c r="AA37" s="713"/>
      <c r="AB37" s="713"/>
      <c r="AC37" s="713"/>
      <c r="AD37" s="714" t="s">
        <v>236</v>
      </c>
      <c r="AE37" s="714"/>
      <c r="AF37" s="714"/>
      <c r="AG37" s="714"/>
      <c r="AH37" s="714"/>
      <c r="AI37" s="714"/>
      <c r="AJ37" s="714"/>
      <c r="AK37" s="714"/>
      <c r="AL37" s="683" t="s">
        <v>236</v>
      </c>
      <c r="AM37" s="684"/>
      <c r="AN37" s="684"/>
      <c r="AO37" s="715"/>
      <c r="AQ37" s="723" t="s">
        <v>337</v>
      </c>
      <c r="AR37" s="724"/>
      <c r="AS37" s="724"/>
      <c r="AT37" s="724"/>
      <c r="AU37" s="724"/>
      <c r="AV37" s="724"/>
      <c r="AW37" s="724"/>
      <c r="AX37" s="724"/>
      <c r="AY37" s="725"/>
      <c r="AZ37" s="680">
        <v>286290</v>
      </c>
      <c r="BA37" s="681"/>
      <c r="BB37" s="681"/>
      <c r="BC37" s="681"/>
      <c r="BD37" s="699"/>
      <c r="BE37" s="699"/>
      <c r="BF37" s="726"/>
      <c r="BG37" s="719" t="s">
        <v>338</v>
      </c>
      <c r="BH37" s="720"/>
      <c r="BI37" s="720"/>
      <c r="BJ37" s="720"/>
      <c r="BK37" s="720"/>
      <c r="BL37" s="720"/>
      <c r="BM37" s="720"/>
      <c r="BN37" s="720"/>
      <c r="BO37" s="720"/>
      <c r="BP37" s="720"/>
      <c r="BQ37" s="720"/>
      <c r="BR37" s="720"/>
      <c r="BS37" s="720"/>
      <c r="BT37" s="720"/>
      <c r="BU37" s="721"/>
      <c r="BV37" s="680">
        <v>-67481</v>
      </c>
      <c r="BW37" s="681"/>
      <c r="BX37" s="681"/>
      <c r="BY37" s="681"/>
      <c r="BZ37" s="681"/>
      <c r="CA37" s="681"/>
      <c r="CB37" s="727"/>
      <c r="CD37" s="719" t="s">
        <v>339</v>
      </c>
      <c r="CE37" s="720"/>
      <c r="CF37" s="720"/>
      <c r="CG37" s="720"/>
      <c r="CH37" s="720"/>
      <c r="CI37" s="720"/>
      <c r="CJ37" s="720"/>
      <c r="CK37" s="720"/>
      <c r="CL37" s="720"/>
      <c r="CM37" s="720"/>
      <c r="CN37" s="720"/>
      <c r="CO37" s="720"/>
      <c r="CP37" s="720"/>
      <c r="CQ37" s="721"/>
      <c r="CR37" s="680">
        <v>109040</v>
      </c>
      <c r="CS37" s="699"/>
      <c r="CT37" s="699"/>
      <c r="CU37" s="699"/>
      <c r="CV37" s="699"/>
      <c r="CW37" s="699"/>
      <c r="CX37" s="699"/>
      <c r="CY37" s="700"/>
      <c r="CZ37" s="683">
        <v>0.8</v>
      </c>
      <c r="DA37" s="701"/>
      <c r="DB37" s="701"/>
      <c r="DC37" s="702"/>
      <c r="DD37" s="686">
        <v>109040</v>
      </c>
      <c r="DE37" s="699"/>
      <c r="DF37" s="699"/>
      <c r="DG37" s="699"/>
      <c r="DH37" s="699"/>
      <c r="DI37" s="699"/>
      <c r="DJ37" s="699"/>
      <c r="DK37" s="700"/>
      <c r="DL37" s="686">
        <v>96113</v>
      </c>
      <c r="DM37" s="699"/>
      <c r="DN37" s="699"/>
      <c r="DO37" s="699"/>
      <c r="DP37" s="699"/>
      <c r="DQ37" s="699"/>
      <c r="DR37" s="699"/>
      <c r="DS37" s="699"/>
      <c r="DT37" s="699"/>
      <c r="DU37" s="699"/>
      <c r="DV37" s="700"/>
      <c r="DW37" s="683">
        <v>1.8</v>
      </c>
      <c r="DX37" s="701"/>
      <c r="DY37" s="701"/>
      <c r="DZ37" s="701"/>
      <c r="EA37" s="701"/>
      <c r="EB37" s="701"/>
      <c r="EC37" s="722"/>
    </row>
    <row r="38" spans="2:133" ht="11.25" customHeight="1">
      <c r="B38" s="677" t="s">
        <v>340</v>
      </c>
      <c r="C38" s="678"/>
      <c r="D38" s="678"/>
      <c r="E38" s="678"/>
      <c r="F38" s="678"/>
      <c r="G38" s="678"/>
      <c r="H38" s="678"/>
      <c r="I38" s="678"/>
      <c r="J38" s="678"/>
      <c r="K38" s="678"/>
      <c r="L38" s="678"/>
      <c r="M38" s="678"/>
      <c r="N38" s="678"/>
      <c r="O38" s="678"/>
      <c r="P38" s="678"/>
      <c r="Q38" s="679"/>
      <c r="R38" s="680">
        <v>292488</v>
      </c>
      <c r="S38" s="681"/>
      <c r="T38" s="681"/>
      <c r="U38" s="681"/>
      <c r="V38" s="681"/>
      <c r="W38" s="681"/>
      <c r="X38" s="681"/>
      <c r="Y38" s="682"/>
      <c r="Z38" s="713">
        <v>2</v>
      </c>
      <c r="AA38" s="713"/>
      <c r="AB38" s="713"/>
      <c r="AC38" s="713"/>
      <c r="AD38" s="714">
        <v>2</v>
      </c>
      <c r="AE38" s="714"/>
      <c r="AF38" s="714"/>
      <c r="AG38" s="714"/>
      <c r="AH38" s="714"/>
      <c r="AI38" s="714"/>
      <c r="AJ38" s="714"/>
      <c r="AK38" s="714"/>
      <c r="AL38" s="683">
        <v>0</v>
      </c>
      <c r="AM38" s="684"/>
      <c r="AN38" s="684"/>
      <c r="AO38" s="715"/>
      <c r="AQ38" s="723" t="s">
        <v>341</v>
      </c>
      <c r="AR38" s="724"/>
      <c r="AS38" s="724"/>
      <c r="AT38" s="724"/>
      <c r="AU38" s="724"/>
      <c r="AV38" s="724"/>
      <c r="AW38" s="724"/>
      <c r="AX38" s="724"/>
      <c r="AY38" s="725"/>
      <c r="AZ38" s="680">
        <v>70066</v>
      </c>
      <c r="BA38" s="681"/>
      <c r="BB38" s="681"/>
      <c r="BC38" s="681"/>
      <c r="BD38" s="699"/>
      <c r="BE38" s="699"/>
      <c r="BF38" s="726"/>
      <c r="BG38" s="719" t="s">
        <v>342</v>
      </c>
      <c r="BH38" s="720"/>
      <c r="BI38" s="720"/>
      <c r="BJ38" s="720"/>
      <c r="BK38" s="720"/>
      <c r="BL38" s="720"/>
      <c r="BM38" s="720"/>
      <c r="BN38" s="720"/>
      <c r="BO38" s="720"/>
      <c r="BP38" s="720"/>
      <c r="BQ38" s="720"/>
      <c r="BR38" s="720"/>
      <c r="BS38" s="720"/>
      <c r="BT38" s="720"/>
      <c r="BU38" s="721"/>
      <c r="BV38" s="680">
        <v>2508</v>
      </c>
      <c r="BW38" s="681"/>
      <c r="BX38" s="681"/>
      <c r="BY38" s="681"/>
      <c r="BZ38" s="681"/>
      <c r="CA38" s="681"/>
      <c r="CB38" s="727"/>
      <c r="CD38" s="719" t="s">
        <v>343</v>
      </c>
      <c r="CE38" s="720"/>
      <c r="CF38" s="720"/>
      <c r="CG38" s="720"/>
      <c r="CH38" s="720"/>
      <c r="CI38" s="720"/>
      <c r="CJ38" s="720"/>
      <c r="CK38" s="720"/>
      <c r="CL38" s="720"/>
      <c r="CM38" s="720"/>
      <c r="CN38" s="720"/>
      <c r="CO38" s="720"/>
      <c r="CP38" s="720"/>
      <c r="CQ38" s="721"/>
      <c r="CR38" s="680">
        <v>1179955</v>
      </c>
      <c r="CS38" s="681"/>
      <c r="CT38" s="681"/>
      <c r="CU38" s="681"/>
      <c r="CV38" s="681"/>
      <c r="CW38" s="681"/>
      <c r="CX38" s="681"/>
      <c r="CY38" s="682"/>
      <c r="CZ38" s="683">
        <v>8.3000000000000007</v>
      </c>
      <c r="DA38" s="701"/>
      <c r="DB38" s="701"/>
      <c r="DC38" s="702"/>
      <c r="DD38" s="686">
        <v>973043</v>
      </c>
      <c r="DE38" s="681"/>
      <c r="DF38" s="681"/>
      <c r="DG38" s="681"/>
      <c r="DH38" s="681"/>
      <c r="DI38" s="681"/>
      <c r="DJ38" s="681"/>
      <c r="DK38" s="682"/>
      <c r="DL38" s="686">
        <v>801686</v>
      </c>
      <c r="DM38" s="681"/>
      <c r="DN38" s="681"/>
      <c r="DO38" s="681"/>
      <c r="DP38" s="681"/>
      <c r="DQ38" s="681"/>
      <c r="DR38" s="681"/>
      <c r="DS38" s="681"/>
      <c r="DT38" s="681"/>
      <c r="DU38" s="681"/>
      <c r="DV38" s="682"/>
      <c r="DW38" s="683">
        <v>14.9</v>
      </c>
      <c r="DX38" s="701"/>
      <c r="DY38" s="701"/>
      <c r="DZ38" s="701"/>
      <c r="EA38" s="701"/>
      <c r="EB38" s="701"/>
      <c r="EC38" s="722"/>
    </row>
    <row r="39" spans="2:133" ht="11.25" customHeight="1">
      <c r="B39" s="677" t="s">
        <v>344</v>
      </c>
      <c r="C39" s="678"/>
      <c r="D39" s="678"/>
      <c r="E39" s="678"/>
      <c r="F39" s="678"/>
      <c r="G39" s="678"/>
      <c r="H39" s="678"/>
      <c r="I39" s="678"/>
      <c r="J39" s="678"/>
      <c r="K39" s="678"/>
      <c r="L39" s="678"/>
      <c r="M39" s="678"/>
      <c r="N39" s="678"/>
      <c r="O39" s="678"/>
      <c r="P39" s="678"/>
      <c r="Q39" s="679"/>
      <c r="R39" s="680">
        <v>868323</v>
      </c>
      <c r="S39" s="681"/>
      <c r="T39" s="681"/>
      <c r="U39" s="681"/>
      <c r="V39" s="681"/>
      <c r="W39" s="681"/>
      <c r="X39" s="681"/>
      <c r="Y39" s="682"/>
      <c r="Z39" s="713">
        <v>5.9</v>
      </c>
      <c r="AA39" s="713"/>
      <c r="AB39" s="713"/>
      <c r="AC39" s="713"/>
      <c r="AD39" s="714" t="s">
        <v>236</v>
      </c>
      <c r="AE39" s="714"/>
      <c r="AF39" s="714"/>
      <c r="AG39" s="714"/>
      <c r="AH39" s="714"/>
      <c r="AI39" s="714"/>
      <c r="AJ39" s="714"/>
      <c r="AK39" s="714"/>
      <c r="AL39" s="683" t="s">
        <v>236</v>
      </c>
      <c r="AM39" s="684"/>
      <c r="AN39" s="684"/>
      <c r="AO39" s="715"/>
      <c r="AQ39" s="723" t="s">
        <v>345</v>
      </c>
      <c r="AR39" s="724"/>
      <c r="AS39" s="724"/>
      <c r="AT39" s="724"/>
      <c r="AU39" s="724"/>
      <c r="AV39" s="724"/>
      <c r="AW39" s="724"/>
      <c r="AX39" s="724"/>
      <c r="AY39" s="725"/>
      <c r="AZ39" s="680">
        <v>29907</v>
      </c>
      <c r="BA39" s="681"/>
      <c r="BB39" s="681"/>
      <c r="BC39" s="681"/>
      <c r="BD39" s="699"/>
      <c r="BE39" s="699"/>
      <c r="BF39" s="726"/>
      <c r="BG39" s="719" t="s">
        <v>346</v>
      </c>
      <c r="BH39" s="720"/>
      <c r="BI39" s="720"/>
      <c r="BJ39" s="720"/>
      <c r="BK39" s="720"/>
      <c r="BL39" s="720"/>
      <c r="BM39" s="720"/>
      <c r="BN39" s="720"/>
      <c r="BO39" s="720"/>
      <c r="BP39" s="720"/>
      <c r="BQ39" s="720"/>
      <c r="BR39" s="720"/>
      <c r="BS39" s="720"/>
      <c r="BT39" s="720"/>
      <c r="BU39" s="721"/>
      <c r="BV39" s="680">
        <v>3751</v>
      </c>
      <c r="BW39" s="681"/>
      <c r="BX39" s="681"/>
      <c r="BY39" s="681"/>
      <c r="BZ39" s="681"/>
      <c r="CA39" s="681"/>
      <c r="CB39" s="727"/>
      <c r="CD39" s="719" t="s">
        <v>347</v>
      </c>
      <c r="CE39" s="720"/>
      <c r="CF39" s="720"/>
      <c r="CG39" s="720"/>
      <c r="CH39" s="720"/>
      <c r="CI39" s="720"/>
      <c r="CJ39" s="720"/>
      <c r="CK39" s="720"/>
      <c r="CL39" s="720"/>
      <c r="CM39" s="720"/>
      <c r="CN39" s="720"/>
      <c r="CO39" s="720"/>
      <c r="CP39" s="720"/>
      <c r="CQ39" s="721"/>
      <c r="CR39" s="680">
        <v>1534081</v>
      </c>
      <c r="CS39" s="699"/>
      <c r="CT39" s="699"/>
      <c r="CU39" s="699"/>
      <c r="CV39" s="699"/>
      <c r="CW39" s="699"/>
      <c r="CX39" s="699"/>
      <c r="CY39" s="700"/>
      <c r="CZ39" s="683">
        <v>10.7</v>
      </c>
      <c r="DA39" s="701"/>
      <c r="DB39" s="701"/>
      <c r="DC39" s="702"/>
      <c r="DD39" s="686">
        <v>312337</v>
      </c>
      <c r="DE39" s="699"/>
      <c r="DF39" s="699"/>
      <c r="DG39" s="699"/>
      <c r="DH39" s="699"/>
      <c r="DI39" s="699"/>
      <c r="DJ39" s="699"/>
      <c r="DK39" s="700"/>
      <c r="DL39" s="686" t="s">
        <v>236</v>
      </c>
      <c r="DM39" s="699"/>
      <c r="DN39" s="699"/>
      <c r="DO39" s="699"/>
      <c r="DP39" s="699"/>
      <c r="DQ39" s="699"/>
      <c r="DR39" s="699"/>
      <c r="DS39" s="699"/>
      <c r="DT39" s="699"/>
      <c r="DU39" s="699"/>
      <c r="DV39" s="700"/>
      <c r="DW39" s="683" t="s">
        <v>236</v>
      </c>
      <c r="DX39" s="701"/>
      <c r="DY39" s="701"/>
      <c r="DZ39" s="701"/>
      <c r="EA39" s="701"/>
      <c r="EB39" s="701"/>
      <c r="EC39" s="722"/>
    </row>
    <row r="40" spans="2:133" ht="11.25" customHeight="1">
      <c r="B40" s="677" t="s">
        <v>348</v>
      </c>
      <c r="C40" s="678"/>
      <c r="D40" s="678"/>
      <c r="E40" s="678"/>
      <c r="F40" s="678"/>
      <c r="G40" s="678"/>
      <c r="H40" s="678"/>
      <c r="I40" s="678"/>
      <c r="J40" s="678"/>
      <c r="K40" s="678"/>
      <c r="L40" s="678"/>
      <c r="M40" s="678"/>
      <c r="N40" s="678"/>
      <c r="O40" s="678"/>
      <c r="P40" s="678"/>
      <c r="Q40" s="679"/>
      <c r="R40" s="680" t="s">
        <v>141</v>
      </c>
      <c r="S40" s="681"/>
      <c r="T40" s="681"/>
      <c r="U40" s="681"/>
      <c r="V40" s="681"/>
      <c r="W40" s="681"/>
      <c r="X40" s="681"/>
      <c r="Y40" s="682"/>
      <c r="Z40" s="713" t="s">
        <v>248</v>
      </c>
      <c r="AA40" s="713"/>
      <c r="AB40" s="713"/>
      <c r="AC40" s="713"/>
      <c r="AD40" s="714" t="s">
        <v>242</v>
      </c>
      <c r="AE40" s="714"/>
      <c r="AF40" s="714"/>
      <c r="AG40" s="714"/>
      <c r="AH40" s="714"/>
      <c r="AI40" s="714"/>
      <c r="AJ40" s="714"/>
      <c r="AK40" s="714"/>
      <c r="AL40" s="683" t="s">
        <v>236</v>
      </c>
      <c r="AM40" s="684"/>
      <c r="AN40" s="684"/>
      <c r="AO40" s="715"/>
      <c r="AQ40" s="723" t="s">
        <v>349</v>
      </c>
      <c r="AR40" s="724"/>
      <c r="AS40" s="724"/>
      <c r="AT40" s="724"/>
      <c r="AU40" s="724"/>
      <c r="AV40" s="724"/>
      <c r="AW40" s="724"/>
      <c r="AX40" s="724"/>
      <c r="AY40" s="725"/>
      <c r="AZ40" s="680">
        <v>25454</v>
      </c>
      <c r="BA40" s="681"/>
      <c r="BB40" s="681"/>
      <c r="BC40" s="681"/>
      <c r="BD40" s="699"/>
      <c r="BE40" s="699"/>
      <c r="BF40" s="726"/>
      <c r="BG40" s="728" t="s">
        <v>350</v>
      </c>
      <c r="BH40" s="729"/>
      <c r="BI40" s="729"/>
      <c r="BJ40" s="729"/>
      <c r="BK40" s="729"/>
      <c r="BL40" s="236"/>
      <c r="BM40" s="720" t="s">
        <v>351</v>
      </c>
      <c r="BN40" s="720"/>
      <c r="BO40" s="720"/>
      <c r="BP40" s="720"/>
      <c r="BQ40" s="720"/>
      <c r="BR40" s="720"/>
      <c r="BS40" s="720"/>
      <c r="BT40" s="720"/>
      <c r="BU40" s="721"/>
      <c r="BV40" s="680">
        <v>74</v>
      </c>
      <c r="BW40" s="681"/>
      <c r="BX40" s="681"/>
      <c r="BY40" s="681"/>
      <c r="BZ40" s="681"/>
      <c r="CA40" s="681"/>
      <c r="CB40" s="727"/>
      <c r="CD40" s="719" t="s">
        <v>352</v>
      </c>
      <c r="CE40" s="720"/>
      <c r="CF40" s="720"/>
      <c r="CG40" s="720"/>
      <c r="CH40" s="720"/>
      <c r="CI40" s="720"/>
      <c r="CJ40" s="720"/>
      <c r="CK40" s="720"/>
      <c r="CL40" s="720"/>
      <c r="CM40" s="720"/>
      <c r="CN40" s="720"/>
      <c r="CO40" s="720"/>
      <c r="CP40" s="720"/>
      <c r="CQ40" s="721"/>
      <c r="CR40" s="680">
        <v>234500</v>
      </c>
      <c r="CS40" s="681"/>
      <c r="CT40" s="681"/>
      <c r="CU40" s="681"/>
      <c r="CV40" s="681"/>
      <c r="CW40" s="681"/>
      <c r="CX40" s="681"/>
      <c r="CY40" s="682"/>
      <c r="CZ40" s="683">
        <v>1.6</v>
      </c>
      <c r="DA40" s="701"/>
      <c r="DB40" s="701"/>
      <c r="DC40" s="702"/>
      <c r="DD40" s="686" t="s">
        <v>236</v>
      </c>
      <c r="DE40" s="681"/>
      <c r="DF40" s="681"/>
      <c r="DG40" s="681"/>
      <c r="DH40" s="681"/>
      <c r="DI40" s="681"/>
      <c r="DJ40" s="681"/>
      <c r="DK40" s="682"/>
      <c r="DL40" s="686" t="s">
        <v>248</v>
      </c>
      <c r="DM40" s="681"/>
      <c r="DN40" s="681"/>
      <c r="DO40" s="681"/>
      <c r="DP40" s="681"/>
      <c r="DQ40" s="681"/>
      <c r="DR40" s="681"/>
      <c r="DS40" s="681"/>
      <c r="DT40" s="681"/>
      <c r="DU40" s="681"/>
      <c r="DV40" s="682"/>
      <c r="DW40" s="683" t="s">
        <v>236</v>
      </c>
      <c r="DX40" s="701"/>
      <c r="DY40" s="701"/>
      <c r="DZ40" s="701"/>
      <c r="EA40" s="701"/>
      <c r="EB40" s="701"/>
      <c r="EC40" s="722"/>
    </row>
    <row r="41" spans="2:133" ht="11.25" customHeight="1">
      <c r="B41" s="677" t="s">
        <v>353</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236</v>
      </c>
      <c r="AA41" s="713"/>
      <c r="AB41" s="713"/>
      <c r="AC41" s="713"/>
      <c r="AD41" s="714" t="s">
        <v>236</v>
      </c>
      <c r="AE41" s="714"/>
      <c r="AF41" s="714"/>
      <c r="AG41" s="714"/>
      <c r="AH41" s="714"/>
      <c r="AI41" s="714"/>
      <c r="AJ41" s="714"/>
      <c r="AK41" s="714"/>
      <c r="AL41" s="683" t="s">
        <v>251</v>
      </c>
      <c r="AM41" s="684"/>
      <c r="AN41" s="684"/>
      <c r="AO41" s="715"/>
      <c r="AQ41" s="723" t="s">
        <v>354</v>
      </c>
      <c r="AR41" s="724"/>
      <c r="AS41" s="724"/>
      <c r="AT41" s="724"/>
      <c r="AU41" s="724"/>
      <c r="AV41" s="724"/>
      <c r="AW41" s="724"/>
      <c r="AX41" s="724"/>
      <c r="AY41" s="725"/>
      <c r="AZ41" s="680">
        <v>259101</v>
      </c>
      <c r="BA41" s="681"/>
      <c r="BB41" s="681"/>
      <c r="BC41" s="681"/>
      <c r="BD41" s="699"/>
      <c r="BE41" s="699"/>
      <c r="BF41" s="726"/>
      <c r="BG41" s="728"/>
      <c r="BH41" s="729"/>
      <c r="BI41" s="729"/>
      <c r="BJ41" s="729"/>
      <c r="BK41" s="729"/>
      <c r="BL41" s="236"/>
      <c r="BM41" s="720" t="s">
        <v>355</v>
      </c>
      <c r="BN41" s="720"/>
      <c r="BO41" s="720"/>
      <c r="BP41" s="720"/>
      <c r="BQ41" s="720"/>
      <c r="BR41" s="720"/>
      <c r="BS41" s="720"/>
      <c r="BT41" s="720"/>
      <c r="BU41" s="721"/>
      <c r="BV41" s="680">
        <v>2</v>
      </c>
      <c r="BW41" s="681"/>
      <c r="BX41" s="681"/>
      <c r="BY41" s="681"/>
      <c r="BZ41" s="681"/>
      <c r="CA41" s="681"/>
      <c r="CB41" s="727"/>
      <c r="CD41" s="719" t="s">
        <v>356</v>
      </c>
      <c r="CE41" s="720"/>
      <c r="CF41" s="720"/>
      <c r="CG41" s="720"/>
      <c r="CH41" s="720"/>
      <c r="CI41" s="720"/>
      <c r="CJ41" s="720"/>
      <c r="CK41" s="720"/>
      <c r="CL41" s="720"/>
      <c r="CM41" s="720"/>
      <c r="CN41" s="720"/>
      <c r="CO41" s="720"/>
      <c r="CP41" s="720"/>
      <c r="CQ41" s="721"/>
      <c r="CR41" s="680" t="s">
        <v>236</v>
      </c>
      <c r="CS41" s="699"/>
      <c r="CT41" s="699"/>
      <c r="CU41" s="699"/>
      <c r="CV41" s="699"/>
      <c r="CW41" s="699"/>
      <c r="CX41" s="699"/>
      <c r="CY41" s="700"/>
      <c r="CZ41" s="683" t="s">
        <v>236</v>
      </c>
      <c r="DA41" s="701"/>
      <c r="DB41" s="701"/>
      <c r="DC41" s="702"/>
      <c r="DD41" s="686" t="s">
        <v>236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357</v>
      </c>
      <c r="C42" s="678"/>
      <c r="D42" s="678"/>
      <c r="E42" s="678"/>
      <c r="F42" s="678"/>
      <c r="G42" s="678"/>
      <c r="H42" s="678"/>
      <c r="I42" s="678"/>
      <c r="J42" s="678"/>
      <c r="K42" s="678"/>
      <c r="L42" s="678"/>
      <c r="M42" s="678"/>
      <c r="N42" s="678"/>
      <c r="O42" s="678"/>
      <c r="P42" s="678"/>
      <c r="Q42" s="679"/>
      <c r="R42" s="680">
        <v>166262</v>
      </c>
      <c r="S42" s="681"/>
      <c r="T42" s="681"/>
      <c r="U42" s="681"/>
      <c r="V42" s="681"/>
      <c r="W42" s="681"/>
      <c r="X42" s="681"/>
      <c r="Y42" s="682"/>
      <c r="Z42" s="713">
        <v>1.1000000000000001</v>
      </c>
      <c r="AA42" s="713"/>
      <c r="AB42" s="713"/>
      <c r="AC42" s="713"/>
      <c r="AD42" s="714" t="s">
        <v>242</v>
      </c>
      <c r="AE42" s="714"/>
      <c r="AF42" s="714"/>
      <c r="AG42" s="714"/>
      <c r="AH42" s="714"/>
      <c r="AI42" s="714"/>
      <c r="AJ42" s="714"/>
      <c r="AK42" s="714"/>
      <c r="AL42" s="683" t="s">
        <v>236</v>
      </c>
      <c r="AM42" s="684"/>
      <c r="AN42" s="684"/>
      <c r="AO42" s="715"/>
      <c r="AQ42" s="716" t="s">
        <v>358</v>
      </c>
      <c r="AR42" s="717"/>
      <c r="AS42" s="717"/>
      <c r="AT42" s="717"/>
      <c r="AU42" s="717"/>
      <c r="AV42" s="717"/>
      <c r="AW42" s="717"/>
      <c r="AX42" s="717"/>
      <c r="AY42" s="718"/>
      <c r="AZ42" s="664">
        <v>797427</v>
      </c>
      <c r="BA42" s="703"/>
      <c r="BB42" s="703"/>
      <c r="BC42" s="703"/>
      <c r="BD42" s="665"/>
      <c r="BE42" s="665"/>
      <c r="BF42" s="709"/>
      <c r="BG42" s="730"/>
      <c r="BH42" s="731"/>
      <c r="BI42" s="731"/>
      <c r="BJ42" s="731"/>
      <c r="BK42" s="731"/>
      <c r="BL42" s="237"/>
      <c r="BM42" s="710" t="s">
        <v>359</v>
      </c>
      <c r="BN42" s="710"/>
      <c r="BO42" s="710"/>
      <c r="BP42" s="710"/>
      <c r="BQ42" s="710"/>
      <c r="BR42" s="710"/>
      <c r="BS42" s="710"/>
      <c r="BT42" s="710"/>
      <c r="BU42" s="711"/>
      <c r="BV42" s="664">
        <v>454</v>
      </c>
      <c r="BW42" s="703"/>
      <c r="BX42" s="703"/>
      <c r="BY42" s="703"/>
      <c r="BZ42" s="703"/>
      <c r="CA42" s="703"/>
      <c r="CB42" s="712"/>
      <c r="CD42" s="677" t="s">
        <v>360</v>
      </c>
      <c r="CE42" s="678"/>
      <c r="CF42" s="678"/>
      <c r="CG42" s="678"/>
      <c r="CH42" s="678"/>
      <c r="CI42" s="678"/>
      <c r="CJ42" s="678"/>
      <c r="CK42" s="678"/>
      <c r="CL42" s="678"/>
      <c r="CM42" s="678"/>
      <c r="CN42" s="678"/>
      <c r="CO42" s="678"/>
      <c r="CP42" s="678"/>
      <c r="CQ42" s="679"/>
      <c r="CR42" s="680">
        <v>1980825</v>
      </c>
      <c r="CS42" s="681"/>
      <c r="CT42" s="681"/>
      <c r="CU42" s="681"/>
      <c r="CV42" s="681"/>
      <c r="CW42" s="681"/>
      <c r="CX42" s="681"/>
      <c r="CY42" s="682"/>
      <c r="CZ42" s="683">
        <v>13.9</v>
      </c>
      <c r="DA42" s="684"/>
      <c r="DB42" s="684"/>
      <c r="DC42" s="685"/>
      <c r="DD42" s="686">
        <v>659975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361</v>
      </c>
      <c r="C43" s="662"/>
      <c r="D43" s="662"/>
      <c r="E43" s="662"/>
      <c r="F43" s="662"/>
      <c r="G43" s="662"/>
      <c r="H43" s="662"/>
      <c r="I43" s="662"/>
      <c r="J43" s="662"/>
      <c r="K43" s="662"/>
      <c r="L43" s="662"/>
      <c r="M43" s="662"/>
      <c r="N43" s="662"/>
      <c r="O43" s="662"/>
      <c r="P43" s="662"/>
      <c r="Q43" s="663"/>
      <c r="R43" s="664">
        <v>14616873</v>
      </c>
      <c r="S43" s="703"/>
      <c r="T43" s="703"/>
      <c r="U43" s="703"/>
      <c r="V43" s="703"/>
      <c r="W43" s="703"/>
      <c r="X43" s="703"/>
      <c r="Y43" s="704"/>
      <c r="Z43" s="705">
        <v>100</v>
      </c>
      <c r="AA43" s="705"/>
      <c r="AB43" s="705"/>
      <c r="AC43" s="705"/>
      <c r="AD43" s="706">
        <v>5200816</v>
      </c>
      <c r="AE43" s="706"/>
      <c r="AF43" s="706"/>
      <c r="AG43" s="706"/>
      <c r="AH43" s="706"/>
      <c r="AI43" s="706"/>
      <c r="AJ43" s="706"/>
      <c r="AK43" s="706"/>
      <c r="AL43" s="667">
        <v>100</v>
      </c>
      <c r="AM43" s="707"/>
      <c r="AN43" s="707"/>
      <c r="AO43" s="708"/>
      <c r="BV43" s="238"/>
      <c r="BW43" s="238"/>
      <c r="BX43" s="238"/>
      <c r="BY43" s="238"/>
      <c r="BZ43" s="238"/>
      <c r="CA43" s="238"/>
      <c r="CB43" s="238"/>
      <c r="CD43" s="677" t="s">
        <v>362</v>
      </c>
      <c r="CE43" s="678"/>
      <c r="CF43" s="678"/>
      <c r="CG43" s="678"/>
      <c r="CH43" s="678"/>
      <c r="CI43" s="678"/>
      <c r="CJ43" s="678"/>
      <c r="CK43" s="678"/>
      <c r="CL43" s="678"/>
      <c r="CM43" s="678"/>
      <c r="CN43" s="678"/>
      <c r="CO43" s="678"/>
      <c r="CP43" s="678"/>
      <c r="CQ43" s="679"/>
      <c r="CR43" s="680">
        <v>152941</v>
      </c>
      <c r="CS43" s="699"/>
      <c r="CT43" s="699"/>
      <c r="CU43" s="699"/>
      <c r="CV43" s="699"/>
      <c r="CW43" s="699"/>
      <c r="CX43" s="699"/>
      <c r="CY43" s="700"/>
      <c r="CZ43" s="683">
        <v>1.1000000000000001</v>
      </c>
      <c r="DA43" s="701"/>
      <c r="DB43" s="701"/>
      <c r="DC43" s="702"/>
      <c r="DD43" s="686">
        <v>114389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363</v>
      </c>
      <c r="CG44" s="678"/>
      <c r="CH44" s="678"/>
      <c r="CI44" s="678"/>
      <c r="CJ44" s="678"/>
      <c r="CK44" s="678"/>
      <c r="CL44" s="678"/>
      <c r="CM44" s="678"/>
      <c r="CN44" s="678"/>
      <c r="CO44" s="678"/>
      <c r="CP44" s="678"/>
      <c r="CQ44" s="679"/>
      <c r="CR44" s="680">
        <v>1457755</v>
      </c>
      <c r="CS44" s="681"/>
      <c r="CT44" s="681"/>
      <c r="CU44" s="681"/>
      <c r="CV44" s="681"/>
      <c r="CW44" s="681"/>
      <c r="CX44" s="681"/>
      <c r="CY44" s="682"/>
      <c r="CZ44" s="683">
        <v>10.199999999999999</v>
      </c>
      <c r="DA44" s="684"/>
      <c r="DB44" s="684"/>
      <c r="DC44" s="685"/>
      <c r="DD44" s="686">
        <v>354667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365</v>
      </c>
      <c r="CG45" s="678"/>
      <c r="CH45" s="678"/>
      <c r="CI45" s="678"/>
      <c r="CJ45" s="678"/>
      <c r="CK45" s="678"/>
      <c r="CL45" s="678"/>
      <c r="CM45" s="678"/>
      <c r="CN45" s="678"/>
      <c r="CO45" s="678"/>
      <c r="CP45" s="678"/>
      <c r="CQ45" s="679"/>
      <c r="CR45" s="680">
        <v>556032</v>
      </c>
      <c r="CS45" s="699"/>
      <c r="CT45" s="699"/>
      <c r="CU45" s="699"/>
      <c r="CV45" s="699"/>
      <c r="CW45" s="699"/>
      <c r="CX45" s="699"/>
      <c r="CY45" s="700"/>
      <c r="CZ45" s="683">
        <v>3.9</v>
      </c>
      <c r="DA45" s="701"/>
      <c r="DB45" s="701"/>
      <c r="DC45" s="702"/>
      <c r="DD45" s="686">
        <v>34830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367</v>
      </c>
      <c r="CG46" s="678"/>
      <c r="CH46" s="678"/>
      <c r="CI46" s="678"/>
      <c r="CJ46" s="678"/>
      <c r="CK46" s="678"/>
      <c r="CL46" s="678"/>
      <c r="CM46" s="678"/>
      <c r="CN46" s="678"/>
      <c r="CO46" s="678"/>
      <c r="CP46" s="678"/>
      <c r="CQ46" s="679"/>
      <c r="CR46" s="680">
        <v>781022</v>
      </c>
      <c r="CS46" s="681"/>
      <c r="CT46" s="681"/>
      <c r="CU46" s="681"/>
      <c r="CV46" s="681"/>
      <c r="CW46" s="681"/>
      <c r="CX46" s="681"/>
      <c r="CY46" s="682"/>
      <c r="CZ46" s="683">
        <v>5.5</v>
      </c>
      <c r="DA46" s="684"/>
      <c r="DB46" s="684"/>
      <c r="DC46" s="685"/>
      <c r="DD46" s="686">
        <v>315936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369</v>
      </c>
      <c r="CG47" s="678"/>
      <c r="CH47" s="678"/>
      <c r="CI47" s="678"/>
      <c r="CJ47" s="678"/>
      <c r="CK47" s="678"/>
      <c r="CL47" s="678"/>
      <c r="CM47" s="678"/>
      <c r="CN47" s="678"/>
      <c r="CO47" s="678"/>
      <c r="CP47" s="678"/>
      <c r="CQ47" s="679"/>
      <c r="CR47" s="680">
        <v>523070</v>
      </c>
      <c r="CS47" s="699"/>
      <c r="CT47" s="699"/>
      <c r="CU47" s="699"/>
      <c r="CV47" s="699"/>
      <c r="CW47" s="699"/>
      <c r="CX47" s="699"/>
      <c r="CY47" s="700"/>
      <c r="CZ47" s="683">
        <v>3.7</v>
      </c>
      <c r="DA47" s="701"/>
      <c r="DB47" s="701"/>
      <c r="DC47" s="702"/>
      <c r="DD47" s="686">
        <v>305308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370</v>
      </c>
      <c r="CG48" s="678"/>
      <c r="CH48" s="678"/>
      <c r="CI48" s="678"/>
      <c r="CJ48" s="678"/>
      <c r="CK48" s="678"/>
      <c r="CL48" s="678"/>
      <c r="CM48" s="678"/>
      <c r="CN48" s="678"/>
      <c r="CO48" s="678"/>
      <c r="CP48" s="678"/>
      <c r="CQ48" s="679"/>
      <c r="CR48" s="680" t="s">
        <v>242</v>
      </c>
      <c r="CS48" s="681"/>
      <c r="CT48" s="681"/>
      <c r="CU48" s="681"/>
      <c r="CV48" s="681"/>
      <c r="CW48" s="681"/>
      <c r="CX48" s="681"/>
      <c r="CY48" s="682"/>
      <c r="CZ48" s="683" t="s">
        <v>141</v>
      </c>
      <c r="DA48" s="684"/>
      <c r="DB48" s="684"/>
      <c r="DC48" s="685"/>
      <c r="DD48" s="686" t="s">
        <v>242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371</v>
      </c>
      <c r="CE49" s="662"/>
      <c r="CF49" s="662"/>
      <c r="CG49" s="662"/>
      <c r="CH49" s="662"/>
      <c r="CI49" s="662"/>
      <c r="CJ49" s="662"/>
      <c r="CK49" s="662"/>
      <c r="CL49" s="662"/>
      <c r="CM49" s="662"/>
      <c r="CN49" s="662"/>
      <c r="CO49" s="662"/>
      <c r="CP49" s="662"/>
      <c r="CQ49" s="663"/>
      <c r="CR49" s="664">
        <v>14282773</v>
      </c>
      <c r="CS49" s="665"/>
      <c r="CT49" s="665"/>
      <c r="CU49" s="665"/>
      <c r="CV49" s="665"/>
      <c r="CW49" s="665"/>
      <c r="CX49" s="665"/>
      <c r="CY49" s="666"/>
      <c r="CZ49" s="667">
        <v>100</v>
      </c>
      <c r="DA49" s="668"/>
      <c r="DB49" s="668"/>
      <c r="DC49" s="669"/>
      <c r="DD49" s="670">
        <v>6962568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Y9SAMwgDfy4eqWsCZTr+GB5fzxJIWSuEBlcWfLIMSaoadzEeUhkJi2Typ0aGK/5jQA0aUZ1xZVYWiOMWXAtJg==" saltValue="cmWZYsnmsUEhDYiGvmU97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373</v>
      </c>
      <c r="DK2" s="1206"/>
      <c r="DL2" s="1206"/>
      <c r="DM2" s="1206"/>
      <c r="DN2" s="1206"/>
      <c r="DO2" s="1207"/>
      <c r="DP2" s="251"/>
      <c r="DQ2" s="1205" t="s">
        <v>374</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377</v>
      </c>
      <c r="B5" s="1091"/>
      <c r="C5" s="1091"/>
      <c r="D5" s="1091"/>
      <c r="E5" s="1091"/>
      <c r="F5" s="1091"/>
      <c r="G5" s="1091"/>
      <c r="H5" s="1091"/>
      <c r="I5" s="1091"/>
      <c r="J5" s="1091"/>
      <c r="K5" s="1091"/>
      <c r="L5" s="1091"/>
      <c r="M5" s="1091"/>
      <c r="N5" s="1091"/>
      <c r="O5" s="1091"/>
      <c r="P5" s="1092"/>
      <c r="Q5" s="1096" t="s">
        <v>378</v>
      </c>
      <c r="R5" s="1097"/>
      <c r="S5" s="1097"/>
      <c r="T5" s="1097"/>
      <c r="U5" s="1098"/>
      <c r="V5" s="1096" t="s">
        <v>379</v>
      </c>
      <c r="W5" s="1097"/>
      <c r="X5" s="1097"/>
      <c r="Y5" s="1097"/>
      <c r="Z5" s="1098"/>
      <c r="AA5" s="1096" t="s">
        <v>380</v>
      </c>
      <c r="AB5" s="1097"/>
      <c r="AC5" s="1097"/>
      <c r="AD5" s="1097"/>
      <c r="AE5" s="1097"/>
      <c r="AF5" s="1208" t="s">
        <v>381</v>
      </c>
      <c r="AG5" s="1097"/>
      <c r="AH5" s="1097"/>
      <c r="AI5" s="1097"/>
      <c r="AJ5" s="1112"/>
      <c r="AK5" s="1097" t="s">
        <v>382</v>
      </c>
      <c r="AL5" s="1097"/>
      <c r="AM5" s="1097"/>
      <c r="AN5" s="1097"/>
      <c r="AO5" s="1098"/>
      <c r="AP5" s="1096" t="s">
        <v>383</v>
      </c>
      <c r="AQ5" s="1097"/>
      <c r="AR5" s="1097"/>
      <c r="AS5" s="1097"/>
      <c r="AT5" s="1098"/>
      <c r="AU5" s="1096" t="s">
        <v>384</v>
      </c>
      <c r="AV5" s="1097"/>
      <c r="AW5" s="1097"/>
      <c r="AX5" s="1097"/>
      <c r="AY5" s="1112"/>
      <c r="AZ5" s="258"/>
      <c r="BA5" s="258"/>
      <c r="BB5" s="258"/>
      <c r="BC5" s="258"/>
      <c r="BD5" s="258"/>
      <c r="BE5" s="259"/>
      <c r="BF5" s="259"/>
      <c r="BG5" s="259"/>
      <c r="BH5" s="259"/>
      <c r="BI5" s="259"/>
      <c r="BJ5" s="259"/>
      <c r="BK5" s="259"/>
      <c r="BL5" s="259"/>
      <c r="BM5" s="259"/>
      <c r="BN5" s="259"/>
      <c r="BO5" s="259"/>
      <c r="BP5" s="259"/>
      <c r="BQ5" s="1090" t="s">
        <v>385</v>
      </c>
      <c r="BR5" s="1091"/>
      <c r="BS5" s="1091"/>
      <c r="BT5" s="1091"/>
      <c r="BU5" s="1091"/>
      <c r="BV5" s="1091"/>
      <c r="BW5" s="1091"/>
      <c r="BX5" s="1091"/>
      <c r="BY5" s="1091"/>
      <c r="BZ5" s="1091"/>
      <c r="CA5" s="1091"/>
      <c r="CB5" s="1091"/>
      <c r="CC5" s="1091"/>
      <c r="CD5" s="1091"/>
      <c r="CE5" s="1091"/>
      <c r="CF5" s="1091"/>
      <c r="CG5" s="1092"/>
      <c r="CH5" s="1096" t="s">
        <v>386</v>
      </c>
      <c r="CI5" s="1097"/>
      <c r="CJ5" s="1097"/>
      <c r="CK5" s="1097"/>
      <c r="CL5" s="1098"/>
      <c r="CM5" s="1096" t="s">
        <v>387</v>
      </c>
      <c r="CN5" s="1097"/>
      <c r="CO5" s="1097"/>
      <c r="CP5" s="1097"/>
      <c r="CQ5" s="1098"/>
      <c r="CR5" s="1096" t="s">
        <v>388</v>
      </c>
      <c r="CS5" s="1097"/>
      <c r="CT5" s="1097"/>
      <c r="CU5" s="1097"/>
      <c r="CV5" s="1098"/>
      <c r="CW5" s="1096" t="s">
        <v>389</v>
      </c>
      <c r="CX5" s="1097"/>
      <c r="CY5" s="1097"/>
      <c r="CZ5" s="1097"/>
      <c r="DA5" s="1098"/>
      <c r="DB5" s="1096" t="s">
        <v>390</v>
      </c>
      <c r="DC5" s="1097"/>
      <c r="DD5" s="1097"/>
      <c r="DE5" s="1097"/>
      <c r="DF5" s="1098"/>
      <c r="DG5" s="1193" t="s">
        <v>391</v>
      </c>
      <c r="DH5" s="1194"/>
      <c r="DI5" s="1194"/>
      <c r="DJ5" s="1194"/>
      <c r="DK5" s="1195"/>
      <c r="DL5" s="1193" t="s">
        <v>392</v>
      </c>
      <c r="DM5" s="1194"/>
      <c r="DN5" s="1194"/>
      <c r="DO5" s="1194"/>
      <c r="DP5" s="1195"/>
      <c r="DQ5" s="1096" t="s">
        <v>393</v>
      </c>
      <c r="DR5" s="1097"/>
      <c r="DS5" s="1097"/>
      <c r="DT5" s="1097"/>
      <c r="DU5" s="1098"/>
      <c r="DV5" s="1096" t="s">
        <v>384</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394</v>
      </c>
      <c r="C7" s="1146"/>
      <c r="D7" s="1146"/>
      <c r="E7" s="1146"/>
      <c r="F7" s="1146"/>
      <c r="G7" s="1146"/>
      <c r="H7" s="1146"/>
      <c r="I7" s="1146"/>
      <c r="J7" s="1146"/>
      <c r="K7" s="1146"/>
      <c r="L7" s="1146"/>
      <c r="M7" s="1146"/>
      <c r="N7" s="1146"/>
      <c r="O7" s="1146"/>
      <c r="P7" s="1147"/>
      <c r="Q7" s="1199">
        <v>14627</v>
      </c>
      <c r="R7" s="1200"/>
      <c r="S7" s="1200"/>
      <c r="T7" s="1200"/>
      <c r="U7" s="1200"/>
      <c r="V7" s="1200">
        <v>14293</v>
      </c>
      <c r="W7" s="1200"/>
      <c r="X7" s="1200"/>
      <c r="Y7" s="1200"/>
      <c r="Z7" s="1200"/>
      <c r="AA7" s="1200">
        <v>334</v>
      </c>
      <c r="AB7" s="1200"/>
      <c r="AC7" s="1200"/>
      <c r="AD7" s="1200"/>
      <c r="AE7" s="1201"/>
      <c r="AF7" s="1202">
        <v>271</v>
      </c>
      <c r="AG7" s="1203"/>
      <c r="AH7" s="1203"/>
      <c r="AI7" s="1203"/>
      <c r="AJ7" s="1204"/>
      <c r="AK7" s="1186">
        <v>1715</v>
      </c>
      <c r="AL7" s="1187"/>
      <c r="AM7" s="1187"/>
      <c r="AN7" s="1187"/>
      <c r="AO7" s="1187"/>
      <c r="AP7" s="1187">
        <v>9860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592</v>
      </c>
      <c r="BT7" s="1191"/>
      <c r="BU7" s="1191"/>
      <c r="BV7" s="1191"/>
      <c r="BW7" s="1191"/>
      <c r="BX7" s="1191"/>
      <c r="BY7" s="1191"/>
      <c r="BZ7" s="1191"/>
      <c r="CA7" s="1191"/>
      <c r="CB7" s="1191"/>
      <c r="CC7" s="1191"/>
      <c r="CD7" s="1191"/>
      <c r="CE7" s="1191"/>
      <c r="CF7" s="1191"/>
      <c r="CG7" s="1192"/>
      <c r="CH7" s="1183">
        <v>11</v>
      </c>
      <c r="CI7" s="1184"/>
      <c r="CJ7" s="1184"/>
      <c r="CK7" s="1184"/>
      <c r="CL7" s="1185"/>
      <c r="CM7" s="1183">
        <v>-39</v>
      </c>
      <c r="CN7" s="1184"/>
      <c r="CO7" s="1184"/>
      <c r="CP7" s="1184"/>
      <c r="CQ7" s="1185"/>
      <c r="CR7" s="1183">
        <v>5</v>
      </c>
      <c r="CS7" s="1184"/>
      <c r="CT7" s="1184"/>
      <c r="CU7" s="1184"/>
      <c r="CV7" s="1185"/>
      <c r="CW7" s="1183" t="s">
        <v>587</v>
      </c>
      <c r="CX7" s="1184"/>
      <c r="CY7" s="1184"/>
      <c r="CZ7" s="1184"/>
      <c r="DA7" s="1185"/>
      <c r="DB7" s="1183" t="s">
        <v>587</v>
      </c>
      <c r="DC7" s="1184"/>
      <c r="DD7" s="1184"/>
      <c r="DE7" s="1184"/>
      <c r="DF7" s="1185"/>
      <c r="DG7" s="1183">
        <v>593</v>
      </c>
      <c r="DH7" s="1184"/>
      <c r="DI7" s="1184"/>
      <c r="DJ7" s="1184"/>
      <c r="DK7" s="1185"/>
      <c r="DL7" s="1183" t="s">
        <v>587</v>
      </c>
      <c r="DM7" s="1184"/>
      <c r="DN7" s="1184"/>
      <c r="DO7" s="1184"/>
      <c r="DP7" s="1185"/>
      <c r="DQ7" s="1183">
        <v>377</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395</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396</v>
      </c>
      <c r="B23" s="1039" t="s">
        <v>397</v>
      </c>
      <c r="C23" s="1040"/>
      <c r="D23" s="1040"/>
      <c r="E23" s="1040"/>
      <c r="F23" s="1040"/>
      <c r="G23" s="1040"/>
      <c r="H23" s="1040"/>
      <c r="I23" s="1040"/>
      <c r="J23" s="1040"/>
      <c r="K23" s="1040"/>
      <c r="L23" s="1040"/>
      <c r="M23" s="1040"/>
      <c r="N23" s="1040"/>
      <c r="O23" s="1040"/>
      <c r="P23" s="1041"/>
      <c r="Q23" s="1163">
        <v>14627</v>
      </c>
      <c r="R23" s="1164"/>
      <c r="S23" s="1164"/>
      <c r="T23" s="1164"/>
      <c r="U23" s="1164"/>
      <c r="V23" s="1164">
        <v>14293</v>
      </c>
      <c r="W23" s="1164"/>
      <c r="X23" s="1164"/>
      <c r="Y23" s="1164"/>
      <c r="Z23" s="1164"/>
      <c r="AA23" s="1164">
        <v>334</v>
      </c>
      <c r="AB23" s="1164"/>
      <c r="AC23" s="1164"/>
      <c r="AD23" s="1164"/>
      <c r="AE23" s="1165"/>
      <c r="AF23" s="1166">
        <v>271</v>
      </c>
      <c r="AG23" s="1164"/>
      <c r="AH23" s="1164"/>
      <c r="AI23" s="1164"/>
      <c r="AJ23" s="1167"/>
      <c r="AK23" s="1168"/>
      <c r="AL23" s="1169"/>
      <c r="AM23" s="1169"/>
      <c r="AN23" s="1169"/>
      <c r="AO23" s="1169"/>
      <c r="AP23" s="1164">
        <v>9860</v>
      </c>
      <c r="AQ23" s="1164"/>
      <c r="AR23" s="1164"/>
      <c r="AS23" s="1164"/>
      <c r="AT23" s="1164"/>
      <c r="AU23" s="1170"/>
      <c r="AV23" s="1170"/>
      <c r="AW23" s="1170"/>
      <c r="AX23" s="1170"/>
      <c r="AY23" s="1171"/>
      <c r="AZ23" s="1160" t="s">
        <v>236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377</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408</v>
      </c>
      <c r="C28" s="1146"/>
      <c r="D28" s="1146"/>
      <c r="E28" s="1146"/>
      <c r="F28" s="1146"/>
      <c r="G28" s="1146"/>
      <c r="H28" s="1146"/>
      <c r="I28" s="1146"/>
      <c r="J28" s="1146"/>
      <c r="K28" s="1146"/>
      <c r="L28" s="1146"/>
      <c r="M28" s="1146"/>
      <c r="N28" s="1146"/>
      <c r="O28" s="1146"/>
      <c r="P28" s="1147"/>
      <c r="Q28" s="1148">
        <v>2267</v>
      </c>
      <c r="R28" s="1149"/>
      <c r="S28" s="1149"/>
      <c r="T28" s="1149"/>
      <c r="U28" s="1149"/>
      <c r="V28" s="1149">
        <v>2266</v>
      </c>
      <c r="W28" s="1149"/>
      <c r="X28" s="1149"/>
      <c r="Y28" s="1149"/>
      <c r="Z28" s="1149"/>
      <c r="AA28" s="1149">
        <v>1</v>
      </c>
      <c r="AB28" s="1149"/>
      <c r="AC28" s="1149"/>
      <c r="AD28" s="1149"/>
      <c r="AE28" s="1150"/>
      <c r="AF28" s="1151">
        <v>1</v>
      </c>
      <c r="AG28" s="1149"/>
      <c r="AH28" s="1149"/>
      <c r="AI28" s="1149"/>
      <c r="AJ28" s="1152"/>
      <c r="AK28" s="1153">
        <v>207</v>
      </c>
      <c r="AL28" s="1141"/>
      <c r="AM28" s="1141"/>
      <c r="AN28" s="1141"/>
      <c r="AO28" s="1141"/>
      <c r="AP28" s="1141" t="s">
        <v>587</v>
      </c>
      <c r="AQ28" s="1141"/>
      <c r="AR28" s="1141"/>
      <c r="AS28" s="1141"/>
      <c r="AT28" s="1141"/>
      <c r="AU28" s="1141" t="s">
        <v>587</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409</v>
      </c>
      <c r="C29" s="1133"/>
      <c r="D29" s="1133"/>
      <c r="E29" s="1133"/>
      <c r="F29" s="1133"/>
      <c r="G29" s="1133"/>
      <c r="H29" s="1133"/>
      <c r="I29" s="1133"/>
      <c r="J29" s="1133"/>
      <c r="K29" s="1133"/>
      <c r="L29" s="1133"/>
      <c r="M29" s="1133"/>
      <c r="N29" s="1133"/>
      <c r="O29" s="1133"/>
      <c r="P29" s="1134"/>
      <c r="Q29" s="1138">
        <v>2272</v>
      </c>
      <c r="R29" s="1139"/>
      <c r="S29" s="1139"/>
      <c r="T29" s="1139"/>
      <c r="U29" s="1139"/>
      <c r="V29" s="1139">
        <v>2174</v>
      </c>
      <c r="W29" s="1139"/>
      <c r="X29" s="1139"/>
      <c r="Y29" s="1139"/>
      <c r="Z29" s="1139"/>
      <c r="AA29" s="1139">
        <v>98</v>
      </c>
      <c r="AB29" s="1139"/>
      <c r="AC29" s="1139"/>
      <c r="AD29" s="1139"/>
      <c r="AE29" s="1140"/>
      <c r="AF29" s="1114">
        <v>98</v>
      </c>
      <c r="AG29" s="1115"/>
      <c r="AH29" s="1115"/>
      <c r="AI29" s="1115"/>
      <c r="AJ29" s="1116"/>
      <c r="AK29" s="1075">
        <v>353</v>
      </c>
      <c r="AL29" s="1066"/>
      <c r="AM29" s="1066"/>
      <c r="AN29" s="1066"/>
      <c r="AO29" s="1066"/>
      <c r="AP29" s="1066" t="s">
        <v>587</v>
      </c>
      <c r="AQ29" s="1066"/>
      <c r="AR29" s="1066"/>
      <c r="AS29" s="1066"/>
      <c r="AT29" s="1066"/>
      <c r="AU29" s="1066" t="s">
        <v>587</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410</v>
      </c>
      <c r="C30" s="1133"/>
      <c r="D30" s="1133"/>
      <c r="E30" s="1133"/>
      <c r="F30" s="1133"/>
      <c r="G30" s="1133"/>
      <c r="H30" s="1133"/>
      <c r="I30" s="1133"/>
      <c r="J30" s="1133"/>
      <c r="K30" s="1133"/>
      <c r="L30" s="1133"/>
      <c r="M30" s="1133"/>
      <c r="N30" s="1133"/>
      <c r="O30" s="1133"/>
      <c r="P30" s="1134"/>
      <c r="Q30" s="1138">
        <v>245</v>
      </c>
      <c r="R30" s="1139"/>
      <c r="S30" s="1139"/>
      <c r="T30" s="1139"/>
      <c r="U30" s="1139"/>
      <c r="V30" s="1139">
        <v>244</v>
      </c>
      <c r="W30" s="1139"/>
      <c r="X30" s="1139"/>
      <c r="Y30" s="1139"/>
      <c r="Z30" s="1139"/>
      <c r="AA30" s="1139">
        <v>1</v>
      </c>
      <c r="AB30" s="1139"/>
      <c r="AC30" s="1139"/>
      <c r="AD30" s="1139"/>
      <c r="AE30" s="1140"/>
      <c r="AF30" s="1114">
        <v>1</v>
      </c>
      <c r="AG30" s="1115"/>
      <c r="AH30" s="1115"/>
      <c r="AI30" s="1115"/>
      <c r="AJ30" s="1116"/>
      <c r="AK30" s="1075">
        <v>103</v>
      </c>
      <c r="AL30" s="1066"/>
      <c r="AM30" s="1066"/>
      <c r="AN30" s="1066"/>
      <c r="AO30" s="1066"/>
      <c r="AP30" s="1066" t="s">
        <v>587</v>
      </c>
      <c r="AQ30" s="1066"/>
      <c r="AR30" s="1066"/>
      <c r="AS30" s="1066"/>
      <c r="AT30" s="1066"/>
      <c r="AU30" s="1066" t="s">
        <v>587</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411</v>
      </c>
      <c r="C31" s="1133"/>
      <c r="D31" s="1133"/>
      <c r="E31" s="1133"/>
      <c r="F31" s="1133"/>
      <c r="G31" s="1133"/>
      <c r="H31" s="1133"/>
      <c r="I31" s="1133"/>
      <c r="J31" s="1133"/>
      <c r="K31" s="1133"/>
      <c r="L31" s="1133"/>
      <c r="M31" s="1133"/>
      <c r="N31" s="1133"/>
      <c r="O31" s="1133"/>
      <c r="P31" s="1134"/>
      <c r="Q31" s="1138">
        <v>635</v>
      </c>
      <c r="R31" s="1139"/>
      <c r="S31" s="1139"/>
      <c r="T31" s="1139"/>
      <c r="U31" s="1139"/>
      <c r="V31" s="1139">
        <v>635</v>
      </c>
      <c r="W31" s="1139"/>
      <c r="X31" s="1139"/>
      <c r="Y31" s="1139"/>
      <c r="Z31" s="1139"/>
      <c r="AA31" s="1139" t="s">
        <v>586</v>
      </c>
      <c r="AB31" s="1139"/>
      <c r="AC31" s="1139"/>
      <c r="AD31" s="1139"/>
      <c r="AE31" s="1140"/>
      <c r="AF31" s="1114" t="s">
        <v>236</v>
      </c>
      <c r="AG31" s="1115"/>
      <c r="AH31" s="1115"/>
      <c r="AI31" s="1115"/>
      <c r="AJ31" s="1116"/>
      <c r="AK31" s="1075">
        <v>70</v>
      </c>
      <c r="AL31" s="1066"/>
      <c r="AM31" s="1066"/>
      <c r="AN31" s="1066"/>
      <c r="AO31" s="1066"/>
      <c r="AP31" s="1066">
        <v>421</v>
      </c>
      <c r="AQ31" s="1066"/>
      <c r="AR31" s="1066"/>
      <c r="AS31" s="1066"/>
      <c r="AT31" s="1066"/>
      <c r="AU31" s="1066">
        <v>41</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412</v>
      </c>
      <c r="C32" s="1133"/>
      <c r="D32" s="1133"/>
      <c r="E32" s="1133"/>
      <c r="F32" s="1133"/>
      <c r="G32" s="1133"/>
      <c r="H32" s="1133"/>
      <c r="I32" s="1133"/>
      <c r="J32" s="1133"/>
      <c r="K32" s="1133"/>
      <c r="L32" s="1133"/>
      <c r="M32" s="1133"/>
      <c r="N32" s="1133"/>
      <c r="O32" s="1133"/>
      <c r="P32" s="1134"/>
      <c r="Q32" s="1138">
        <v>7</v>
      </c>
      <c r="R32" s="1139"/>
      <c r="S32" s="1139"/>
      <c r="T32" s="1139"/>
      <c r="U32" s="1139"/>
      <c r="V32" s="1139">
        <v>3</v>
      </c>
      <c r="W32" s="1139"/>
      <c r="X32" s="1139"/>
      <c r="Y32" s="1139"/>
      <c r="Z32" s="1139"/>
      <c r="AA32" s="1139">
        <v>4</v>
      </c>
      <c r="AB32" s="1139"/>
      <c r="AC32" s="1139"/>
      <c r="AD32" s="1139"/>
      <c r="AE32" s="1140"/>
      <c r="AF32" s="1114">
        <v>4</v>
      </c>
      <c r="AG32" s="1115"/>
      <c r="AH32" s="1115"/>
      <c r="AI32" s="1115"/>
      <c r="AJ32" s="1116"/>
      <c r="AK32" s="1075" t="s">
        <v>587</v>
      </c>
      <c r="AL32" s="1066"/>
      <c r="AM32" s="1066"/>
      <c r="AN32" s="1066"/>
      <c r="AO32" s="1066"/>
      <c r="AP32" s="1066" t="s">
        <v>587</v>
      </c>
      <c r="AQ32" s="1066"/>
      <c r="AR32" s="1066"/>
      <c r="AS32" s="1066"/>
      <c r="AT32" s="1066"/>
      <c r="AU32" s="1066" t="s">
        <v>587</v>
      </c>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413</v>
      </c>
      <c r="C33" s="1133"/>
      <c r="D33" s="1133"/>
      <c r="E33" s="1133"/>
      <c r="F33" s="1133"/>
      <c r="G33" s="1133"/>
      <c r="H33" s="1133"/>
      <c r="I33" s="1133"/>
      <c r="J33" s="1133"/>
      <c r="K33" s="1133"/>
      <c r="L33" s="1133"/>
      <c r="M33" s="1133"/>
      <c r="N33" s="1133"/>
      <c r="O33" s="1133"/>
      <c r="P33" s="1134"/>
      <c r="Q33" s="1138">
        <v>248</v>
      </c>
      <c r="R33" s="1139"/>
      <c r="S33" s="1139"/>
      <c r="T33" s="1139"/>
      <c r="U33" s="1139"/>
      <c r="V33" s="1139">
        <v>208</v>
      </c>
      <c r="W33" s="1139"/>
      <c r="X33" s="1139"/>
      <c r="Y33" s="1139"/>
      <c r="Z33" s="1139"/>
      <c r="AA33" s="1139">
        <v>40</v>
      </c>
      <c r="AB33" s="1139"/>
      <c r="AC33" s="1139"/>
      <c r="AD33" s="1139"/>
      <c r="AE33" s="1140"/>
      <c r="AF33" s="1114">
        <v>543</v>
      </c>
      <c r="AG33" s="1115"/>
      <c r="AH33" s="1115"/>
      <c r="AI33" s="1115"/>
      <c r="AJ33" s="1116"/>
      <c r="AK33" s="1075">
        <v>2</v>
      </c>
      <c r="AL33" s="1066"/>
      <c r="AM33" s="1066"/>
      <c r="AN33" s="1066"/>
      <c r="AO33" s="1066"/>
      <c r="AP33" s="1066">
        <v>1026</v>
      </c>
      <c r="AQ33" s="1066"/>
      <c r="AR33" s="1066"/>
      <c r="AS33" s="1066"/>
      <c r="AT33" s="1066"/>
      <c r="AU33" s="1066">
        <v>9</v>
      </c>
      <c r="AV33" s="1066"/>
      <c r="AW33" s="1066"/>
      <c r="AX33" s="1066"/>
      <c r="AY33" s="1066"/>
      <c r="AZ33" s="1137" t="s">
        <v>587</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415</v>
      </c>
      <c r="C34" s="1133"/>
      <c r="D34" s="1133"/>
      <c r="E34" s="1133"/>
      <c r="F34" s="1133"/>
      <c r="G34" s="1133"/>
      <c r="H34" s="1133"/>
      <c r="I34" s="1133"/>
      <c r="J34" s="1133"/>
      <c r="K34" s="1133"/>
      <c r="L34" s="1133"/>
      <c r="M34" s="1133"/>
      <c r="N34" s="1133"/>
      <c r="O34" s="1133"/>
      <c r="P34" s="1134"/>
      <c r="Q34" s="1138">
        <v>344</v>
      </c>
      <c r="R34" s="1139"/>
      <c r="S34" s="1139"/>
      <c r="T34" s="1139"/>
      <c r="U34" s="1139"/>
      <c r="V34" s="1139">
        <v>293</v>
      </c>
      <c r="W34" s="1139"/>
      <c r="X34" s="1139"/>
      <c r="Y34" s="1139"/>
      <c r="Z34" s="1139"/>
      <c r="AA34" s="1139">
        <v>51</v>
      </c>
      <c r="AB34" s="1139"/>
      <c r="AC34" s="1139"/>
      <c r="AD34" s="1139"/>
      <c r="AE34" s="1140"/>
      <c r="AF34" s="1114">
        <v>369</v>
      </c>
      <c r="AG34" s="1115"/>
      <c r="AH34" s="1115"/>
      <c r="AI34" s="1115"/>
      <c r="AJ34" s="1116"/>
      <c r="AK34" s="1075">
        <v>231</v>
      </c>
      <c r="AL34" s="1066"/>
      <c r="AM34" s="1066"/>
      <c r="AN34" s="1066"/>
      <c r="AO34" s="1066"/>
      <c r="AP34" s="1066">
        <v>1041</v>
      </c>
      <c r="AQ34" s="1066"/>
      <c r="AR34" s="1066"/>
      <c r="AS34" s="1066"/>
      <c r="AT34" s="1066"/>
      <c r="AU34" s="1066">
        <v>1041</v>
      </c>
      <c r="AV34" s="1066"/>
      <c r="AW34" s="1066"/>
      <c r="AX34" s="1066"/>
      <c r="AY34" s="1066"/>
      <c r="AZ34" s="1137" t="s">
        <v>587</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t="s">
        <v>416</v>
      </c>
      <c r="C35" s="1133"/>
      <c r="D35" s="1133"/>
      <c r="E35" s="1133"/>
      <c r="F35" s="1133"/>
      <c r="G35" s="1133"/>
      <c r="H35" s="1133"/>
      <c r="I35" s="1133"/>
      <c r="J35" s="1133"/>
      <c r="K35" s="1133"/>
      <c r="L35" s="1133"/>
      <c r="M35" s="1133"/>
      <c r="N35" s="1133"/>
      <c r="O35" s="1133"/>
      <c r="P35" s="1134"/>
      <c r="Q35" s="1138">
        <v>4</v>
      </c>
      <c r="R35" s="1139"/>
      <c r="S35" s="1139"/>
      <c r="T35" s="1139"/>
      <c r="U35" s="1139"/>
      <c r="V35" s="1139">
        <v>3</v>
      </c>
      <c r="W35" s="1139"/>
      <c r="X35" s="1139"/>
      <c r="Y35" s="1139"/>
      <c r="Z35" s="1139"/>
      <c r="AA35" s="1139">
        <v>1</v>
      </c>
      <c r="AB35" s="1139"/>
      <c r="AC35" s="1139"/>
      <c r="AD35" s="1139"/>
      <c r="AE35" s="1140"/>
      <c r="AF35" s="1114">
        <v>1</v>
      </c>
      <c r="AG35" s="1115"/>
      <c r="AH35" s="1115"/>
      <c r="AI35" s="1115"/>
      <c r="AJ35" s="1116"/>
      <c r="AK35" s="1075" t="s">
        <v>587</v>
      </c>
      <c r="AL35" s="1066"/>
      <c r="AM35" s="1066"/>
      <c r="AN35" s="1066"/>
      <c r="AO35" s="1066"/>
      <c r="AP35" s="1066" t="s">
        <v>587</v>
      </c>
      <c r="AQ35" s="1066"/>
      <c r="AR35" s="1066"/>
      <c r="AS35" s="1066"/>
      <c r="AT35" s="1066"/>
      <c r="AU35" s="1066" t="s">
        <v>587</v>
      </c>
      <c r="AV35" s="1066"/>
      <c r="AW35" s="1066"/>
      <c r="AX35" s="1066"/>
      <c r="AY35" s="1066"/>
      <c r="AZ35" s="1137" t="s">
        <v>587</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t="s">
        <v>418</v>
      </c>
      <c r="C36" s="1133"/>
      <c r="D36" s="1133"/>
      <c r="E36" s="1133"/>
      <c r="F36" s="1133"/>
      <c r="G36" s="1133"/>
      <c r="H36" s="1133"/>
      <c r="I36" s="1133"/>
      <c r="J36" s="1133"/>
      <c r="K36" s="1133"/>
      <c r="L36" s="1133"/>
      <c r="M36" s="1133"/>
      <c r="N36" s="1133"/>
      <c r="O36" s="1133"/>
      <c r="P36" s="1134"/>
      <c r="Q36" s="1138">
        <v>36</v>
      </c>
      <c r="R36" s="1139"/>
      <c r="S36" s="1139"/>
      <c r="T36" s="1139"/>
      <c r="U36" s="1139"/>
      <c r="V36" s="1139">
        <v>34</v>
      </c>
      <c r="W36" s="1139"/>
      <c r="X36" s="1139"/>
      <c r="Y36" s="1139"/>
      <c r="Z36" s="1139"/>
      <c r="AA36" s="1139">
        <v>4</v>
      </c>
      <c r="AB36" s="1139"/>
      <c r="AC36" s="1139"/>
      <c r="AD36" s="1139"/>
      <c r="AE36" s="1140"/>
      <c r="AF36" s="1114">
        <v>2</v>
      </c>
      <c r="AG36" s="1115"/>
      <c r="AH36" s="1115"/>
      <c r="AI36" s="1115"/>
      <c r="AJ36" s="1116"/>
      <c r="AK36" s="1075">
        <v>30</v>
      </c>
      <c r="AL36" s="1066"/>
      <c r="AM36" s="1066"/>
      <c r="AN36" s="1066"/>
      <c r="AO36" s="1066"/>
      <c r="AP36" s="1066">
        <v>234</v>
      </c>
      <c r="AQ36" s="1066"/>
      <c r="AR36" s="1066"/>
      <c r="AS36" s="1066"/>
      <c r="AT36" s="1066"/>
      <c r="AU36" s="1066">
        <v>234</v>
      </c>
      <c r="AV36" s="1066"/>
      <c r="AW36" s="1066"/>
      <c r="AX36" s="1066"/>
      <c r="AY36" s="1066"/>
      <c r="AZ36" s="1137" t="s">
        <v>587</v>
      </c>
      <c r="BA36" s="1137"/>
      <c r="BB36" s="1137"/>
      <c r="BC36" s="1137"/>
      <c r="BD36" s="1137"/>
      <c r="BE36" s="1127" t="s">
        <v>417</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t="s">
        <v>419</v>
      </c>
      <c r="C37" s="1133"/>
      <c r="D37" s="1133"/>
      <c r="E37" s="1133"/>
      <c r="F37" s="1133"/>
      <c r="G37" s="1133"/>
      <c r="H37" s="1133"/>
      <c r="I37" s="1133"/>
      <c r="J37" s="1133"/>
      <c r="K37" s="1133"/>
      <c r="L37" s="1133"/>
      <c r="M37" s="1133"/>
      <c r="N37" s="1133"/>
      <c r="O37" s="1133"/>
      <c r="P37" s="1134"/>
      <c r="Q37" s="1138">
        <v>38</v>
      </c>
      <c r="R37" s="1139"/>
      <c r="S37" s="1139"/>
      <c r="T37" s="1139"/>
      <c r="U37" s="1139"/>
      <c r="V37" s="1139">
        <v>35</v>
      </c>
      <c r="W37" s="1139"/>
      <c r="X37" s="1139"/>
      <c r="Y37" s="1139"/>
      <c r="Z37" s="1139"/>
      <c r="AA37" s="1139">
        <v>3</v>
      </c>
      <c r="AB37" s="1139"/>
      <c r="AC37" s="1139"/>
      <c r="AD37" s="1139"/>
      <c r="AE37" s="1140"/>
      <c r="AF37" s="1114">
        <v>3</v>
      </c>
      <c r="AG37" s="1115"/>
      <c r="AH37" s="1115"/>
      <c r="AI37" s="1115"/>
      <c r="AJ37" s="1116"/>
      <c r="AK37" s="1075">
        <v>25</v>
      </c>
      <c r="AL37" s="1066"/>
      <c r="AM37" s="1066"/>
      <c r="AN37" s="1066"/>
      <c r="AO37" s="1066"/>
      <c r="AP37" s="1066">
        <v>116</v>
      </c>
      <c r="AQ37" s="1066"/>
      <c r="AR37" s="1066"/>
      <c r="AS37" s="1066"/>
      <c r="AT37" s="1066"/>
      <c r="AU37" s="1066">
        <v>96</v>
      </c>
      <c r="AV37" s="1066"/>
      <c r="AW37" s="1066"/>
      <c r="AX37" s="1066"/>
      <c r="AY37" s="1066"/>
      <c r="AZ37" s="1137" t="s">
        <v>587</v>
      </c>
      <c r="BA37" s="1137"/>
      <c r="BB37" s="1137"/>
      <c r="BC37" s="1137"/>
      <c r="BD37" s="1137"/>
      <c r="BE37" s="1127" t="s">
        <v>417</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396</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1021</v>
      </c>
      <c r="AG63" s="1054"/>
      <c r="AH63" s="1054"/>
      <c r="AI63" s="1054"/>
      <c r="AJ63" s="1125"/>
      <c r="AK63" s="1126"/>
      <c r="AL63" s="1058"/>
      <c r="AM63" s="1058"/>
      <c r="AN63" s="1058"/>
      <c r="AO63" s="1058"/>
      <c r="AP63" s="1054">
        <v>2838</v>
      </c>
      <c r="AQ63" s="1054"/>
      <c r="AR63" s="1054"/>
      <c r="AS63" s="1054"/>
      <c r="AT63" s="1054"/>
      <c r="AU63" s="1054">
        <v>1421</v>
      </c>
      <c r="AV63" s="1054"/>
      <c r="AW63" s="1054"/>
      <c r="AX63" s="1054"/>
      <c r="AY63" s="1054"/>
      <c r="AZ63" s="1120"/>
      <c r="BA63" s="1120"/>
      <c r="BB63" s="1120"/>
      <c r="BC63" s="1120"/>
      <c r="BD63" s="1120"/>
      <c r="BE63" s="1055"/>
      <c r="BF63" s="1055"/>
      <c r="BG63" s="1055"/>
      <c r="BH63" s="1055"/>
      <c r="BI63" s="1056"/>
      <c r="BJ63" s="1121" t="s">
        <v>236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423</v>
      </c>
      <c r="B66" s="1091"/>
      <c r="C66" s="1091"/>
      <c r="D66" s="1091"/>
      <c r="E66" s="1091"/>
      <c r="F66" s="1091"/>
      <c r="G66" s="1091"/>
      <c r="H66" s="1091"/>
      <c r="I66" s="1091"/>
      <c r="J66" s="1091"/>
      <c r="K66" s="1091"/>
      <c r="L66" s="1091"/>
      <c r="M66" s="1091"/>
      <c r="N66" s="1091"/>
      <c r="O66" s="1091"/>
      <c r="P66" s="1092"/>
      <c r="Q66" s="1096" t="s">
        <v>400</v>
      </c>
      <c r="R66" s="1097"/>
      <c r="S66" s="1097"/>
      <c r="T66" s="1097"/>
      <c r="U66" s="1098"/>
      <c r="V66" s="1096" t="s">
        <v>401</v>
      </c>
      <c r="W66" s="1097"/>
      <c r="X66" s="1097"/>
      <c r="Y66" s="1097"/>
      <c r="Z66" s="1098"/>
      <c r="AA66" s="1096" t="s">
        <v>424</v>
      </c>
      <c r="AB66" s="1097"/>
      <c r="AC66" s="1097"/>
      <c r="AD66" s="1097"/>
      <c r="AE66" s="1098"/>
      <c r="AF66" s="1102" t="s">
        <v>403</v>
      </c>
      <c r="AG66" s="1103"/>
      <c r="AH66" s="1103"/>
      <c r="AI66" s="1103"/>
      <c r="AJ66" s="1104"/>
      <c r="AK66" s="1096" t="s">
        <v>404</v>
      </c>
      <c r="AL66" s="1091"/>
      <c r="AM66" s="1091"/>
      <c r="AN66" s="1091"/>
      <c r="AO66" s="1092"/>
      <c r="AP66" s="1096" t="s">
        <v>425</v>
      </c>
      <c r="AQ66" s="1097"/>
      <c r="AR66" s="1097"/>
      <c r="AS66" s="1097"/>
      <c r="AT66" s="1098"/>
      <c r="AU66" s="1096" t="s">
        <v>426</v>
      </c>
      <c r="AV66" s="1097"/>
      <c r="AW66" s="1097"/>
      <c r="AX66" s="1097"/>
      <c r="AY66" s="1098"/>
      <c r="AZ66" s="1096" t="s">
        <v>384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588</v>
      </c>
      <c r="C68" s="1081"/>
      <c r="D68" s="1081"/>
      <c r="E68" s="1081"/>
      <c r="F68" s="1081"/>
      <c r="G68" s="1081"/>
      <c r="H68" s="1081"/>
      <c r="I68" s="1081"/>
      <c r="J68" s="1081"/>
      <c r="K68" s="1081"/>
      <c r="L68" s="1081"/>
      <c r="M68" s="1081"/>
      <c r="N68" s="1081"/>
      <c r="O68" s="1081"/>
      <c r="P68" s="1082"/>
      <c r="Q68" s="1083">
        <v>12990</v>
      </c>
      <c r="R68" s="1077"/>
      <c r="S68" s="1077"/>
      <c r="T68" s="1077"/>
      <c r="U68" s="1077"/>
      <c r="V68" s="1077">
        <v>12426</v>
      </c>
      <c r="W68" s="1077"/>
      <c r="X68" s="1077"/>
      <c r="Y68" s="1077"/>
      <c r="Z68" s="1077"/>
      <c r="AA68" s="1077">
        <v>564</v>
      </c>
      <c r="AB68" s="1077"/>
      <c r="AC68" s="1077"/>
      <c r="AD68" s="1077"/>
      <c r="AE68" s="1077"/>
      <c r="AF68" s="1077">
        <v>564</v>
      </c>
      <c r="AG68" s="1077"/>
      <c r="AH68" s="1077"/>
      <c r="AI68" s="1077"/>
      <c r="AJ68" s="1077"/>
      <c r="AK68" s="1077">
        <v>408</v>
      </c>
      <c r="AL68" s="1077"/>
      <c r="AM68" s="1077"/>
      <c r="AN68" s="1077"/>
      <c r="AO68" s="1077"/>
      <c r="AP68" s="1077" t="s">
        <v>587</v>
      </c>
      <c r="AQ68" s="1077"/>
      <c r="AR68" s="1077"/>
      <c r="AS68" s="1077"/>
      <c r="AT68" s="1077"/>
      <c r="AU68" s="1077" t="s">
        <v>587</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589</v>
      </c>
      <c r="C69" s="1070"/>
      <c r="D69" s="1070"/>
      <c r="E69" s="1070"/>
      <c r="F69" s="1070"/>
      <c r="G69" s="1070"/>
      <c r="H69" s="1070"/>
      <c r="I69" s="1070"/>
      <c r="J69" s="1070"/>
      <c r="K69" s="1070"/>
      <c r="L69" s="1070"/>
      <c r="M69" s="1070"/>
      <c r="N69" s="1070"/>
      <c r="O69" s="1070"/>
      <c r="P69" s="1071"/>
      <c r="Q69" s="1072">
        <v>1771</v>
      </c>
      <c r="R69" s="1066"/>
      <c r="S69" s="1066"/>
      <c r="T69" s="1066"/>
      <c r="U69" s="1066"/>
      <c r="V69" s="1066">
        <v>1707</v>
      </c>
      <c r="W69" s="1066"/>
      <c r="X69" s="1066"/>
      <c r="Y69" s="1066"/>
      <c r="Z69" s="1066"/>
      <c r="AA69" s="1066">
        <v>65</v>
      </c>
      <c r="AB69" s="1066"/>
      <c r="AC69" s="1066"/>
      <c r="AD69" s="1066"/>
      <c r="AE69" s="1066"/>
      <c r="AF69" s="1066">
        <v>65</v>
      </c>
      <c r="AG69" s="1066"/>
      <c r="AH69" s="1066"/>
      <c r="AI69" s="1066"/>
      <c r="AJ69" s="1066"/>
      <c r="AK69" s="1066">
        <v>14</v>
      </c>
      <c r="AL69" s="1066"/>
      <c r="AM69" s="1066"/>
      <c r="AN69" s="1066"/>
      <c r="AO69" s="1066"/>
      <c r="AP69" s="1066">
        <v>1048</v>
      </c>
      <c r="AQ69" s="1066"/>
      <c r="AR69" s="1066"/>
      <c r="AS69" s="1066"/>
      <c r="AT69" s="1066"/>
      <c r="AU69" s="1066">
        <v>74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590</v>
      </c>
      <c r="C70" s="1070"/>
      <c r="D70" s="1070"/>
      <c r="E70" s="1070"/>
      <c r="F70" s="1070"/>
      <c r="G70" s="1070"/>
      <c r="H70" s="1070"/>
      <c r="I70" s="1070"/>
      <c r="J70" s="1070"/>
      <c r="K70" s="1070"/>
      <c r="L70" s="1070"/>
      <c r="M70" s="1070"/>
      <c r="N70" s="1070"/>
      <c r="O70" s="1070"/>
      <c r="P70" s="1071"/>
      <c r="Q70" s="1072">
        <v>430</v>
      </c>
      <c r="R70" s="1066"/>
      <c r="S70" s="1066"/>
      <c r="T70" s="1066"/>
      <c r="U70" s="1066"/>
      <c r="V70" s="1066">
        <v>425</v>
      </c>
      <c r="W70" s="1066"/>
      <c r="X70" s="1066"/>
      <c r="Y70" s="1066"/>
      <c r="Z70" s="1066"/>
      <c r="AA70" s="1066">
        <v>5</v>
      </c>
      <c r="AB70" s="1066"/>
      <c r="AC70" s="1066"/>
      <c r="AD70" s="1066"/>
      <c r="AE70" s="1066"/>
      <c r="AF70" s="1066">
        <v>5</v>
      </c>
      <c r="AG70" s="1066"/>
      <c r="AH70" s="1066"/>
      <c r="AI70" s="1066"/>
      <c r="AJ70" s="1066"/>
      <c r="AK70" s="1066" t="s">
        <v>587</v>
      </c>
      <c r="AL70" s="1066"/>
      <c r="AM70" s="1066"/>
      <c r="AN70" s="1066"/>
      <c r="AO70" s="1066"/>
      <c r="AP70" s="1066" t="s">
        <v>587</v>
      </c>
      <c r="AQ70" s="1066"/>
      <c r="AR70" s="1066"/>
      <c r="AS70" s="1066"/>
      <c r="AT70" s="1066"/>
      <c r="AU70" s="1066" t="s">
        <v>587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591</v>
      </c>
      <c r="C71" s="1070"/>
      <c r="D71" s="1070"/>
      <c r="E71" s="1070"/>
      <c r="F71" s="1070"/>
      <c r="G71" s="1070"/>
      <c r="H71" s="1070"/>
      <c r="I71" s="1070"/>
      <c r="J71" s="1070"/>
      <c r="K71" s="1070"/>
      <c r="L71" s="1070"/>
      <c r="M71" s="1070"/>
      <c r="N71" s="1070"/>
      <c r="O71" s="1070"/>
      <c r="P71" s="1071"/>
      <c r="Q71" s="1072">
        <v>285091</v>
      </c>
      <c r="R71" s="1066"/>
      <c r="S71" s="1066"/>
      <c r="T71" s="1066"/>
      <c r="U71" s="1066"/>
      <c r="V71" s="1066">
        <v>273242</v>
      </c>
      <c r="W71" s="1066"/>
      <c r="X71" s="1066"/>
      <c r="Y71" s="1066"/>
      <c r="Z71" s="1066"/>
      <c r="AA71" s="1066">
        <v>11849</v>
      </c>
      <c r="AB71" s="1066"/>
      <c r="AC71" s="1066"/>
      <c r="AD71" s="1066"/>
      <c r="AE71" s="1066"/>
      <c r="AF71" s="1066">
        <v>11849</v>
      </c>
      <c r="AG71" s="1066"/>
      <c r="AH71" s="1066"/>
      <c r="AI71" s="1066"/>
      <c r="AJ71" s="1066"/>
      <c r="AK71" s="1066">
        <v>343</v>
      </c>
      <c r="AL71" s="1066"/>
      <c r="AM71" s="1066"/>
      <c r="AN71" s="1066"/>
      <c r="AO71" s="1066"/>
      <c r="AP71" s="1066" t="s">
        <v>587</v>
      </c>
      <c r="AQ71" s="1066"/>
      <c r="AR71" s="1066"/>
      <c r="AS71" s="1066"/>
      <c r="AT71" s="1066"/>
      <c r="AU71" s="1066" t="s">
        <v>587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396</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12483</v>
      </c>
      <c r="AG88" s="1054"/>
      <c r="AH88" s="1054"/>
      <c r="AI88" s="1054"/>
      <c r="AJ88" s="1054"/>
      <c r="AK88" s="1058"/>
      <c r="AL88" s="1058"/>
      <c r="AM88" s="1058"/>
      <c r="AN88" s="1058"/>
      <c r="AO88" s="1058"/>
      <c r="AP88" s="1054">
        <v>1048</v>
      </c>
      <c r="AQ88" s="1054"/>
      <c r="AR88" s="1054"/>
      <c r="AS88" s="1054"/>
      <c r="AT88" s="1054"/>
      <c r="AU88" s="1054">
        <v>74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c r="CX102" s="1046"/>
      <c r="CY102" s="1046"/>
      <c r="CZ102" s="1046"/>
      <c r="DA102" s="1047"/>
      <c r="DB102" s="1045"/>
      <c r="DC102" s="1046"/>
      <c r="DD102" s="1046"/>
      <c r="DE102" s="1046"/>
      <c r="DF102" s="1047"/>
      <c r="DG102" s="1045">
        <v>593</v>
      </c>
      <c r="DH102" s="1046"/>
      <c r="DI102" s="1046"/>
      <c r="DJ102" s="1046"/>
      <c r="DK102" s="1047"/>
      <c r="DL102" s="1045"/>
      <c r="DM102" s="1046"/>
      <c r="DN102" s="1046"/>
      <c r="DO102" s="1046"/>
      <c r="DP102" s="1047"/>
      <c r="DQ102" s="1045">
        <v>377</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312</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312</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312</v>
      </c>
      <c r="DR109" s="989"/>
      <c r="DS109" s="989"/>
      <c r="DT109" s="989"/>
      <c r="DU109" s="990"/>
      <c r="DV109" s="991" t="s">
        <v>438</v>
      </c>
      <c r="DW109" s="989"/>
      <c r="DX109" s="989"/>
      <c r="DY109" s="989"/>
      <c r="DZ109" s="1020"/>
    </row>
    <row r="110" spans="1:131" s="248" customFormat="1" ht="26.25" customHeight="1">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980264</v>
      </c>
      <c r="AB110" s="982"/>
      <c r="AC110" s="982"/>
      <c r="AD110" s="982"/>
      <c r="AE110" s="983"/>
      <c r="AF110" s="984">
        <v>981573</v>
      </c>
      <c r="AG110" s="982"/>
      <c r="AH110" s="982"/>
      <c r="AI110" s="982"/>
      <c r="AJ110" s="983"/>
      <c r="AK110" s="984">
        <v>912591</v>
      </c>
      <c r="AL110" s="982"/>
      <c r="AM110" s="982"/>
      <c r="AN110" s="982"/>
      <c r="AO110" s="983"/>
      <c r="AP110" s="985">
        <v>19.899999999999999</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9699482</v>
      </c>
      <c r="BR110" s="929"/>
      <c r="BS110" s="929"/>
      <c r="BT110" s="929"/>
      <c r="BU110" s="929"/>
      <c r="BV110" s="929">
        <v>9960291</v>
      </c>
      <c r="BW110" s="929"/>
      <c r="BX110" s="929"/>
      <c r="BY110" s="929"/>
      <c r="BZ110" s="929"/>
      <c r="CA110" s="929">
        <v>9859523</v>
      </c>
      <c r="CB110" s="929"/>
      <c r="CC110" s="929"/>
      <c r="CD110" s="929"/>
      <c r="CE110" s="929"/>
      <c r="CF110" s="953">
        <v>215.2</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236</v>
      </c>
      <c r="DM110" s="929"/>
      <c r="DN110" s="929"/>
      <c r="DO110" s="929"/>
      <c r="DP110" s="929"/>
      <c r="DQ110" s="929" t="s">
        <v>236</v>
      </c>
      <c r="DR110" s="929"/>
      <c r="DS110" s="929"/>
      <c r="DT110" s="929"/>
      <c r="DU110" s="929"/>
      <c r="DV110" s="930" t="s">
        <v>444</v>
      </c>
      <c r="DW110" s="930"/>
      <c r="DX110" s="930"/>
      <c r="DY110" s="930"/>
      <c r="DZ110" s="931"/>
    </row>
    <row r="111" spans="1:131" s="248" customFormat="1" ht="26.25" customHeight="1">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236</v>
      </c>
      <c r="AB111" s="1010"/>
      <c r="AC111" s="1010"/>
      <c r="AD111" s="1010"/>
      <c r="AE111" s="1011"/>
      <c r="AF111" s="1012" t="s">
        <v>236</v>
      </c>
      <c r="AG111" s="1010"/>
      <c r="AH111" s="1010"/>
      <c r="AI111" s="1010"/>
      <c r="AJ111" s="1011"/>
      <c r="AK111" s="1012" t="s">
        <v>236</v>
      </c>
      <c r="AL111" s="1010"/>
      <c r="AM111" s="1010"/>
      <c r="AN111" s="1010"/>
      <c r="AO111" s="1011"/>
      <c r="AP111" s="1013" t="s">
        <v>236</v>
      </c>
      <c r="AQ111" s="1014"/>
      <c r="AR111" s="1014"/>
      <c r="AS111" s="1014"/>
      <c r="AT111" s="1015"/>
      <c r="AU111" s="1023"/>
      <c r="AV111" s="1024"/>
      <c r="AW111" s="1024"/>
      <c r="AX111" s="1024"/>
      <c r="AY111" s="1024"/>
      <c r="AZ111" s="899" t="s">
        <v>446</v>
      </c>
      <c r="BA111" s="834"/>
      <c r="BB111" s="834"/>
      <c r="BC111" s="834"/>
      <c r="BD111" s="834"/>
      <c r="BE111" s="834"/>
      <c r="BF111" s="834"/>
      <c r="BG111" s="834"/>
      <c r="BH111" s="834"/>
      <c r="BI111" s="834"/>
      <c r="BJ111" s="834"/>
      <c r="BK111" s="834"/>
      <c r="BL111" s="834"/>
      <c r="BM111" s="834"/>
      <c r="BN111" s="834"/>
      <c r="BO111" s="834"/>
      <c r="BP111" s="835"/>
      <c r="BQ111" s="900">
        <v>277687</v>
      </c>
      <c r="BR111" s="901"/>
      <c r="BS111" s="901"/>
      <c r="BT111" s="901"/>
      <c r="BU111" s="901"/>
      <c r="BV111" s="901">
        <v>258536</v>
      </c>
      <c r="BW111" s="901"/>
      <c r="BX111" s="901"/>
      <c r="BY111" s="901"/>
      <c r="BZ111" s="901"/>
      <c r="CA111" s="901">
        <v>239385</v>
      </c>
      <c r="CB111" s="901"/>
      <c r="CC111" s="901"/>
      <c r="CD111" s="901"/>
      <c r="CE111" s="901"/>
      <c r="CF111" s="962">
        <v>5.2</v>
      </c>
      <c r="CG111" s="963"/>
      <c r="CH111" s="963"/>
      <c r="CI111" s="963"/>
      <c r="CJ111" s="963"/>
      <c r="CK111" s="1018"/>
      <c r="CL111" s="905"/>
      <c r="CM111" s="908" t="s">
        <v>447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236</v>
      </c>
      <c r="DH111" s="901"/>
      <c r="DI111" s="901"/>
      <c r="DJ111" s="901"/>
      <c r="DK111" s="901"/>
      <c r="DL111" s="901" t="s">
        <v>236</v>
      </c>
      <c r="DM111" s="901"/>
      <c r="DN111" s="901"/>
      <c r="DO111" s="901"/>
      <c r="DP111" s="901"/>
      <c r="DQ111" s="901" t="s">
        <v>448</v>
      </c>
      <c r="DR111" s="901"/>
      <c r="DS111" s="901"/>
      <c r="DT111" s="901"/>
      <c r="DU111" s="901"/>
      <c r="DV111" s="878" t="s">
        <v>236</v>
      </c>
      <c r="DW111" s="878"/>
      <c r="DX111" s="878"/>
      <c r="DY111" s="878"/>
      <c r="DZ111" s="879"/>
    </row>
    <row r="112" spans="1:131" s="248" customFormat="1" ht="26.25" customHeight="1">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236</v>
      </c>
      <c r="AB112" s="864"/>
      <c r="AC112" s="864"/>
      <c r="AD112" s="864"/>
      <c r="AE112" s="865"/>
      <c r="AF112" s="866" t="s">
        <v>236</v>
      </c>
      <c r="AG112" s="864"/>
      <c r="AH112" s="864"/>
      <c r="AI112" s="864"/>
      <c r="AJ112" s="865"/>
      <c r="AK112" s="866" t="s">
        <v>236</v>
      </c>
      <c r="AL112" s="864"/>
      <c r="AM112" s="864"/>
      <c r="AN112" s="864"/>
      <c r="AO112" s="865"/>
      <c r="AP112" s="911" t="s">
        <v>236</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1225617</v>
      </c>
      <c r="BR112" s="901"/>
      <c r="BS112" s="901"/>
      <c r="BT112" s="901"/>
      <c r="BU112" s="901"/>
      <c r="BV112" s="901">
        <v>1246261</v>
      </c>
      <c r="BW112" s="901"/>
      <c r="BX112" s="901"/>
      <c r="BY112" s="901"/>
      <c r="BZ112" s="901"/>
      <c r="CA112" s="901">
        <v>1421429</v>
      </c>
      <c r="CB112" s="901"/>
      <c r="CC112" s="901"/>
      <c r="CD112" s="901"/>
      <c r="CE112" s="901"/>
      <c r="CF112" s="962">
        <v>31</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448</v>
      </c>
      <c r="DH112" s="901"/>
      <c r="DI112" s="901"/>
      <c r="DJ112" s="901"/>
      <c r="DK112" s="901"/>
      <c r="DL112" s="901" t="s">
        <v>236</v>
      </c>
      <c r="DM112" s="901"/>
      <c r="DN112" s="901"/>
      <c r="DO112" s="901"/>
      <c r="DP112" s="901"/>
      <c r="DQ112" s="901" t="s">
        <v>236</v>
      </c>
      <c r="DR112" s="901"/>
      <c r="DS112" s="901"/>
      <c r="DT112" s="901"/>
      <c r="DU112" s="901"/>
      <c r="DV112" s="878" t="s">
        <v>448</v>
      </c>
      <c r="DW112" s="878"/>
      <c r="DX112" s="878"/>
      <c r="DY112" s="878"/>
      <c r="DZ112" s="879"/>
    </row>
    <row r="113" spans="1:130" s="248" customFormat="1" ht="26.25" customHeight="1">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120495</v>
      </c>
      <c r="AB113" s="1010"/>
      <c r="AC113" s="1010"/>
      <c r="AD113" s="1010"/>
      <c r="AE113" s="1011"/>
      <c r="AF113" s="1012">
        <v>102090</v>
      </c>
      <c r="AG113" s="1010"/>
      <c r="AH113" s="1010"/>
      <c r="AI113" s="1010"/>
      <c r="AJ113" s="1011"/>
      <c r="AK113" s="1012">
        <v>138852</v>
      </c>
      <c r="AL113" s="1010"/>
      <c r="AM113" s="1010"/>
      <c r="AN113" s="1010"/>
      <c r="AO113" s="1011"/>
      <c r="AP113" s="1013">
        <v>3</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153913</v>
      </c>
      <c r="BR113" s="901"/>
      <c r="BS113" s="901"/>
      <c r="BT113" s="901"/>
      <c r="BU113" s="901"/>
      <c r="BV113" s="901">
        <v>113356</v>
      </c>
      <c r="BW113" s="901"/>
      <c r="BX113" s="901"/>
      <c r="BY113" s="901"/>
      <c r="BZ113" s="901"/>
      <c r="CA113" s="901">
        <v>74443</v>
      </c>
      <c r="CB113" s="901"/>
      <c r="CC113" s="901"/>
      <c r="CD113" s="901"/>
      <c r="CE113" s="901"/>
      <c r="CF113" s="962">
        <v>1.6</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236</v>
      </c>
      <c r="DH113" s="864"/>
      <c r="DI113" s="864"/>
      <c r="DJ113" s="864"/>
      <c r="DK113" s="865"/>
      <c r="DL113" s="866" t="s">
        <v>236</v>
      </c>
      <c r="DM113" s="864"/>
      <c r="DN113" s="864"/>
      <c r="DO113" s="864"/>
      <c r="DP113" s="865"/>
      <c r="DQ113" s="866" t="s">
        <v>236</v>
      </c>
      <c r="DR113" s="864"/>
      <c r="DS113" s="864"/>
      <c r="DT113" s="864"/>
      <c r="DU113" s="865"/>
      <c r="DV113" s="911" t="s">
        <v>236</v>
      </c>
      <c r="DW113" s="912"/>
      <c r="DX113" s="912"/>
      <c r="DY113" s="912"/>
      <c r="DZ113" s="913"/>
    </row>
    <row r="114" spans="1:130" s="248" customFormat="1" ht="26.25" customHeight="1">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42977</v>
      </c>
      <c r="AB114" s="864"/>
      <c r="AC114" s="864"/>
      <c r="AD114" s="864"/>
      <c r="AE114" s="865"/>
      <c r="AF114" s="866">
        <v>40253</v>
      </c>
      <c r="AG114" s="864"/>
      <c r="AH114" s="864"/>
      <c r="AI114" s="864"/>
      <c r="AJ114" s="865"/>
      <c r="AK114" s="866">
        <v>39098</v>
      </c>
      <c r="AL114" s="864"/>
      <c r="AM114" s="864"/>
      <c r="AN114" s="864"/>
      <c r="AO114" s="865"/>
      <c r="AP114" s="911">
        <v>0.9</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1425893</v>
      </c>
      <c r="BR114" s="901"/>
      <c r="BS114" s="901"/>
      <c r="BT114" s="901"/>
      <c r="BU114" s="901"/>
      <c r="BV114" s="901">
        <v>1216928</v>
      </c>
      <c r="BW114" s="901"/>
      <c r="BX114" s="901"/>
      <c r="BY114" s="901"/>
      <c r="BZ114" s="901"/>
      <c r="CA114" s="901">
        <v>1129197</v>
      </c>
      <c r="CB114" s="901"/>
      <c r="CC114" s="901"/>
      <c r="CD114" s="901"/>
      <c r="CE114" s="901"/>
      <c r="CF114" s="962">
        <v>24.6</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236</v>
      </c>
      <c r="DH114" s="864"/>
      <c r="DI114" s="864"/>
      <c r="DJ114" s="864"/>
      <c r="DK114" s="865"/>
      <c r="DL114" s="866" t="s">
        <v>236</v>
      </c>
      <c r="DM114" s="864"/>
      <c r="DN114" s="864"/>
      <c r="DO114" s="864"/>
      <c r="DP114" s="865"/>
      <c r="DQ114" s="866" t="s">
        <v>236</v>
      </c>
      <c r="DR114" s="864"/>
      <c r="DS114" s="864"/>
      <c r="DT114" s="864"/>
      <c r="DU114" s="865"/>
      <c r="DV114" s="911" t="s">
        <v>236</v>
      </c>
      <c r="DW114" s="912"/>
      <c r="DX114" s="912"/>
      <c r="DY114" s="912"/>
      <c r="DZ114" s="913"/>
    </row>
    <row r="115" spans="1:130" s="248" customFormat="1" ht="26.25" customHeight="1">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9997</v>
      </c>
      <c r="AB115" s="1010"/>
      <c r="AC115" s="1010"/>
      <c r="AD115" s="1010"/>
      <c r="AE115" s="1011"/>
      <c r="AF115" s="1012">
        <v>19634</v>
      </c>
      <c r="AG115" s="1010"/>
      <c r="AH115" s="1010"/>
      <c r="AI115" s="1010"/>
      <c r="AJ115" s="1011"/>
      <c r="AK115" s="1012">
        <v>19699</v>
      </c>
      <c r="AL115" s="1010"/>
      <c r="AM115" s="1010"/>
      <c r="AN115" s="1010"/>
      <c r="AO115" s="1011"/>
      <c r="AP115" s="1013">
        <v>0.4</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v>585876</v>
      </c>
      <c r="BR115" s="901"/>
      <c r="BS115" s="901"/>
      <c r="BT115" s="901"/>
      <c r="BU115" s="901"/>
      <c r="BV115" s="901">
        <v>450048</v>
      </c>
      <c r="BW115" s="901"/>
      <c r="BX115" s="901"/>
      <c r="BY115" s="901"/>
      <c r="BZ115" s="901"/>
      <c r="CA115" s="901">
        <v>376822</v>
      </c>
      <c r="CB115" s="901"/>
      <c r="CC115" s="901"/>
      <c r="CD115" s="901"/>
      <c r="CE115" s="901"/>
      <c r="CF115" s="962">
        <v>8.1999999999999993</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236</v>
      </c>
      <c r="DH115" s="864"/>
      <c r="DI115" s="864"/>
      <c r="DJ115" s="864"/>
      <c r="DK115" s="865"/>
      <c r="DL115" s="866" t="s">
        <v>236</v>
      </c>
      <c r="DM115" s="864"/>
      <c r="DN115" s="864"/>
      <c r="DO115" s="864"/>
      <c r="DP115" s="865"/>
      <c r="DQ115" s="866" t="s">
        <v>236</v>
      </c>
      <c r="DR115" s="864"/>
      <c r="DS115" s="864"/>
      <c r="DT115" s="864"/>
      <c r="DU115" s="865"/>
      <c r="DV115" s="911" t="s">
        <v>236</v>
      </c>
      <c r="DW115" s="912"/>
      <c r="DX115" s="912"/>
      <c r="DY115" s="912"/>
      <c r="DZ115" s="913"/>
    </row>
    <row r="116" spans="1:130" s="248" customFormat="1" ht="26.25" customHeight="1">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236</v>
      </c>
      <c r="AB116" s="864"/>
      <c r="AC116" s="864"/>
      <c r="AD116" s="864"/>
      <c r="AE116" s="865"/>
      <c r="AF116" s="866" t="s">
        <v>448</v>
      </c>
      <c r="AG116" s="864"/>
      <c r="AH116" s="864"/>
      <c r="AI116" s="864"/>
      <c r="AJ116" s="865"/>
      <c r="AK116" s="866" t="s">
        <v>236</v>
      </c>
      <c r="AL116" s="864"/>
      <c r="AM116" s="864"/>
      <c r="AN116" s="864"/>
      <c r="AO116" s="865"/>
      <c r="AP116" s="911" t="s">
        <v>236</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236</v>
      </c>
      <c r="BR116" s="901"/>
      <c r="BS116" s="901"/>
      <c r="BT116" s="901"/>
      <c r="BU116" s="901"/>
      <c r="BV116" s="901" t="s">
        <v>236</v>
      </c>
      <c r="BW116" s="901"/>
      <c r="BX116" s="901"/>
      <c r="BY116" s="901"/>
      <c r="BZ116" s="901"/>
      <c r="CA116" s="901" t="s">
        <v>236</v>
      </c>
      <c r="CB116" s="901"/>
      <c r="CC116" s="901"/>
      <c r="CD116" s="901"/>
      <c r="CE116" s="901"/>
      <c r="CF116" s="962" t="s">
        <v>236</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236</v>
      </c>
      <c r="DH116" s="864"/>
      <c r="DI116" s="864"/>
      <c r="DJ116" s="864"/>
      <c r="DK116" s="865"/>
      <c r="DL116" s="866" t="s">
        <v>236</v>
      </c>
      <c r="DM116" s="864"/>
      <c r="DN116" s="864"/>
      <c r="DO116" s="864"/>
      <c r="DP116" s="865"/>
      <c r="DQ116" s="866" t="s">
        <v>236</v>
      </c>
      <c r="DR116" s="864"/>
      <c r="DS116" s="864"/>
      <c r="DT116" s="864"/>
      <c r="DU116" s="865"/>
      <c r="DV116" s="911" t="s">
        <v>236</v>
      </c>
      <c r="DW116" s="912"/>
      <c r="DX116" s="912"/>
      <c r="DY116" s="912"/>
      <c r="DZ116" s="913"/>
    </row>
    <row r="117" spans="1:130" s="248" customFormat="1" ht="26.25" customHeight="1">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1153733</v>
      </c>
      <c r="AB117" s="996"/>
      <c r="AC117" s="996"/>
      <c r="AD117" s="996"/>
      <c r="AE117" s="997"/>
      <c r="AF117" s="998">
        <v>1143550</v>
      </c>
      <c r="AG117" s="996"/>
      <c r="AH117" s="996"/>
      <c r="AI117" s="996"/>
      <c r="AJ117" s="997"/>
      <c r="AK117" s="998">
        <v>1110240</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236</v>
      </c>
      <c r="BR117" s="901"/>
      <c r="BS117" s="901"/>
      <c r="BT117" s="901"/>
      <c r="BU117" s="901"/>
      <c r="BV117" s="901" t="s">
        <v>236</v>
      </c>
      <c r="BW117" s="901"/>
      <c r="BX117" s="901"/>
      <c r="BY117" s="901"/>
      <c r="BZ117" s="901"/>
      <c r="CA117" s="901" t="s">
        <v>236</v>
      </c>
      <c r="CB117" s="901"/>
      <c r="CC117" s="901"/>
      <c r="CD117" s="901"/>
      <c r="CE117" s="901"/>
      <c r="CF117" s="962" t="s">
        <v>236</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236</v>
      </c>
      <c r="DH117" s="864"/>
      <c r="DI117" s="864"/>
      <c r="DJ117" s="864"/>
      <c r="DK117" s="865"/>
      <c r="DL117" s="866" t="s">
        <v>236</v>
      </c>
      <c r="DM117" s="864"/>
      <c r="DN117" s="864"/>
      <c r="DO117" s="864"/>
      <c r="DP117" s="865"/>
      <c r="DQ117" s="866" t="s">
        <v>236</v>
      </c>
      <c r="DR117" s="864"/>
      <c r="DS117" s="864"/>
      <c r="DT117" s="864"/>
      <c r="DU117" s="865"/>
      <c r="DV117" s="911" t="s">
        <v>236</v>
      </c>
      <c r="DW117" s="912"/>
      <c r="DX117" s="912"/>
      <c r="DY117" s="912"/>
      <c r="DZ117" s="913"/>
    </row>
    <row r="118" spans="1:130" s="248" customFormat="1" ht="26.25" customHeight="1">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312</v>
      </c>
      <c r="AL118" s="989"/>
      <c r="AM118" s="989"/>
      <c r="AN118" s="989"/>
      <c r="AO118" s="990"/>
      <c r="AP118" s="992" t="s">
        <v>438</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236</v>
      </c>
      <c r="BR118" s="932"/>
      <c r="BS118" s="932"/>
      <c r="BT118" s="932"/>
      <c r="BU118" s="932"/>
      <c r="BV118" s="932" t="s">
        <v>236</v>
      </c>
      <c r="BW118" s="932"/>
      <c r="BX118" s="932"/>
      <c r="BY118" s="932"/>
      <c r="BZ118" s="932"/>
      <c r="CA118" s="932" t="s">
        <v>236</v>
      </c>
      <c r="CB118" s="932"/>
      <c r="CC118" s="932"/>
      <c r="CD118" s="932"/>
      <c r="CE118" s="932"/>
      <c r="CF118" s="962" t="s">
        <v>236</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236</v>
      </c>
      <c r="DH118" s="864"/>
      <c r="DI118" s="864"/>
      <c r="DJ118" s="864"/>
      <c r="DK118" s="865"/>
      <c r="DL118" s="866" t="s">
        <v>236</v>
      </c>
      <c r="DM118" s="864"/>
      <c r="DN118" s="864"/>
      <c r="DO118" s="864"/>
      <c r="DP118" s="865"/>
      <c r="DQ118" s="866" t="s">
        <v>236</v>
      </c>
      <c r="DR118" s="864"/>
      <c r="DS118" s="864"/>
      <c r="DT118" s="864"/>
      <c r="DU118" s="865"/>
      <c r="DV118" s="911" t="s">
        <v>236</v>
      </c>
      <c r="DW118" s="912"/>
      <c r="DX118" s="912"/>
      <c r="DY118" s="912"/>
      <c r="DZ118" s="913"/>
    </row>
    <row r="119" spans="1:130" s="248" customFormat="1" ht="26.25" customHeight="1">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236</v>
      </c>
      <c r="AB119" s="982"/>
      <c r="AC119" s="982"/>
      <c r="AD119" s="982"/>
      <c r="AE119" s="983"/>
      <c r="AF119" s="984" t="s">
        <v>236</v>
      </c>
      <c r="AG119" s="982"/>
      <c r="AH119" s="982"/>
      <c r="AI119" s="982"/>
      <c r="AJ119" s="983"/>
      <c r="AK119" s="984" t="s">
        <v>236</v>
      </c>
      <c r="AL119" s="982"/>
      <c r="AM119" s="982"/>
      <c r="AN119" s="982"/>
      <c r="AO119" s="983"/>
      <c r="AP119" s="985" t="s">
        <v>236</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470</v>
      </c>
      <c r="BP119" s="965"/>
      <c r="BQ119" s="969">
        <v>13368468</v>
      </c>
      <c r="BR119" s="932"/>
      <c r="BS119" s="932"/>
      <c r="BT119" s="932"/>
      <c r="BU119" s="932"/>
      <c r="BV119" s="932">
        <v>13245420</v>
      </c>
      <c r="BW119" s="932"/>
      <c r="BX119" s="932"/>
      <c r="BY119" s="932"/>
      <c r="BZ119" s="932"/>
      <c r="CA119" s="932">
        <v>13100799</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277687</v>
      </c>
      <c r="DH119" s="847"/>
      <c r="DI119" s="847"/>
      <c r="DJ119" s="847"/>
      <c r="DK119" s="848"/>
      <c r="DL119" s="849">
        <v>258536</v>
      </c>
      <c r="DM119" s="847"/>
      <c r="DN119" s="847"/>
      <c r="DO119" s="847"/>
      <c r="DP119" s="848"/>
      <c r="DQ119" s="849">
        <v>239385</v>
      </c>
      <c r="DR119" s="847"/>
      <c r="DS119" s="847"/>
      <c r="DT119" s="847"/>
      <c r="DU119" s="848"/>
      <c r="DV119" s="935">
        <v>5.2</v>
      </c>
      <c r="DW119" s="936"/>
      <c r="DX119" s="936"/>
      <c r="DY119" s="936"/>
      <c r="DZ119" s="937"/>
    </row>
    <row r="120" spans="1:130" s="248" customFormat="1" ht="26.25" customHeight="1">
      <c r="A120" s="904"/>
      <c r="B120" s="905"/>
      <c r="C120" s="908" t="s">
        <v>447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236</v>
      </c>
      <c r="AG120" s="864"/>
      <c r="AH120" s="864"/>
      <c r="AI120" s="864"/>
      <c r="AJ120" s="865"/>
      <c r="AK120" s="866" t="s">
        <v>448</v>
      </c>
      <c r="AL120" s="864"/>
      <c r="AM120" s="864"/>
      <c r="AN120" s="864"/>
      <c r="AO120" s="865"/>
      <c r="AP120" s="911" t="s">
        <v>236</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4519268</v>
      </c>
      <c r="BR120" s="929"/>
      <c r="BS120" s="929"/>
      <c r="BT120" s="929"/>
      <c r="BU120" s="929"/>
      <c r="BV120" s="929">
        <v>4647551</v>
      </c>
      <c r="BW120" s="929"/>
      <c r="BX120" s="929"/>
      <c r="BY120" s="929"/>
      <c r="BZ120" s="929"/>
      <c r="CA120" s="929">
        <v>4494425</v>
      </c>
      <c r="CB120" s="929"/>
      <c r="CC120" s="929"/>
      <c r="CD120" s="929"/>
      <c r="CE120" s="929"/>
      <c r="CF120" s="953">
        <v>98.1</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738913</v>
      </c>
      <c r="DH120" s="929"/>
      <c r="DI120" s="929"/>
      <c r="DJ120" s="929"/>
      <c r="DK120" s="929"/>
      <c r="DL120" s="929">
        <v>846602</v>
      </c>
      <c r="DM120" s="929"/>
      <c r="DN120" s="929"/>
      <c r="DO120" s="929"/>
      <c r="DP120" s="929"/>
      <c r="DQ120" s="929">
        <v>1041105</v>
      </c>
      <c r="DR120" s="929"/>
      <c r="DS120" s="929"/>
      <c r="DT120" s="929"/>
      <c r="DU120" s="929"/>
      <c r="DV120" s="930">
        <v>22.7</v>
      </c>
      <c r="DW120" s="930"/>
      <c r="DX120" s="930"/>
      <c r="DY120" s="930"/>
      <c r="DZ120" s="931"/>
    </row>
    <row r="121" spans="1:130" s="248" customFormat="1" ht="26.25" customHeight="1">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477</v>
      </c>
      <c r="AB121" s="864"/>
      <c r="AC121" s="864"/>
      <c r="AD121" s="864"/>
      <c r="AE121" s="865"/>
      <c r="AF121" s="866" t="s">
        <v>236</v>
      </c>
      <c r="AG121" s="864"/>
      <c r="AH121" s="864"/>
      <c r="AI121" s="864"/>
      <c r="AJ121" s="865"/>
      <c r="AK121" s="866" t="s">
        <v>236</v>
      </c>
      <c r="AL121" s="864"/>
      <c r="AM121" s="864"/>
      <c r="AN121" s="864"/>
      <c r="AO121" s="865"/>
      <c r="AP121" s="911" t="s">
        <v>236</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26626</v>
      </c>
      <c r="BR121" s="901"/>
      <c r="BS121" s="901"/>
      <c r="BT121" s="901"/>
      <c r="BU121" s="901"/>
      <c r="BV121" s="901" t="s">
        <v>236</v>
      </c>
      <c r="BW121" s="901"/>
      <c r="BX121" s="901"/>
      <c r="BY121" s="901"/>
      <c r="BZ121" s="901"/>
      <c r="CA121" s="901" t="s">
        <v>236</v>
      </c>
      <c r="CB121" s="901"/>
      <c r="CC121" s="901"/>
      <c r="CD121" s="901"/>
      <c r="CE121" s="901"/>
      <c r="CF121" s="962" t="s">
        <v>448</v>
      </c>
      <c r="CG121" s="963"/>
      <c r="CH121" s="963"/>
      <c r="CI121" s="963"/>
      <c r="CJ121" s="963"/>
      <c r="CK121" s="956"/>
      <c r="CL121" s="942"/>
      <c r="CM121" s="942"/>
      <c r="CN121" s="942"/>
      <c r="CO121" s="943"/>
      <c r="CP121" s="922" t="s">
        <v>418</v>
      </c>
      <c r="CQ121" s="923"/>
      <c r="CR121" s="923"/>
      <c r="CS121" s="923"/>
      <c r="CT121" s="923"/>
      <c r="CU121" s="923"/>
      <c r="CV121" s="923"/>
      <c r="CW121" s="923"/>
      <c r="CX121" s="923"/>
      <c r="CY121" s="923"/>
      <c r="CZ121" s="923"/>
      <c r="DA121" s="923"/>
      <c r="DB121" s="923"/>
      <c r="DC121" s="923"/>
      <c r="DD121" s="923"/>
      <c r="DE121" s="923"/>
      <c r="DF121" s="924"/>
      <c r="DG121" s="900">
        <v>264378</v>
      </c>
      <c r="DH121" s="901"/>
      <c r="DI121" s="901"/>
      <c r="DJ121" s="901"/>
      <c r="DK121" s="901"/>
      <c r="DL121" s="901">
        <v>249118</v>
      </c>
      <c r="DM121" s="901"/>
      <c r="DN121" s="901"/>
      <c r="DO121" s="901"/>
      <c r="DP121" s="901"/>
      <c r="DQ121" s="901">
        <v>233561</v>
      </c>
      <c r="DR121" s="901"/>
      <c r="DS121" s="901"/>
      <c r="DT121" s="901"/>
      <c r="DU121" s="901"/>
      <c r="DV121" s="878">
        <v>5.0999999999999996</v>
      </c>
      <c r="DW121" s="878"/>
      <c r="DX121" s="878"/>
      <c r="DY121" s="878"/>
      <c r="DZ121" s="879"/>
    </row>
    <row r="122" spans="1:130" s="248" customFormat="1" ht="26.25" customHeight="1">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448</v>
      </c>
      <c r="AB122" s="864"/>
      <c r="AC122" s="864"/>
      <c r="AD122" s="864"/>
      <c r="AE122" s="865"/>
      <c r="AF122" s="866" t="s">
        <v>477</v>
      </c>
      <c r="AG122" s="864"/>
      <c r="AH122" s="864"/>
      <c r="AI122" s="864"/>
      <c r="AJ122" s="865"/>
      <c r="AK122" s="866" t="s">
        <v>236</v>
      </c>
      <c r="AL122" s="864"/>
      <c r="AM122" s="864"/>
      <c r="AN122" s="864"/>
      <c r="AO122" s="865"/>
      <c r="AP122" s="911" t="s">
        <v>448</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7381272</v>
      </c>
      <c r="BR122" s="932"/>
      <c r="BS122" s="932"/>
      <c r="BT122" s="932"/>
      <c r="BU122" s="932"/>
      <c r="BV122" s="932">
        <v>7326175</v>
      </c>
      <c r="BW122" s="932"/>
      <c r="BX122" s="932"/>
      <c r="BY122" s="932"/>
      <c r="BZ122" s="932"/>
      <c r="CA122" s="932">
        <v>7395364</v>
      </c>
      <c r="CB122" s="932"/>
      <c r="CC122" s="932"/>
      <c r="CD122" s="932"/>
      <c r="CE122" s="932"/>
      <c r="CF122" s="933">
        <v>161.4</v>
      </c>
      <c r="CG122" s="934"/>
      <c r="CH122" s="934"/>
      <c r="CI122" s="934"/>
      <c r="CJ122" s="934"/>
      <c r="CK122" s="956"/>
      <c r="CL122" s="942"/>
      <c r="CM122" s="942"/>
      <c r="CN122" s="942"/>
      <c r="CO122" s="943"/>
      <c r="CP122" s="922" t="s">
        <v>419</v>
      </c>
      <c r="CQ122" s="923"/>
      <c r="CR122" s="923"/>
      <c r="CS122" s="923"/>
      <c r="CT122" s="923"/>
      <c r="CU122" s="923"/>
      <c r="CV122" s="923"/>
      <c r="CW122" s="923"/>
      <c r="CX122" s="923"/>
      <c r="CY122" s="923"/>
      <c r="CZ122" s="923"/>
      <c r="DA122" s="923"/>
      <c r="DB122" s="923"/>
      <c r="DC122" s="923"/>
      <c r="DD122" s="923"/>
      <c r="DE122" s="923"/>
      <c r="DF122" s="924"/>
      <c r="DG122" s="900">
        <v>109993</v>
      </c>
      <c r="DH122" s="901"/>
      <c r="DI122" s="901"/>
      <c r="DJ122" s="901"/>
      <c r="DK122" s="901"/>
      <c r="DL122" s="901">
        <v>103605</v>
      </c>
      <c r="DM122" s="901"/>
      <c r="DN122" s="901"/>
      <c r="DO122" s="901"/>
      <c r="DP122" s="901"/>
      <c r="DQ122" s="901">
        <v>96246</v>
      </c>
      <c r="DR122" s="901"/>
      <c r="DS122" s="901"/>
      <c r="DT122" s="901"/>
      <c r="DU122" s="901"/>
      <c r="DV122" s="878">
        <v>2.1</v>
      </c>
      <c r="DW122" s="878"/>
      <c r="DX122" s="878"/>
      <c r="DY122" s="878"/>
      <c r="DZ122" s="879"/>
    </row>
    <row r="123" spans="1:130" s="248" customFormat="1" ht="26.25" customHeight="1">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236</v>
      </c>
      <c r="AB123" s="864"/>
      <c r="AC123" s="864"/>
      <c r="AD123" s="864"/>
      <c r="AE123" s="865"/>
      <c r="AF123" s="866" t="s">
        <v>236</v>
      </c>
      <c r="AG123" s="864"/>
      <c r="AH123" s="864"/>
      <c r="AI123" s="864"/>
      <c r="AJ123" s="865"/>
      <c r="AK123" s="866" t="s">
        <v>477</v>
      </c>
      <c r="AL123" s="864"/>
      <c r="AM123" s="864"/>
      <c r="AN123" s="864"/>
      <c r="AO123" s="865"/>
      <c r="AP123" s="911" t="s">
        <v>236</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480</v>
      </c>
      <c r="BP123" s="965"/>
      <c r="BQ123" s="919">
        <v>11927166</v>
      </c>
      <c r="BR123" s="920"/>
      <c r="BS123" s="920"/>
      <c r="BT123" s="920"/>
      <c r="BU123" s="920"/>
      <c r="BV123" s="920">
        <v>11973726</v>
      </c>
      <c r="BW123" s="920"/>
      <c r="BX123" s="920"/>
      <c r="BY123" s="920"/>
      <c r="BZ123" s="920"/>
      <c r="CA123" s="920">
        <v>11889789</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v>42868</v>
      </c>
      <c r="DH123" s="864"/>
      <c r="DI123" s="864"/>
      <c r="DJ123" s="864"/>
      <c r="DK123" s="865"/>
      <c r="DL123" s="866">
        <v>37174</v>
      </c>
      <c r="DM123" s="864"/>
      <c r="DN123" s="864"/>
      <c r="DO123" s="864"/>
      <c r="DP123" s="865"/>
      <c r="DQ123" s="866">
        <v>41282</v>
      </c>
      <c r="DR123" s="864"/>
      <c r="DS123" s="864"/>
      <c r="DT123" s="864"/>
      <c r="DU123" s="865"/>
      <c r="DV123" s="911">
        <v>0.9</v>
      </c>
      <c r="DW123" s="912"/>
      <c r="DX123" s="912"/>
      <c r="DY123" s="912"/>
      <c r="DZ123" s="913"/>
    </row>
    <row r="124" spans="1:130" s="248" customFormat="1" ht="26.25" customHeight="1" thickBot="1">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236</v>
      </c>
      <c r="AB124" s="864"/>
      <c r="AC124" s="864"/>
      <c r="AD124" s="864"/>
      <c r="AE124" s="865"/>
      <c r="AF124" s="866" t="s">
        <v>448</v>
      </c>
      <c r="AG124" s="864"/>
      <c r="AH124" s="864"/>
      <c r="AI124" s="864"/>
      <c r="AJ124" s="865"/>
      <c r="AK124" s="866" t="s">
        <v>448</v>
      </c>
      <c r="AL124" s="864"/>
      <c r="AM124" s="864"/>
      <c r="AN124" s="864"/>
      <c r="AO124" s="865"/>
      <c r="AP124" s="911" t="s">
        <v>448</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32.9</v>
      </c>
      <c r="BR124" s="918"/>
      <c r="BS124" s="918"/>
      <c r="BT124" s="918"/>
      <c r="BU124" s="918"/>
      <c r="BV124" s="918">
        <v>28.6</v>
      </c>
      <c r="BW124" s="918"/>
      <c r="BX124" s="918"/>
      <c r="BY124" s="918"/>
      <c r="BZ124" s="918"/>
      <c r="CA124" s="918">
        <v>26.4</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69465</v>
      </c>
      <c r="DH124" s="847"/>
      <c r="DI124" s="847"/>
      <c r="DJ124" s="847"/>
      <c r="DK124" s="848"/>
      <c r="DL124" s="849">
        <v>9762</v>
      </c>
      <c r="DM124" s="847"/>
      <c r="DN124" s="847"/>
      <c r="DO124" s="847"/>
      <c r="DP124" s="848"/>
      <c r="DQ124" s="849">
        <v>9235</v>
      </c>
      <c r="DR124" s="847"/>
      <c r="DS124" s="847"/>
      <c r="DT124" s="847"/>
      <c r="DU124" s="848"/>
      <c r="DV124" s="935">
        <v>0.2</v>
      </c>
      <c r="DW124" s="936"/>
      <c r="DX124" s="936"/>
      <c r="DY124" s="936"/>
      <c r="DZ124" s="937"/>
    </row>
    <row r="125" spans="1:130" s="248" customFormat="1" ht="26.25" customHeight="1">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477</v>
      </c>
      <c r="AB125" s="864"/>
      <c r="AC125" s="864"/>
      <c r="AD125" s="864"/>
      <c r="AE125" s="865"/>
      <c r="AF125" s="866" t="s">
        <v>477</v>
      </c>
      <c r="AG125" s="864"/>
      <c r="AH125" s="864"/>
      <c r="AI125" s="864"/>
      <c r="AJ125" s="865"/>
      <c r="AK125" s="866" t="s">
        <v>477</v>
      </c>
      <c r="AL125" s="864"/>
      <c r="AM125" s="864"/>
      <c r="AN125" s="864"/>
      <c r="AO125" s="865"/>
      <c r="AP125" s="911" t="s">
        <v>477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236</v>
      </c>
      <c r="DH125" s="929"/>
      <c r="DI125" s="929"/>
      <c r="DJ125" s="929"/>
      <c r="DK125" s="929"/>
      <c r="DL125" s="929" t="s">
        <v>448</v>
      </c>
      <c r="DM125" s="929"/>
      <c r="DN125" s="929"/>
      <c r="DO125" s="929"/>
      <c r="DP125" s="929"/>
      <c r="DQ125" s="929" t="s">
        <v>477</v>
      </c>
      <c r="DR125" s="929"/>
      <c r="DS125" s="929"/>
      <c r="DT125" s="929"/>
      <c r="DU125" s="929"/>
      <c r="DV125" s="930" t="s">
        <v>236</v>
      </c>
      <c r="DW125" s="930"/>
      <c r="DX125" s="930"/>
      <c r="DY125" s="930"/>
      <c r="DZ125" s="931"/>
    </row>
    <row r="126" spans="1:130" s="248" customFormat="1" ht="26.25" customHeight="1" thickBot="1">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9575</v>
      </c>
      <c r="AB126" s="864"/>
      <c r="AC126" s="864"/>
      <c r="AD126" s="864"/>
      <c r="AE126" s="865"/>
      <c r="AF126" s="866">
        <v>19151</v>
      </c>
      <c r="AG126" s="864"/>
      <c r="AH126" s="864"/>
      <c r="AI126" s="864"/>
      <c r="AJ126" s="865"/>
      <c r="AK126" s="866">
        <v>19151</v>
      </c>
      <c r="AL126" s="864"/>
      <c r="AM126" s="864"/>
      <c r="AN126" s="864"/>
      <c r="AO126" s="865"/>
      <c r="AP126" s="911">
        <v>0.4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486</v>
      </c>
      <c r="CQ126" s="834"/>
      <c r="CR126" s="834"/>
      <c r="CS126" s="834"/>
      <c r="CT126" s="834"/>
      <c r="CU126" s="834"/>
      <c r="CV126" s="834"/>
      <c r="CW126" s="834"/>
      <c r="CX126" s="834"/>
      <c r="CY126" s="834"/>
      <c r="CZ126" s="834"/>
      <c r="DA126" s="834"/>
      <c r="DB126" s="834"/>
      <c r="DC126" s="834"/>
      <c r="DD126" s="834"/>
      <c r="DE126" s="834"/>
      <c r="DF126" s="835"/>
      <c r="DG126" s="900">
        <v>585876</v>
      </c>
      <c r="DH126" s="901"/>
      <c r="DI126" s="901"/>
      <c r="DJ126" s="901"/>
      <c r="DK126" s="901"/>
      <c r="DL126" s="901">
        <v>450048</v>
      </c>
      <c r="DM126" s="901"/>
      <c r="DN126" s="901"/>
      <c r="DO126" s="901"/>
      <c r="DP126" s="901"/>
      <c r="DQ126" s="901">
        <v>376822</v>
      </c>
      <c r="DR126" s="901"/>
      <c r="DS126" s="901"/>
      <c r="DT126" s="901"/>
      <c r="DU126" s="901"/>
      <c r="DV126" s="878">
        <v>8.1999999999999993</v>
      </c>
      <c r="DW126" s="878"/>
      <c r="DX126" s="878"/>
      <c r="DY126" s="878"/>
      <c r="DZ126" s="879"/>
    </row>
    <row r="127" spans="1:130" s="248" customFormat="1" ht="26.25" customHeight="1">
      <c r="A127" s="906"/>
      <c r="B127" s="907"/>
      <c r="C127" s="925" t="s">
        <v>487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422</v>
      </c>
      <c r="AB127" s="864"/>
      <c r="AC127" s="864"/>
      <c r="AD127" s="864"/>
      <c r="AE127" s="865"/>
      <c r="AF127" s="866">
        <v>483</v>
      </c>
      <c r="AG127" s="864"/>
      <c r="AH127" s="864"/>
      <c r="AI127" s="864"/>
      <c r="AJ127" s="865"/>
      <c r="AK127" s="866">
        <v>548</v>
      </c>
      <c r="AL127" s="864"/>
      <c r="AM127" s="864"/>
      <c r="AN127" s="864"/>
      <c r="AO127" s="865"/>
      <c r="AP127" s="911">
        <v>0</v>
      </c>
      <c r="AQ127" s="912"/>
      <c r="AR127" s="912"/>
      <c r="AS127" s="912"/>
      <c r="AT127" s="913"/>
      <c r="AU127" s="284"/>
      <c r="AV127" s="284"/>
      <c r="AW127" s="284"/>
      <c r="AX127" s="928" t="s">
        <v>488</v>
      </c>
      <c r="AY127" s="896"/>
      <c r="AZ127" s="896"/>
      <c r="BA127" s="896"/>
      <c r="BB127" s="896"/>
      <c r="BC127" s="896"/>
      <c r="BD127" s="896"/>
      <c r="BE127" s="897"/>
      <c r="BF127" s="895" t="s">
        <v>489</v>
      </c>
      <c r="BG127" s="896"/>
      <c r="BH127" s="896"/>
      <c r="BI127" s="896"/>
      <c r="BJ127" s="896"/>
      <c r="BK127" s="896"/>
      <c r="BL127" s="897"/>
      <c r="BM127" s="895" t="s">
        <v>490</v>
      </c>
      <c r="BN127" s="896"/>
      <c r="BO127" s="896"/>
      <c r="BP127" s="896"/>
      <c r="BQ127" s="896"/>
      <c r="BR127" s="896"/>
      <c r="BS127" s="897"/>
      <c r="BT127" s="895" t="s">
        <v>491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492</v>
      </c>
      <c r="CQ127" s="834"/>
      <c r="CR127" s="834"/>
      <c r="CS127" s="834"/>
      <c r="CT127" s="834"/>
      <c r="CU127" s="834"/>
      <c r="CV127" s="834"/>
      <c r="CW127" s="834"/>
      <c r="CX127" s="834"/>
      <c r="CY127" s="834"/>
      <c r="CZ127" s="834"/>
      <c r="DA127" s="834"/>
      <c r="DB127" s="834"/>
      <c r="DC127" s="834"/>
      <c r="DD127" s="834"/>
      <c r="DE127" s="834"/>
      <c r="DF127" s="835"/>
      <c r="DG127" s="900" t="s">
        <v>477</v>
      </c>
      <c r="DH127" s="901"/>
      <c r="DI127" s="901"/>
      <c r="DJ127" s="901"/>
      <c r="DK127" s="901"/>
      <c r="DL127" s="901" t="s">
        <v>477</v>
      </c>
      <c r="DM127" s="901"/>
      <c r="DN127" s="901"/>
      <c r="DO127" s="901"/>
      <c r="DP127" s="901"/>
      <c r="DQ127" s="901" t="s">
        <v>236</v>
      </c>
      <c r="DR127" s="901"/>
      <c r="DS127" s="901"/>
      <c r="DT127" s="901"/>
      <c r="DU127" s="901"/>
      <c r="DV127" s="878" t="s">
        <v>477</v>
      </c>
      <c r="DW127" s="878"/>
      <c r="DX127" s="878"/>
      <c r="DY127" s="878"/>
      <c r="DZ127" s="879"/>
    </row>
    <row r="128" spans="1:130" s="248" customFormat="1" ht="26.25" customHeight="1" thickBot="1">
      <c r="A128" s="880" t="s">
        <v>493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494</v>
      </c>
      <c r="X128" s="882"/>
      <c r="Y128" s="882"/>
      <c r="Z128" s="883"/>
      <c r="AA128" s="884">
        <v>35</v>
      </c>
      <c r="AB128" s="885"/>
      <c r="AC128" s="885"/>
      <c r="AD128" s="885"/>
      <c r="AE128" s="886"/>
      <c r="AF128" s="887">
        <v>28</v>
      </c>
      <c r="AG128" s="885"/>
      <c r="AH128" s="885"/>
      <c r="AI128" s="885"/>
      <c r="AJ128" s="886"/>
      <c r="AK128" s="887">
        <v>20</v>
      </c>
      <c r="AL128" s="885"/>
      <c r="AM128" s="885"/>
      <c r="AN128" s="885"/>
      <c r="AO128" s="886"/>
      <c r="AP128" s="888"/>
      <c r="AQ128" s="889"/>
      <c r="AR128" s="889"/>
      <c r="AS128" s="889"/>
      <c r="AT128" s="890"/>
      <c r="AU128" s="284"/>
      <c r="AV128" s="284"/>
      <c r="AW128" s="284"/>
      <c r="AX128" s="891" t="s">
        <v>495</v>
      </c>
      <c r="AY128" s="892"/>
      <c r="AZ128" s="892"/>
      <c r="BA128" s="892"/>
      <c r="BB128" s="892"/>
      <c r="BC128" s="892"/>
      <c r="BD128" s="892"/>
      <c r="BE128" s="893"/>
      <c r="BF128" s="870" t="s">
        <v>236</v>
      </c>
      <c r="BG128" s="871"/>
      <c r="BH128" s="871"/>
      <c r="BI128" s="871"/>
      <c r="BJ128" s="871"/>
      <c r="BK128" s="871"/>
      <c r="BL128" s="894"/>
      <c r="BM128" s="870">
        <v>14.78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496</v>
      </c>
      <c r="CQ128" s="812"/>
      <c r="CR128" s="812"/>
      <c r="CS128" s="812"/>
      <c r="CT128" s="812"/>
      <c r="CU128" s="812"/>
      <c r="CV128" s="812"/>
      <c r="CW128" s="812"/>
      <c r="CX128" s="812"/>
      <c r="CY128" s="812"/>
      <c r="CZ128" s="812"/>
      <c r="DA128" s="812"/>
      <c r="DB128" s="812"/>
      <c r="DC128" s="812"/>
      <c r="DD128" s="812"/>
      <c r="DE128" s="812"/>
      <c r="DF128" s="813"/>
      <c r="DG128" s="874" t="s">
        <v>236</v>
      </c>
      <c r="DH128" s="875"/>
      <c r="DI128" s="875"/>
      <c r="DJ128" s="875"/>
      <c r="DK128" s="875"/>
      <c r="DL128" s="875" t="s">
        <v>497</v>
      </c>
      <c r="DM128" s="875"/>
      <c r="DN128" s="875"/>
      <c r="DO128" s="875"/>
      <c r="DP128" s="875"/>
      <c r="DQ128" s="875" t="s">
        <v>497</v>
      </c>
      <c r="DR128" s="875"/>
      <c r="DS128" s="875"/>
      <c r="DT128" s="875"/>
      <c r="DU128" s="875"/>
      <c r="DV128" s="876" t="s">
        <v>497</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5203229</v>
      </c>
      <c r="AB129" s="864"/>
      <c r="AC129" s="864"/>
      <c r="AD129" s="864"/>
      <c r="AE129" s="865"/>
      <c r="AF129" s="866">
        <v>5245553</v>
      </c>
      <c r="AG129" s="864"/>
      <c r="AH129" s="864"/>
      <c r="AI129" s="864"/>
      <c r="AJ129" s="865"/>
      <c r="AK129" s="866">
        <v>5353580</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236</v>
      </c>
      <c r="BG129" s="854"/>
      <c r="BH129" s="854"/>
      <c r="BI129" s="854"/>
      <c r="BJ129" s="854"/>
      <c r="BK129" s="854"/>
      <c r="BL129" s="855"/>
      <c r="BM129" s="853">
        <v>19.78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831347</v>
      </c>
      <c r="AB130" s="864"/>
      <c r="AC130" s="864"/>
      <c r="AD130" s="864"/>
      <c r="AE130" s="865"/>
      <c r="AF130" s="866">
        <v>811137</v>
      </c>
      <c r="AG130" s="864"/>
      <c r="AH130" s="864"/>
      <c r="AI130" s="864"/>
      <c r="AJ130" s="865"/>
      <c r="AK130" s="866">
        <v>771335</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7.4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4371882</v>
      </c>
      <c r="AB131" s="847"/>
      <c r="AC131" s="847"/>
      <c r="AD131" s="847"/>
      <c r="AE131" s="848"/>
      <c r="AF131" s="849">
        <v>4434416</v>
      </c>
      <c r="AG131" s="847"/>
      <c r="AH131" s="847"/>
      <c r="AI131" s="847"/>
      <c r="AJ131" s="848"/>
      <c r="AK131" s="849">
        <v>4582245</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v>26.4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7.3732776869999999</v>
      </c>
      <c r="AB132" s="827"/>
      <c r="AC132" s="827"/>
      <c r="AD132" s="827"/>
      <c r="AE132" s="828"/>
      <c r="AF132" s="829">
        <v>7.4955755169999998</v>
      </c>
      <c r="AG132" s="827"/>
      <c r="AH132" s="827"/>
      <c r="AI132" s="827"/>
      <c r="AJ132" s="828"/>
      <c r="AK132" s="829">
        <v>7.3956106669999997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7.8</v>
      </c>
      <c r="AB133" s="806"/>
      <c r="AC133" s="806"/>
      <c r="AD133" s="806"/>
      <c r="AE133" s="807"/>
      <c r="AF133" s="805">
        <v>7.2</v>
      </c>
      <c r="AG133" s="806"/>
      <c r="AH133" s="806"/>
      <c r="AI133" s="806"/>
      <c r="AJ133" s="807"/>
      <c r="AK133" s="805">
        <v>7.4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G6hg5ruppp28R/IpaWQHUe+508O1ctZThccJrcPebsJfsaNpyJCvi+qWebPLORfviB6dnzmwbzCiPH/W7gAfw==" saltValue="fzRzy3hWAHbJnTWCHh831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508</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PUWdU6B19qrqLiJbr09mCZIO8kjAGGlnrbUZ3+/z9Qb0TTvN0Y0R5dvYMk/Ls9EuftLWw2zKvXUe5zjiVb9i7w==" saltValue="d+pi3OxFTq+rN1wzjYi+J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1ef4yc654VsmnbNksqYo3BOd40Fd7qkvIbnMO3A0MSr1P/lokoTdtkRKBZhrtdKTIHo8ZxGh4jZfmMI5egzgg==" saltValue="yUtXMrMUpfm7FerUBWuE0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1935564</v>
      </c>
      <c r="AP9" s="314">
        <v>135515</v>
      </c>
      <c r="AQ9" s="315">
        <v>100177</v>
      </c>
      <c r="AR9" s="316">
        <v>35.299999999999997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17028</v>
      </c>
      <c r="AP10" s="317">
        <v>1192</v>
      </c>
      <c r="AQ10" s="318">
        <v>9943</v>
      </c>
      <c r="AR10" s="319">
        <v>-88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t="s">
        <v>519</v>
      </c>
      <c r="AP11" s="317" t="s">
        <v>519</v>
      </c>
      <c r="AQ11" s="318">
        <v>1487</v>
      </c>
      <c r="AR11" s="319" t="s">
        <v>519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519</v>
      </c>
      <c r="AP12" s="317" t="s">
        <v>519</v>
      </c>
      <c r="AQ12" s="318">
        <v>23</v>
      </c>
      <c r="AR12" s="319" t="s">
        <v>519</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111494</v>
      </c>
      <c r="AP13" s="317">
        <v>7806</v>
      </c>
      <c r="AQ13" s="318">
        <v>4025</v>
      </c>
      <c r="AR13" s="319">
        <v>93.9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152941</v>
      </c>
      <c r="AP14" s="317">
        <v>10708</v>
      </c>
      <c r="AQ14" s="318">
        <v>2366</v>
      </c>
      <c r="AR14" s="319">
        <v>352.6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-228249</v>
      </c>
      <c r="AP15" s="317">
        <v>-15980</v>
      </c>
      <c r="AQ15" s="318">
        <v>-7732</v>
      </c>
      <c r="AR15" s="319">
        <v>106.7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1988778</v>
      </c>
      <c r="AP16" s="317">
        <v>139241</v>
      </c>
      <c r="AQ16" s="318">
        <v>110288</v>
      </c>
      <c r="AR16" s="319">
        <v>26.3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14.42</v>
      </c>
      <c r="AP21" s="331">
        <v>10.26</v>
      </c>
      <c r="AQ21" s="332">
        <v>4.16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95.8</v>
      </c>
      <c r="AP22" s="336">
        <v>97.6</v>
      </c>
      <c r="AQ22" s="337">
        <v>-1.8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912591</v>
      </c>
      <c r="AP32" s="345">
        <v>63894</v>
      </c>
      <c r="AQ32" s="346">
        <v>68741</v>
      </c>
      <c r="AR32" s="347">
        <v>-7.1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519</v>
      </c>
      <c r="AP33" s="345" t="s">
        <v>519</v>
      </c>
      <c r="AQ33" s="346" t="s">
        <v>519</v>
      </c>
      <c r="AR33" s="347" t="s">
        <v>519</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519</v>
      </c>
      <c r="AP34" s="345" t="s">
        <v>519</v>
      </c>
      <c r="AQ34" s="346">
        <v>1</v>
      </c>
      <c r="AR34" s="347" t="s">
        <v>519</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138852</v>
      </c>
      <c r="AP35" s="345">
        <v>9721</v>
      </c>
      <c r="AQ35" s="346">
        <v>17075</v>
      </c>
      <c r="AR35" s="347">
        <v>-43.1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39098</v>
      </c>
      <c r="AP36" s="345">
        <v>2737</v>
      </c>
      <c r="AQ36" s="346">
        <v>2445</v>
      </c>
      <c r="AR36" s="347">
        <v>11.9</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v>19699</v>
      </c>
      <c r="AP37" s="345">
        <v>1379</v>
      </c>
      <c r="AQ37" s="346">
        <v>621</v>
      </c>
      <c r="AR37" s="347">
        <v>122.1</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519</v>
      </c>
      <c r="AP38" s="348" t="s">
        <v>519</v>
      </c>
      <c r="AQ38" s="349">
        <v>4</v>
      </c>
      <c r="AR38" s="337" t="s">
        <v>519</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-20</v>
      </c>
      <c r="AP39" s="345">
        <v>-1</v>
      </c>
      <c r="AQ39" s="346">
        <v>-4161</v>
      </c>
      <c r="AR39" s="347">
        <v>-100</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-771335</v>
      </c>
      <c r="AP40" s="345">
        <v>-54004</v>
      </c>
      <c r="AQ40" s="346">
        <v>-59663</v>
      </c>
      <c r="AR40" s="347">
        <v>-9.5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304</v>
      </c>
      <c r="AL41" s="1220"/>
      <c r="AM41" s="1220"/>
      <c r="AN41" s="1221"/>
      <c r="AO41" s="345">
        <v>338885</v>
      </c>
      <c r="AP41" s="345">
        <v>23726</v>
      </c>
      <c r="AQ41" s="346">
        <v>25063</v>
      </c>
      <c r="AR41" s="347">
        <v>-5.3</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1459635</v>
      </c>
      <c r="AN51" s="367">
        <v>93447</v>
      </c>
      <c r="AO51" s="368">
        <v>12</v>
      </c>
      <c r="AP51" s="369">
        <v>83280</v>
      </c>
      <c r="AQ51" s="370">
        <v>-2.5</v>
      </c>
      <c r="AR51" s="371">
        <v>14.5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577884</v>
      </c>
      <c r="AN52" s="375">
        <v>36996</v>
      </c>
      <c r="AO52" s="376">
        <v>9.3000000000000007</v>
      </c>
      <c r="AP52" s="377">
        <v>43123</v>
      </c>
      <c r="AQ52" s="378">
        <v>-2.8</v>
      </c>
      <c r="AR52" s="379">
        <v>12.1</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2749441</v>
      </c>
      <c r="AN53" s="367">
        <v>180872</v>
      </c>
      <c r="AO53" s="368">
        <v>93.6</v>
      </c>
      <c r="AP53" s="369">
        <v>88968</v>
      </c>
      <c r="AQ53" s="370">
        <v>6.8</v>
      </c>
      <c r="AR53" s="371">
        <v>86.8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1087271</v>
      </c>
      <c r="AN54" s="375">
        <v>71526</v>
      </c>
      <c r="AO54" s="376">
        <v>93.3</v>
      </c>
      <c r="AP54" s="377">
        <v>45482</v>
      </c>
      <c r="AQ54" s="378">
        <v>5.5</v>
      </c>
      <c r="AR54" s="379">
        <v>87.8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1930627</v>
      </c>
      <c r="AN55" s="367">
        <v>129703</v>
      </c>
      <c r="AO55" s="368">
        <v>-28.3</v>
      </c>
      <c r="AP55" s="369">
        <v>85173</v>
      </c>
      <c r="AQ55" s="370">
        <v>-4.3</v>
      </c>
      <c r="AR55" s="371">
        <v>-24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818711</v>
      </c>
      <c r="AN56" s="375">
        <v>55002</v>
      </c>
      <c r="AO56" s="376">
        <v>-23.1</v>
      </c>
      <c r="AP56" s="377">
        <v>43913</v>
      </c>
      <c r="AQ56" s="378">
        <v>-3.4</v>
      </c>
      <c r="AR56" s="379">
        <v>-19.7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2202653</v>
      </c>
      <c r="AN57" s="367">
        <v>151011</v>
      </c>
      <c r="AO57" s="368">
        <v>16.399999999999999</v>
      </c>
      <c r="AP57" s="369">
        <v>94081</v>
      </c>
      <c r="AQ57" s="370">
        <v>10.5</v>
      </c>
      <c r="AR57" s="371">
        <v>5.9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1026640</v>
      </c>
      <c r="AN58" s="375">
        <v>70385</v>
      </c>
      <c r="AO58" s="376">
        <v>28</v>
      </c>
      <c r="AP58" s="377">
        <v>48949</v>
      </c>
      <c r="AQ58" s="378">
        <v>11.5</v>
      </c>
      <c r="AR58" s="379">
        <v>16.5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1457755</v>
      </c>
      <c r="AN59" s="367">
        <v>102062</v>
      </c>
      <c r="AO59" s="368">
        <v>-32.4</v>
      </c>
      <c r="AP59" s="369">
        <v>92632</v>
      </c>
      <c r="AQ59" s="370">
        <v>-1.5</v>
      </c>
      <c r="AR59" s="371">
        <v>-30.9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781022</v>
      </c>
      <c r="AN60" s="375">
        <v>54682</v>
      </c>
      <c r="AO60" s="376">
        <v>-22.3</v>
      </c>
      <c r="AP60" s="377">
        <v>47978</v>
      </c>
      <c r="AQ60" s="378">
        <v>-2</v>
      </c>
      <c r="AR60" s="379">
        <v>-20.3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1960022</v>
      </c>
      <c r="AN61" s="382">
        <v>131419</v>
      </c>
      <c r="AO61" s="383">
        <v>12.3</v>
      </c>
      <c r="AP61" s="384">
        <v>88827</v>
      </c>
      <c r="AQ61" s="385">
        <v>1.8</v>
      </c>
      <c r="AR61" s="371">
        <v>10.5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858306</v>
      </c>
      <c r="AN62" s="375">
        <v>57718</v>
      </c>
      <c r="AO62" s="376">
        <v>17</v>
      </c>
      <c r="AP62" s="377">
        <v>45889</v>
      </c>
      <c r="AQ62" s="378">
        <v>1.8</v>
      </c>
      <c r="AR62" s="379">
        <v>15.2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d4KI2fS6LHjZCFReF1w71hX2d6Hu2PgB5IhTtGGoees/7vc/0Nfcwlcli8+QbElPDnho2sVvoX3ws4dAWxxDVQ==" saltValue="nzAdK6y5851h/CNJ/peDb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559</v>
      </c>
    </row>
    <row r="120" spans="125:125" ht="13.5" hidden="1" customHeight="1"/>
    <row r="121" spans="125:125" ht="13.5" hidden="1" customHeight="1">
      <c r="DU121" s="292"/>
    </row>
  </sheetData>
  <sheetProtection algorithmName="SHA-512" hashValue="SRumZhwdnJXT+LQERavmVMoA5368sBHkcsJTkrEG5T9BEmqG1o+KXGV8VLyvafX7nE93KBPadTenOoMVTXUiIQ==" saltValue="3zn6jAMJFIU38ZRoX/fjz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560</v>
      </c>
    </row>
  </sheetData>
  <sheetProtection algorithmName="SHA-512" hashValue="kKTeKHTW1gnO5BJ5o1oK9rGrAyODNVC+pYINkGCl2uhN2m5V9cmRNTPyxpzIA1z1KdYi4twPKwgtWxwV7c3Y1g==" saltValue="pvu1Vh1296TMGOO3dIsC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8" t="s">
        <v>3</v>
      </c>
      <c r="D47" s="1238"/>
      <c r="E47" s="1239"/>
      <c r="F47" s="11">
        <v>28.39</v>
      </c>
      <c r="G47" s="12">
        <v>29.52</v>
      </c>
      <c r="H47" s="12">
        <v>28.5</v>
      </c>
      <c r="I47" s="12">
        <v>23.01</v>
      </c>
      <c r="J47" s="13">
        <v>20.82</v>
      </c>
    </row>
    <row r="48" spans="2:10" ht="57.75" customHeight="1">
      <c r="B48" s="14"/>
      <c r="C48" s="1240" t="s">
        <v>4</v>
      </c>
      <c r="D48" s="1240"/>
      <c r="E48" s="1241"/>
      <c r="F48" s="15">
        <v>5.31</v>
      </c>
      <c r="G48" s="16">
        <v>4.7699999999999996</v>
      </c>
      <c r="H48" s="16">
        <v>5.05</v>
      </c>
      <c r="I48" s="16">
        <v>3.03</v>
      </c>
      <c r="J48" s="17">
        <v>5.07</v>
      </c>
    </row>
    <row r="49" spans="2:10" ht="57.75" customHeight="1" thickBot="1">
      <c r="B49" s="18"/>
      <c r="C49" s="1242" t="s">
        <v>5</v>
      </c>
      <c r="D49" s="1242"/>
      <c r="E49" s="1243"/>
      <c r="F49" s="19" t="s">
        <v>566</v>
      </c>
      <c r="G49" s="20" t="s">
        <v>567</v>
      </c>
      <c r="H49" s="20" t="s">
        <v>568</v>
      </c>
      <c r="I49" s="20" t="s">
        <v>569</v>
      </c>
      <c r="J49" s="21">
        <v>1.43</v>
      </c>
    </row>
    <row r="50" spans="2:10" ht="13.5" customHeight="1"/>
  </sheetData>
  <sheetProtection algorithmName="SHA-512" hashValue="1V3pnrm+sOxdfdRgsJalZnJVfgpTK4HLaeY44aXzUxfdXQjYnXXk/VvCU+V+QqCjLnf6G1vNiIii4a2VuNOS+w==" saltValue="nyooUaORNTJMqG5VQHLx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2022-03-16T06:09:55Z</cp:lastPrinted>
  <dcterms:created xsi:type="dcterms:W3CDTF">2022-02-02T07:36:34Z</dcterms:created>
  <dcterms:modified xsi:type="dcterms:W3CDTF">2022-09-26T00:16:37Z</dcterms:modified>
  <cp:category/>
</cp:coreProperties>
</file>