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3_いちき串木野市【済】\"/>
    </mc:Choice>
  </mc:AlternateContent>
  <workbookProtection workbookAlgorithmName="SHA-512" workbookHashValue="JHJunTnmlvnGwmyczi7fv0g/MElwPThzb7IaXSWI3k7ImPx4AXSsTURhaqGetw7TXk6BhKUrbZUz/g5cxZnMNQ==" workbookSaltValue="21Zr/9ffU5uB2y4O2UW/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<sst xmlns="http://schemas.openxmlformats.org/spreadsheetml/2006/main" count="228" uniqueCount="114">
  <si>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</si>
  <si>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</si>
  <si>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</si>
  <si>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</si>
  <si>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</si>
  <si>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</si>
  <si>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</si>
  <si>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</si>
  <si>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</si>
  <si>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</si>
  <si>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</si>
  <si>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</si>
  <si>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</si>
  <si>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</si>
  <si>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</si>
  <si>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</si>
  <si>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</si>
  <si>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</si>
  <si>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</si>
  <si>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</si>
  <si>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</si>
  <si>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</si>
  <si>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</si>
  <si>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</si>
  <si>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</si>
  <si>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</si>
  <si>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</si>
  <si>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</si>
  <si>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</si>
  <si>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</si>
  <si>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</si>
  <si>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</si>
  <si>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</si>
  <si>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</si>
  <si>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</si>
  <si>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</si>
  <si>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</si>
  <si>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</si>
  <si>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</si>
  <si>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</si>
  <si>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</si>
  <si>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</si>
  <si>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</si>
  <si>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</si>
  <si>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</si>
  <si>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</si>
  <si>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</si>
  <si>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</si>
  <si>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</si>
  <si>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</si>
  <si>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</si>
  <si>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</si>
  <si>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</si>
  <si>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</si>
  <si>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</si>
  <si>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</si>
  <si>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</si>
  <si>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</si>
  <si>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</si>
  <si>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</si>
  <si>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</si>
  <si>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</si>
  <si>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</si>
  <si>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</si>
  <si>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</si>
  <si>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</si>
  <si>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</si>
  <si>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</si>
  <si>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</si>
  <si>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</si>
  <si>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</si>
  <si>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</si>
  <si>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</si>
  <si>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</si>
  <si>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</si>
  <si>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</si>
  <si>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</si>
  <si>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</si>
  <si>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</si>
  <si>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</si>
  <si>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</si>
  <si>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</si>
  <si>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</si>
  <si>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</si>
  <si>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</si>
  <si>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</si>
  <si>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</si>
  <si>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</si>
  <si>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</si>
  <si>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</si>
  <si>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</si>
  <si>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</si>
  <si>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</si>
  <si>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</si>
  <si>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</si>
  <si>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</si>
  <si>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</si>
  <si>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</si>
  <si>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</si>
  <si>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</si>
  <si>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</si>
  <si>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</si>
  <si>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</si>
  <si>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</si>
  <si>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</si>
  <si>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</si>
  <si>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</si>
  <si>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</si>
  <si>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</si>
  <si>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</si>
  <si>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4"/>
  </si>
  <si>
    <t>　平成16年度に供用開始し、15年程経過しているが、現在のところ管渠における更新、改良等の必要性は無い。</t>
    <rPh sb="1" eb="3">
      <t>ヘイセイ</t>
    </rPh>
    <rPh sb="5" eb="7">
      <t>ネンド</t>
    </rPh>
    <rPh sb="8" eb="10">
      <t>キョウヨウ</t>
    </rPh>
    <rPh sb="10" eb="12">
      <t>カイシ</t>
    </rPh>
    <rPh sb="16" eb="17">
      <t>ネン</t>
    </rPh>
    <rPh sb="17" eb="18">
      <t>ホド</t>
    </rPh>
    <rPh sb="18" eb="20">
      <t>ケイカ</t>
    </rPh>
    <rPh sb="26" eb="28">
      <t>ゲンザイ</t>
    </rPh>
    <rPh sb="32" eb="34">
      <t>カンキョ</t>
    </rPh>
    <rPh sb="38" eb="40">
      <t>コウシン</t>
    </rPh>
    <rPh sb="41" eb="43">
      <t>カイリョウ</t>
    </rPh>
    <rPh sb="43" eb="44">
      <t>トウ</t>
    </rPh>
    <rPh sb="45" eb="47">
      <t>ヒツヨウ</t>
    </rPh>
    <rPh sb="47" eb="48">
      <t>セイ</t>
    </rPh>
    <rPh sb="49" eb="50">
      <t>ナ</t>
    </rPh>
    <phoneticPr fontId="4"/>
  </si>
  <si>
    <t>　平成16年度に供用開始し15年程経過している。管渠も整備され施設や管渠の長寿命化の必要性はないが、一般会計からの繰入に依存しているため、今後、経営状況を把握しながら使用料の見直しを行い健全な運営に努めていく。</t>
    <rPh sb="1" eb="3">
      <t>ヘイセイ</t>
    </rPh>
    <rPh sb="5" eb="7">
      <t>ネンド</t>
    </rPh>
    <rPh sb="8" eb="10">
      <t>キョウヨウ</t>
    </rPh>
    <rPh sb="10" eb="12">
      <t>カイシ</t>
    </rPh>
    <rPh sb="15" eb="16">
      <t>ネン</t>
    </rPh>
    <rPh sb="16" eb="17">
      <t>ホド</t>
    </rPh>
    <rPh sb="17" eb="19">
      <t>ケイカ</t>
    </rPh>
    <rPh sb="24" eb="26">
      <t>カンキョ</t>
    </rPh>
    <rPh sb="27" eb="29">
      <t>セイビ</t>
    </rPh>
    <rPh sb="31" eb="33">
      <t>シセツ</t>
    </rPh>
    <rPh sb="34" eb="36">
      <t>カンキョ</t>
    </rPh>
    <rPh sb="37" eb="38">
      <t>チョウ</t>
    </rPh>
    <rPh sb="38" eb="41">
      <t>ジュミョウカ</t>
    </rPh>
    <rPh sb="42" eb="45">
      <t>ヒツヨウセイ</t>
    </rPh>
    <rPh sb="50" eb="52">
      <t>イッパン</t>
    </rPh>
    <rPh sb="52" eb="54">
      <t>カイケイ</t>
    </rPh>
    <rPh sb="57" eb="59">
      <t>クリイレ</t>
    </rPh>
    <rPh sb="60" eb="62">
      <t>イゾン</t>
    </rPh>
    <rPh sb="69" eb="71">
      <t>コンゴ</t>
    </rPh>
    <rPh sb="72" eb="74">
      <t>ケイエイ</t>
    </rPh>
    <rPh sb="74" eb="76">
      <t>ジョウキョウ</t>
    </rPh>
    <rPh sb="77" eb="79">
      <t>ハアク</t>
    </rPh>
    <rPh sb="83" eb="86">
      <t>シヨウリョウ</t>
    </rPh>
    <rPh sb="87" eb="89">
      <t>ミナオ</t>
    </rPh>
    <rPh sb="91" eb="92">
      <t>オコナ</t>
    </rPh>
    <rPh sb="93" eb="95">
      <t>ケンゼン</t>
    </rPh>
    <rPh sb="96" eb="98">
      <t>ウンエイ</t>
    </rPh>
    <rPh sb="99" eb="100">
      <t>ツト</t>
    </rPh>
    <phoneticPr fontId="4"/>
  </si>
  <si>
    <t>①収益的収支比率
　比率が下がった要因は、一般会計からの繰入金の減少によるものであり、今後は使用料の見直しを行う等、経営改善の取り組みが必要となってくる。
④企業債残高対事業規模比率
　繰出基準に基づいて一般会計からの繰出しを行ったため、近年0％で推移している。
⑤経費回収率
　類似団体と比較すると上回っているが、施設も老朽化していくことから計画的な修繕や使用料の見直しを行うなど健全化に努める。
⑥汚水処理原価
　類似団体と比較すると汚水処理原価が抑えられているが、維持管理費等の経費が増えることが予想されるため、経営改善に努める必要がある。
⑦施設利用率
　類似団体と比較すると施設利用率は高くなっている。今後も未接続者に対して戸別訪問等を行い下水道接続の普及に努めていく。
⑧水洗化率
　数値は数年ほぼ横ばいである。今後も未接続者に対して戸別訪問等を行い、下水道接続の普及に努めていく。
　</t>
    <rPh sb="1" eb="4">
      <t>シュウエキテキ</t>
    </rPh>
    <rPh sb="4" eb="6">
      <t>シュウシ</t>
    </rPh>
    <rPh sb="6" eb="8">
      <t>ヒリツ</t>
    </rPh>
    <rPh sb="10" eb="12">
      <t>ヒリツ</t>
    </rPh>
    <rPh sb="13" eb="14">
      <t>サ</t>
    </rPh>
    <rPh sb="17" eb="19">
      <t>ヨウイン</t>
    </rPh>
    <rPh sb="21" eb="23">
      <t>イッパン</t>
    </rPh>
    <rPh sb="23" eb="25">
      <t>カイケイ</t>
    </rPh>
    <rPh sb="28" eb="30">
      <t>クリイレ</t>
    </rPh>
    <rPh sb="30" eb="31">
      <t>キン</t>
    </rPh>
    <rPh sb="32" eb="34">
      <t>ゲンショウ</t>
    </rPh>
    <rPh sb="43" eb="45">
      <t>コンゴ</t>
    </rPh>
    <rPh sb="46" eb="49">
      <t>シヨウリョウ</t>
    </rPh>
    <rPh sb="50" eb="52">
      <t>ミナオ</t>
    </rPh>
    <rPh sb="54" eb="55">
      <t>オコナ</t>
    </rPh>
    <rPh sb="56" eb="57">
      <t>ナド</t>
    </rPh>
    <rPh sb="58" eb="60">
      <t>ケイエイ</t>
    </rPh>
    <rPh sb="60" eb="62">
      <t>カイゼン</t>
    </rPh>
    <rPh sb="63" eb="64">
      <t>ト</t>
    </rPh>
    <rPh sb="65" eb="66">
      <t>ク</t>
    </rPh>
    <rPh sb="68" eb="70">
      <t>ヒツヨウ</t>
    </rPh>
    <rPh sb="79" eb="81">
      <t>キギョウ</t>
    </rPh>
    <rPh sb="81" eb="82">
      <t>サイ</t>
    </rPh>
    <rPh sb="82" eb="84">
      <t>ザンダカ</t>
    </rPh>
    <rPh sb="84" eb="85">
      <t>タイ</t>
    </rPh>
    <rPh sb="85" eb="87">
      <t>ジギョウ</t>
    </rPh>
    <rPh sb="87" eb="89">
      <t>キボ</t>
    </rPh>
    <rPh sb="89" eb="91">
      <t>ヒリツ</t>
    </rPh>
    <rPh sb="93" eb="95">
      <t>クリダ</t>
    </rPh>
    <rPh sb="95" eb="97">
      <t>キジュン</t>
    </rPh>
    <rPh sb="98" eb="99">
      <t>モト</t>
    </rPh>
    <rPh sb="102" eb="104">
      <t>イッパン</t>
    </rPh>
    <rPh sb="104" eb="106">
      <t>カイケイ</t>
    </rPh>
    <rPh sb="109" eb="111">
      <t>クリダ</t>
    </rPh>
    <rPh sb="113" eb="114">
      <t>オコナ</t>
    </rPh>
    <rPh sb="119" eb="121">
      <t>キンネン</t>
    </rPh>
    <rPh sb="124" eb="126">
      <t>スイイ</t>
    </rPh>
    <rPh sb="158" eb="160">
      <t>シセツ</t>
    </rPh>
    <rPh sb="161" eb="164">
      <t>ロウキュウカ</t>
    </rPh>
    <rPh sb="172" eb="175">
      <t>ケイカクテキ</t>
    </rPh>
    <rPh sb="176" eb="178">
      <t>シュウゼン</t>
    </rPh>
    <rPh sb="209" eb="211">
      <t>ルイジ</t>
    </rPh>
    <rPh sb="211" eb="213">
      <t>ダンタイ</t>
    </rPh>
    <rPh sb="214" eb="216">
      <t>ヒカク</t>
    </rPh>
    <rPh sb="219" eb="221">
      <t>オスイ</t>
    </rPh>
    <rPh sb="221" eb="223">
      <t>ショリ</t>
    </rPh>
    <rPh sb="223" eb="225">
      <t>ゲンカ</t>
    </rPh>
    <rPh sb="226" eb="227">
      <t>オサ</t>
    </rPh>
    <rPh sb="235" eb="237">
      <t>イジ</t>
    </rPh>
    <rPh sb="237" eb="239">
      <t>カンリ</t>
    </rPh>
    <rPh sb="239" eb="240">
      <t>ヒ</t>
    </rPh>
    <rPh sb="240" eb="241">
      <t>トウ</t>
    </rPh>
    <rPh sb="242" eb="244">
      <t>ケイヒ</t>
    </rPh>
    <rPh sb="245" eb="246">
      <t>フ</t>
    </rPh>
    <rPh sb="251" eb="253">
      <t>ヨソウ</t>
    </rPh>
    <rPh sb="259" eb="261">
      <t>ケイエイ</t>
    </rPh>
    <rPh sb="261" eb="263">
      <t>カイゼン</t>
    </rPh>
    <rPh sb="264" eb="265">
      <t>ツト</t>
    </rPh>
    <rPh sb="267" eb="269">
      <t>ヒツヨウ</t>
    </rPh>
    <rPh sb="275" eb="277">
      <t>シセツ</t>
    </rPh>
    <rPh sb="277" eb="280">
      <t>リヨウリツ</t>
    </rPh>
    <rPh sb="282" eb="284">
      <t>ルイジ</t>
    </rPh>
    <rPh sb="284" eb="286">
      <t>ダンタイ</t>
    </rPh>
    <rPh sb="287" eb="289">
      <t>ヒカク</t>
    </rPh>
    <rPh sb="292" eb="294">
      <t>シセツ</t>
    </rPh>
    <rPh sb="294" eb="296">
      <t>リヨウ</t>
    </rPh>
    <rPh sb="296" eb="297">
      <t>リツ</t>
    </rPh>
    <rPh sb="298" eb="299">
      <t>タカ</t>
    </rPh>
    <rPh sb="306" eb="308">
      <t>コンゴ</t>
    </rPh>
    <rPh sb="309" eb="310">
      <t>ミ</t>
    </rPh>
    <rPh sb="310" eb="312">
      <t>セツゾク</t>
    </rPh>
    <rPh sb="312" eb="313">
      <t>シャ</t>
    </rPh>
    <rPh sb="314" eb="315">
      <t>タイ</t>
    </rPh>
    <rPh sb="317" eb="318">
      <t>ト</t>
    </rPh>
    <rPh sb="318" eb="319">
      <t>ベツ</t>
    </rPh>
    <rPh sb="319" eb="321">
      <t>ホウモン</t>
    </rPh>
    <rPh sb="321" eb="322">
      <t>トウ</t>
    </rPh>
    <rPh sb="323" eb="324">
      <t>オコナ</t>
    </rPh>
    <rPh sb="325" eb="328">
      <t>ゲスイドウ</t>
    </rPh>
    <rPh sb="328" eb="330">
      <t>セツゾク</t>
    </rPh>
    <rPh sb="331" eb="333">
      <t>フキュウ</t>
    </rPh>
    <rPh sb="334" eb="335">
      <t>ツト</t>
    </rPh>
    <rPh sb="342" eb="345">
      <t>スイセンカ</t>
    </rPh>
    <rPh sb="345" eb="346">
      <t>リツ</t>
    </rPh>
    <rPh sb="348" eb="350">
      <t>スウチ</t>
    </rPh>
    <rPh sb="351" eb="353">
      <t>スウネン</t>
    </rPh>
    <rPh sb="355" eb="356">
      <t>ヨコ</t>
    </rPh>
    <rPh sb="362" eb="364">
      <t>コンゴ</t>
    </rPh>
    <rPh sb="365" eb="366">
      <t>ミ</t>
    </rPh>
    <rPh sb="366" eb="368">
      <t>セツゾク</t>
    </rPh>
    <rPh sb="368" eb="369">
      <t>シャ</t>
    </rPh>
    <rPh sb="370" eb="371">
      <t>タイ</t>
    </rPh>
    <rPh sb="373" eb="374">
      <t>ト</t>
    </rPh>
    <rPh sb="374" eb="375">
      <t>ベツ</t>
    </rPh>
    <rPh sb="375" eb="377">
      <t>ホウモン</t>
    </rPh>
    <rPh sb="377" eb="378">
      <t>トウ</t>
    </rPh>
    <rPh sb="379" eb="380">
      <t>オコナ</t>
    </rPh>
    <rPh sb="382" eb="385">
      <t>ゲスイドウ</t>
    </rPh>
    <rPh sb="385" eb="387">
      <t>セツゾク</t>
    </rPh>
    <rPh sb="388" eb="390">
      <t>フキュウ</t>
    </rPh>
    <rPh sb="391" eb="39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</si>
</sst>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BA-4201-B61B-17C39181262E}"/>
            </c:ext>
          </c:extLst>
        </c:ser>
        <c:dLbls>
          <c:showLegendKey val="0"/>
          <c:showVal val="0"/>
          <c:showCatName val="0"/>
          <c:showSerName val="0"/>
          <c:showPercent val="0"/>
          <c:showBubbleSize val="0"/>
        </c:dLbls>
        <c:gapWidth val="150"/>
        <c:axId val="125917288"/>
        <c:axId val="1821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47BA-4201-B61B-17C39181262E}"/>
            </c:ext>
          </c:extLst>
        </c:ser>
        <c:dLbls>
          <c:showLegendKey val="0"/>
          <c:showVal val="0"/>
          <c:showCatName val="0"/>
          <c:showSerName val="0"/>
          <c:showPercent val="0"/>
          <c:showBubbleSize val="0"/>
        </c:dLbls>
        <c:marker val="1"/>
        <c:smooth val="0"/>
        <c:axId val="125917288"/>
        <c:axId val="182136000"/>
      </c:lineChart>
      <c:dateAx>
        <c:axId val="125917288"/>
        <c:scaling>
          <c:orientation val="minMax"/>
        </c:scaling>
        <c:delete val="1"/>
        <c:axPos val="b"/>
        <c:numFmt formatCode="ge" sourceLinked="1"/>
        <c:majorTickMark val="none"/>
        <c:minorTickMark val="none"/>
        <c:tickLblPos val="none"/>
        <c:crossAx val="182136000"/>
        <c:crosses val="autoZero"/>
        <c:auto val="1"/>
        <c:lblOffset val="100"/>
        <c:baseTimeUnit val="years"/>
      </c:dateAx>
      <c:valAx>
        <c:axId val="1821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50.49</c:v>
                </c:pt>
                <c:pt idx="2">
                  <c:v>50.49</c:v>
                </c:pt>
                <c:pt idx="3">
                  <c:v>49.03</c:v>
                </c:pt>
                <c:pt idx="4">
                  <c:v>46.6</c:v>
                </c:pt>
              </c:numCache>
            </c:numRef>
          </c:val>
          <c:extLst>
            <c:ext xmlns:c16="http://schemas.microsoft.com/office/drawing/2014/chart" uri="{C3380CC4-5D6E-409C-BE32-E72D297353CC}">
              <c16:uniqueId val="{00000000-DB1D-47E3-BE7F-BAB953C5B2FE}"/>
            </c:ext>
          </c:extLst>
        </c:ser>
        <c:dLbls>
          <c:showLegendKey val="0"/>
          <c:showVal val="0"/>
          <c:showCatName val="0"/>
          <c:showSerName val="0"/>
          <c:showPercent val="0"/>
          <c:showBubbleSize val="0"/>
        </c:dLbls>
        <c:gapWidth val="150"/>
        <c:axId val="180877840"/>
        <c:axId val="1827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DB1D-47E3-BE7F-BAB953C5B2FE}"/>
            </c:ext>
          </c:extLst>
        </c:ser>
        <c:dLbls>
          <c:showLegendKey val="0"/>
          <c:showVal val="0"/>
          <c:showCatName val="0"/>
          <c:showSerName val="0"/>
          <c:showPercent val="0"/>
          <c:showBubbleSize val="0"/>
        </c:dLbls>
        <c:marker val="1"/>
        <c:smooth val="0"/>
        <c:axId val="180877840"/>
        <c:axId val="182732640"/>
      </c:lineChart>
      <c:dateAx>
        <c:axId val="180877840"/>
        <c:scaling>
          <c:orientation val="minMax"/>
        </c:scaling>
        <c:delete val="1"/>
        <c:axPos val="b"/>
        <c:numFmt formatCode="ge" sourceLinked="1"/>
        <c:majorTickMark val="none"/>
        <c:minorTickMark val="none"/>
        <c:tickLblPos val="none"/>
        <c:crossAx val="182732640"/>
        <c:crosses val="autoZero"/>
        <c:auto val="1"/>
        <c:lblOffset val="100"/>
        <c:baseTimeUnit val="years"/>
      </c:dateAx>
      <c:valAx>
        <c:axId val="1827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7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86.29</c:v>
                </c:pt>
                <c:pt idx="1">
                  <c:v>85.71</c:v>
                </c:pt>
                <c:pt idx="2">
                  <c:v>86.69</c:v>
                </c:pt>
                <c:pt idx="3">
                  <c:v>86.64</c:v>
                </c:pt>
                <c:pt idx="4">
                  <c:v>87.74</c:v>
                </c:pt>
              </c:numCache>
            </c:numRef>
          </c:val>
          <c:extLst>
            <c:ext xmlns:c16="http://schemas.microsoft.com/office/drawing/2014/chart" uri="{C3380CC4-5D6E-409C-BE32-E72D297353CC}">
              <c16:uniqueId val="{00000000-C51E-4666-8D09-B63409D5CE07}"/>
            </c:ext>
          </c:extLst>
        </c:ser>
        <c:dLbls>
          <c:showLegendKey val="0"/>
          <c:showVal val="0"/>
          <c:showCatName val="0"/>
          <c:showSerName val="0"/>
          <c:showPercent val="0"/>
          <c:showBubbleSize val="0"/>
        </c:dLbls>
        <c:gapWidth val="150"/>
        <c:axId val="183185912"/>
        <c:axId val="1831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C51E-4666-8D09-B63409D5CE07}"/>
            </c:ext>
          </c:extLst>
        </c:ser>
        <c:dLbls>
          <c:showLegendKey val="0"/>
          <c:showVal val="0"/>
          <c:showCatName val="0"/>
          <c:showSerName val="0"/>
          <c:showPercent val="0"/>
          <c:showBubbleSize val="0"/>
        </c:dLbls>
        <c:marker val="1"/>
        <c:smooth val="0"/>
        <c:axId val="183185912"/>
        <c:axId val="183186304"/>
      </c:lineChart>
      <c:dateAx>
        <c:axId val="183185912"/>
        <c:scaling>
          <c:orientation val="minMax"/>
        </c:scaling>
        <c:delete val="1"/>
        <c:axPos val="b"/>
        <c:numFmt formatCode="ge" sourceLinked="1"/>
        <c:majorTickMark val="none"/>
        <c:minorTickMark val="none"/>
        <c:tickLblPos val="none"/>
        <c:crossAx val="183186304"/>
        <c:crosses val="autoZero"/>
        <c:auto val="1"/>
        <c:lblOffset val="100"/>
        <c:baseTimeUnit val="years"/>
      </c:dateAx>
      <c:valAx>
        <c:axId val="1831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92.48</c:v>
                </c:pt>
              </c:numCache>
            </c:numRef>
          </c:val>
          <c:extLst>
            <c:ext xmlns:c16="http://schemas.microsoft.com/office/drawing/2014/chart" uri="{C3380CC4-5D6E-409C-BE32-E72D297353CC}">
              <c16:uniqueId val="{00000000-19DD-4ED5-ADC4-4BE3905F6B86}"/>
            </c:ext>
          </c:extLst>
        </c:ser>
        <c:dLbls>
          <c:showLegendKey val="0"/>
          <c:showVal val="0"/>
          <c:showCatName val="0"/>
          <c:showSerName val="0"/>
          <c:showPercent val="0"/>
          <c:showBubbleSize val="0"/>
        </c:dLbls>
        <c:gapWidth val="150"/>
        <c:axId val="182092896"/>
        <c:axId val="18289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D-4ED5-ADC4-4BE3905F6B86}"/>
            </c:ext>
          </c:extLst>
        </c:ser>
        <c:dLbls>
          <c:showLegendKey val="0"/>
          <c:showVal val="0"/>
          <c:showCatName val="0"/>
          <c:showSerName val="0"/>
          <c:showPercent val="0"/>
          <c:showBubbleSize val="0"/>
        </c:dLbls>
        <c:marker val="1"/>
        <c:smooth val="0"/>
        <c:axId val="182092896"/>
        <c:axId val="182893544"/>
      </c:lineChart>
      <c:dateAx>
        <c:axId val="182092896"/>
        <c:scaling>
          <c:orientation val="minMax"/>
        </c:scaling>
        <c:delete val="1"/>
        <c:axPos val="b"/>
        <c:numFmt formatCode="ge" sourceLinked="1"/>
        <c:majorTickMark val="none"/>
        <c:minorTickMark val="none"/>
        <c:tickLblPos val="none"/>
        <c:crossAx val="182893544"/>
        <c:crosses val="autoZero"/>
        <c:auto val="1"/>
        <c:lblOffset val="100"/>
        <c:baseTimeUnit val="years"/>
      </c:dateAx>
      <c:valAx>
        <c:axId val="18289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18-4131-90BD-CE0D41CCB862}"/>
            </c:ext>
          </c:extLst>
        </c:ser>
        <c:dLbls>
          <c:showLegendKey val="0"/>
          <c:showVal val="0"/>
          <c:showCatName val="0"/>
          <c:showSerName val="0"/>
          <c:showPercent val="0"/>
          <c:showBubbleSize val="0"/>
        </c:dLbls>
        <c:gapWidth val="150"/>
        <c:axId val="182877696"/>
        <c:axId val="18291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8-4131-90BD-CE0D41CCB862}"/>
            </c:ext>
          </c:extLst>
        </c:ser>
        <c:dLbls>
          <c:showLegendKey val="0"/>
          <c:showVal val="0"/>
          <c:showCatName val="0"/>
          <c:showSerName val="0"/>
          <c:showPercent val="0"/>
          <c:showBubbleSize val="0"/>
        </c:dLbls>
        <c:marker val="1"/>
        <c:smooth val="0"/>
        <c:axId val="182877696"/>
        <c:axId val="182917416"/>
      </c:lineChart>
      <c:dateAx>
        <c:axId val="182877696"/>
        <c:scaling>
          <c:orientation val="minMax"/>
        </c:scaling>
        <c:delete val="1"/>
        <c:axPos val="b"/>
        <c:numFmt formatCode="ge" sourceLinked="1"/>
        <c:majorTickMark val="none"/>
        <c:minorTickMark val="none"/>
        <c:tickLblPos val="none"/>
        <c:crossAx val="182917416"/>
        <c:crosses val="autoZero"/>
        <c:auto val="1"/>
        <c:lblOffset val="100"/>
        <c:baseTimeUnit val="years"/>
      </c:dateAx>
      <c:valAx>
        <c:axId val="18291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5-446E-813D-373533AAA9C2}"/>
            </c:ext>
          </c:extLst>
        </c:ser>
        <c:dLbls>
          <c:showLegendKey val="0"/>
          <c:showVal val="0"/>
          <c:showCatName val="0"/>
          <c:showSerName val="0"/>
          <c:showPercent val="0"/>
          <c:showBubbleSize val="0"/>
        </c:dLbls>
        <c:gapWidth val="150"/>
        <c:axId val="182617600"/>
        <c:axId val="1826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5-446E-813D-373533AAA9C2}"/>
            </c:ext>
          </c:extLst>
        </c:ser>
        <c:dLbls>
          <c:showLegendKey val="0"/>
          <c:showVal val="0"/>
          <c:showCatName val="0"/>
          <c:showSerName val="0"/>
          <c:showPercent val="0"/>
          <c:showBubbleSize val="0"/>
        </c:dLbls>
        <c:marker val="1"/>
        <c:smooth val="0"/>
        <c:axId val="182617600"/>
        <c:axId val="182617984"/>
      </c:lineChart>
      <c:dateAx>
        <c:axId val="182617600"/>
        <c:scaling>
          <c:orientation val="minMax"/>
        </c:scaling>
        <c:delete val="1"/>
        <c:axPos val="b"/>
        <c:numFmt formatCode="ge" sourceLinked="1"/>
        <c:majorTickMark val="none"/>
        <c:minorTickMark val="none"/>
        <c:tickLblPos val="none"/>
        <c:crossAx val="182617984"/>
        <c:crosses val="autoZero"/>
        <c:auto val="1"/>
        <c:lblOffset val="100"/>
        <c:baseTimeUnit val="years"/>
      </c:dateAx>
      <c:valAx>
        <c:axId val="1826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B-4931-B5BE-527C3503DE72}"/>
            </c:ext>
          </c:extLst>
        </c:ser>
        <c:dLbls>
          <c:showLegendKey val="0"/>
          <c:showVal val="0"/>
          <c:showCatName val="0"/>
          <c:showSerName val="0"/>
          <c:showPercent val="0"/>
          <c:showBubbleSize val="0"/>
        </c:dLbls>
        <c:gapWidth val="150"/>
        <c:axId val="180876272"/>
        <c:axId val="18087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B-4931-B5BE-527C3503DE72}"/>
            </c:ext>
          </c:extLst>
        </c:ser>
        <c:dLbls>
          <c:showLegendKey val="0"/>
          <c:showVal val="0"/>
          <c:showCatName val="0"/>
          <c:showSerName val="0"/>
          <c:showPercent val="0"/>
          <c:showBubbleSize val="0"/>
        </c:dLbls>
        <c:marker val="1"/>
        <c:smooth val="0"/>
        <c:axId val="180876272"/>
        <c:axId val="180876664"/>
      </c:lineChart>
      <c:dateAx>
        <c:axId val="180876272"/>
        <c:scaling>
          <c:orientation val="minMax"/>
        </c:scaling>
        <c:delete val="1"/>
        <c:axPos val="b"/>
        <c:numFmt formatCode="ge" sourceLinked="1"/>
        <c:majorTickMark val="none"/>
        <c:minorTickMark val="none"/>
        <c:tickLblPos val="none"/>
        <c:crossAx val="180876664"/>
        <c:crosses val="autoZero"/>
        <c:auto val="1"/>
        <c:lblOffset val="100"/>
        <c:baseTimeUnit val="years"/>
      </c:dateAx>
      <c:valAx>
        <c:axId val="18087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7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9-4E30-869A-E44168E23BA8}"/>
            </c:ext>
          </c:extLst>
        </c:ser>
        <c:dLbls>
          <c:showLegendKey val="0"/>
          <c:showVal val="0"/>
          <c:showCatName val="0"/>
          <c:showSerName val="0"/>
          <c:showPercent val="0"/>
          <c:showBubbleSize val="0"/>
        </c:dLbls>
        <c:gapWidth val="150"/>
        <c:axId val="180878232"/>
        <c:axId val="1808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9-4E30-869A-E44168E23BA8}"/>
            </c:ext>
          </c:extLst>
        </c:ser>
        <c:dLbls>
          <c:showLegendKey val="0"/>
          <c:showVal val="0"/>
          <c:showCatName val="0"/>
          <c:showSerName val="0"/>
          <c:showPercent val="0"/>
          <c:showBubbleSize val="0"/>
        </c:dLbls>
        <c:marker val="1"/>
        <c:smooth val="0"/>
        <c:axId val="180878232"/>
        <c:axId val="180878624"/>
      </c:lineChart>
      <c:dateAx>
        <c:axId val="180878232"/>
        <c:scaling>
          <c:orientation val="minMax"/>
        </c:scaling>
        <c:delete val="1"/>
        <c:axPos val="b"/>
        <c:numFmt formatCode="ge" sourceLinked="1"/>
        <c:majorTickMark val="none"/>
        <c:minorTickMark val="none"/>
        <c:tickLblPos val="none"/>
        <c:crossAx val="180878624"/>
        <c:crosses val="autoZero"/>
        <c:auto val="1"/>
        <c:lblOffset val="100"/>
        <c:baseTimeUnit val="years"/>
      </c:dateAx>
      <c:valAx>
        <c:axId val="1808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7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110.49</c:v>
                </c:pt>
                <c:pt idx="1">
                  <c:v>98.5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C4-4B32-8BDC-202621C84623}"/>
            </c:ext>
          </c:extLst>
        </c:ser>
        <c:dLbls>
          <c:showLegendKey val="0"/>
          <c:showVal val="0"/>
          <c:showCatName val="0"/>
          <c:showSerName val="0"/>
          <c:showPercent val="0"/>
          <c:showBubbleSize val="0"/>
        </c:dLbls>
        <c:gapWidth val="150"/>
        <c:axId val="180875880"/>
        <c:axId val="1808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C9C4-4B32-8BDC-202621C84623}"/>
            </c:ext>
          </c:extLst>
        </c:ser>
        <c:dLbls>
          <c:showLegendKey val="0"/>
          <c:showVal val="0"/>
          <c:showCatName val="0"/>
          <c:showSerName val="0"/>
          <c:showPercent val="0"/>
          <c:showBubbleSize val="0"/>
        </c:dLbls>
        <c:marker val="1"/>
        <c:smooth val="0"/>
        <c:axId val="180875880"/>
        <c:axId val="180875488"/>
      </c:lineChart>
      <c:dateAx>
        <c:axId val="180875880"/>
        <c:scaling>
          <c:orientation val="minMax"/>
        </c:scaling>
        <c:delete val="1"/>
        <c:axPos val="b"/>
        <c:numFmt formatCode="ge" sourceLinked="1"/>
        <c:majorTickMark val="none"/>
        <c:minorTickMark val="none"/>
        <c:tickLblPos val="none"/>
        <c:crossAx val="180875488"/>
        <c:crosses val="autoZero"/>
        <c:auto val="1"/>
        <c:lblOffset val="100"/>
        <c:baseTimeUnit val="years"/>
      </c:dateAx>
      <c:valAx>
        <c:axId val="1808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7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93.9</c:v>
                </c:pt>
                <c:pt idx="1">
                  <c:v>95.34</c:v>
                </c:pt>
                <c:pt idx="2">
                  <c:v>94.17</c:v>
                </c:pt>
                <c:pt idx="3">
                  <c:v>66.650000000000006</c:v>
                </c:pt>
                <c:pt idx="4">
                  <c:v>74.319999999999993</c:v>
                </c:pt>
              </c:numCache>
            </c:numRef>
          </c:val>
          <c:extLst>
            <c:ext xmlns:c16="http://schemas.microsoft.com/office/drawing/2014/chart" uri="{C3380CC4-5D6E-409C-BE32-E72D297353CC}">
              <c16:uniqueId val="{00000000-A1DD-43C7-A9B8-C475932BDD60}"/>
            </c:ext>
          </c:extLst>
        </c:ser>
        <c:dLbls>
          <c:showLegendKey val="0"/>
          <c:showVal val="0"/>
          <c:showCatName val="0"/>
          <c:showSerName val="0"/>
          <c:showPercent val="0"/>
          <c:showBubbleSize val="0"/>
        </c:dLbls>
        <c:gapWidth val="150"/>
        <c:axId val="182729504"/>
        <c:axId val="18272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A1DD-43C7-A9B8-C475932BDD60}"/>
            </c:ext>
          </c:extLst>
        </c:ser>
        <c:dLbls>
          <c:showLegendKey val="0"/>
          <c:showVal val="0"/>
          <c:showCatName val="0"/>
          <c:showSerName val="0"/>
          <c:showPercent val="0"/>
          <c:showBubbleSize val="0"/>
        </c:dLbls>
        <c:marker val="1"/>
        <c:smooth val="0"/>
        <c:axId val="182729504"/>
        <c:axId val="182729896"/>
      </c:lineChart>
      <c:dateAx>
        <c:axId val="182729504"/>
        <c:scaling>
          <c:orientation val="minMax"/>
        </c:scaling>
        <c:delete val="1"/>
        <c:axPos val="b"/>
        <c:numFmt formatCode="ge" sourceLinked="1"/>
        <c:majorTickMark val="none"/>
        <c:minorTickMark val="none"/>
        <c:tickLblPos val="none"/>
        <c:crossAx val="182729896"/>
        <c:crosses val="autoZero"/>
        <c:auto val="1"/>
        <c:lblOffset val="100"/>
        <c:baseTimeUnit val="years"/>
      </c:dateAx>
      <c:valAx>
        <c:axId val="1827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213.84</c:v>
                </c:pt>
                <c:pt idx="4">
                  <c:v>200.94</c:v>
                </c:pt>
              </c:numCache>
            </c:numRef>
          </c:val>
          <c:extLst>
            <c:ext xmlns:c16="http://schemas.microsoft.com/office/drawing/2014/chart" uri="{C3380CC4-5D6E-409C-BE32-E72D297353CC}">
              <c16:uniqueId val="{00000000-EE9E-480F-8E17-8E4D20612FB1}"/>
            </c:ext>
          </c:extLst>
        </c:ser>
        <c:dLbls>
          <c:showLegendKey val="0"/>
          <c:showVal val="0"/>
          <c:showCatName val="0"/>
          <c:showSerName val="0"/>
          <c:showPercent val="0"/>
          <c:showBubbleSize val="0"/>
        </c:dLbls>
        <c:gapWidth val="150"/>
        <c:axId val="182731072"/>
        <c:axId val="18273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EE9E-480F-8E17-8E4D20612FB1}"/>
            </c:ext>
          </c:extLst>
        </c:ser>
        <c:dLbls>
          <c:showLegendKey val="0"/>
          <c:showVal val="0"/>
          <c:showCatName val="0"/>
          <c:showSerName val="0"/>
          <c:showPercent val="0"/>
          <c:showBubbleSize val="0"/>
        </c:dLbls>
        <c:marker val="1"/>
        <c:smooth val="0"/>
        <c:axId val="182731072"/>
        <c:axId val="182731464"/>
      </c:lineChart>
      <c:dateAx>
        <c:axId val="182731072"/>
        <c:scaling>
          <c:orientation val="minMax"/>
        </c:scaling>
        <c:delete val="1"/>
        <c:axPos val="b"/>
        <c:numFmt formatCode="ge" sourceLinked="1"/>
        <c:majorTickMark val="none"/>
        <c:minorTickMark val="none"/>
        <c:tickLblPos val="none"/>
        <c:crossAx val="182731464"/>
        <c:crosses val="autoZero"/>
        <c:auto val="1"/>
        <c:lblOffset val="100"/>
        <c:baseTimeUnit val="years"/>
      </c:dateAx>
      <c:valAx>
        <c:axId val="1827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いちき串木野市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28097</v>
      </c>
      <c r="AM8" s="50"/>
      <c r="AN8" s="50"/>
      <c r="AO8" s="50"/>
      <c r="AP8" s="50"/>
      <c r="AQ8" s="50"/>
      <c r="AR8" s="50"/>
      <c r="AS8" s="50"/>
      <c r="AT8" s="45">
        <f>データ!T6</f>
        <v>112.29</v>
      </c>
      <c r="AU8" s="45"/>
      <c r="AV8" s="45"/>
      <c r="AW8" s="45"/>
      <c r="AX8" s="45"/>
      <c r="AY8" s="45"/>
      <c r="AZ8" s="45"/>
      <c r="BA8" s="45"/>
      <c r="BB8" s="45">
        <f>データ!U6</f>
        <v>250.22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1.1100000000000001</v>
      </c>
      <c r="Q10" s="45"/>
      <c r="R10" s="45"/>
      <c r="S10" s="45"/>
      <c r="T10" s="45"/>
      <c r="U10" s="45"/>
      <c r="V10" s="45"/>
      <c r="W10" s="45">
        <f>データ!Q6</f>
        <v>100.99</v>
      </c>
      <c r="X10" s="45"/>
      <c r="Y10" s="45"/>
      <c r="Z10" s="45"/>
      <c r="AA10" s="45"/>
      <c r="AB10" s="45"/>
      <c r="AC10" s="45"/>
      <c r="AD10" s="50">
        <f>データ!R6</f>
        <v>3206</v>
      </c>
      <c r="AE10" s="50"/>
      <c r="AF10" s="50"/>
      <c r="AG10" s="50"/>
      <c r="AH10" s="50"/>
      <c r="AI10" s="50"/>
      <c r="AJ10" s="50"/>
      <c r="AK10" s="2"/>
      <c r="AL10" s="50">
        <f>データ!V6</f>
        <v>310</v>
      </c>
      <c r="AM10" s="50"/>
      <c r="AN10" s="50"/>
      <c r="AO10" s="50"/>
      <c r="AP10" s="50"/>
      <c r="AQ10" s="50"/>
      <c r="AR10" s="50"/>
      <c r="AS10" s="50"/>
      <c r="AT10" s="45">
        <f>データ!W6</f>
        <v>0.37</v>
      </c>
      <c r="AU10" s="45"/>
      <c r="AV10" s="45"/>
      <c r="AW10" s="45"/>
      <c r="AX10" s="45"/>
      <c r="AY10" s="45"/>
      <c r="AZ10" s="45"/>
      <c r="BA10" s="45"/>
      <c r="BB10" s="45">
        <f>データ!X6</f>
        <v>837.84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110</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26</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28</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29</v>
      </c>
    </row>
    <row r="84" spans="1:78" x14ac:dyDescent="0.15">
      <c r="C84" s="2"/>
    </row>
    <row r="85" spans="1:78" hidden="1" x14ac:dyDescent="0.15">
      <c r="B85" s="26" t="s">
        <v>30</v>
      </c>
      <c r="C85" s="26"/>
      <c r="D85" s="26"/>
      <c r="E85" s="26" t="s">
        <v>31</v>
      </c>
      <c r="F85" s="26" t="s">
        <v>32</v>
      </c>
      <c r="G85" s="26" t="s">
        <v>33</v>
      </c>
      <c r="H85" s="26" t="s">
        <v>34</v>
      </c>
      <c r="I85" s="26" t="s">
        <v>35</v>
      </c>
      <c r="J85" s="26" t="s">
        <v>36</v>
      </c>
      <c r="K85" s="26" t="s">
        <v>37</v>
      </c>
      <c r="L85" s="26" t="s">
        <v>38</v>
      </c>
      <c r="M85" s="26" t="s">
        <v>39</v>
      </c>
      <c r="N85" s="26" t="s">
        <v>40</v>
      </c>
      <c r="O85" s="26" t="s">
        <v>41</v>
      </c>
    </row>
    <row r="86" spans="1:78" hidden="1" x14ac:dyDescent="0.15">
      <c r="B86" s="26"/>
      <c r="C86" s="26"/>
      <c r="D86" s="26"/>
      <c r="E86" s="26" t="str">
        <f>データ!AI6</f>
        <v/>
      </c>
      <c r="F86" s="26" t="s">
        <v>42</v>
      </c>
      <c r="G86" s="26" t="s">
        <v>42</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rBClkqIg8ZXnvyYn0EemsGkt+fLkW3KQheXLgyHYKn+yDXUFlXkfZJYToUIS4ZGBxaC2KnOQKkUqBFoPl0+osg==" saltValue="IMyXszPEKlnBNP8OwbB0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30</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462195</v>
      </c>
      <c r="D6" s="33">
        <f t="shared" si="3"/>
        <v>47</v>
      </c>
      <c r="E6" s="33">
        <f t="shared" si="3"/>
        <v>17</v>
      </c>
      <c r="F6" s="33">
        <f t="shared" si="3"/>
        <v>6</v>
      </c>
      <c r="G6" s="33">
        <f t="shared" si="3"/>
        <v>0</v>
      </c>
      <c r="H6" s="33" t="str">
        <f t="shared" si="3"/>
        <v>鹿児島県　いちき串木野市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1.1100000000000001</v>
      </c>
      <c r="Q6" s="34">
        <f t="shared" si="3"/>
        <v>100.99</v>
      </c>
      <c r="R6" s="34">
        <f t="shared" si="3"/>
        <v>3206</v>
      </c>
      <c r="S6" s="34">
        <f t="shared" si="3"/>
        <v>28097</v>
      </c>
      <c r="T6" s="34">
        <f t="shared" si="3"/>
        <v>112.29</v>
      </c>
      <c r="U6" s="34">
        <f t="shared" si="3"/>
        <v>250.22</v>
      </c>
      <c r="V6" s="34">
        <f t="shared" si="3"/>
        <v>310</v>
      </c>
      <c r="W6" s="34">
        <f t="shared" si="3"/>
        <v>0.37</v>
      </c>
      <c r="X6" s="34">
        <f t="shared" si="3"/>
        <v>837.84</v>
      </c>
      <c r="Y6" s="35">
        <f>IF(Y7="",NA(),Y7)</f>
        <v>100</v>
      </c>
      <c r="Z6" s="35">
        <f t="shared" ref="Z6:AH6" si="4">IF(Z7="",NA(),Z7)</f>
        <v>100</v>
      </c>
      <c r="AA6" s="35">
        <f t="shared" si="4"/>
        <v>100</v>
      </c>
      <c r="AB6" s="35">
        <f t="shared" si="4"/>
        <v>100</v>
      </c>
      <c r="AC6" s="35">
        <f t="shared" si="4"/>
        <v>92.48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110.49</v>
      </c>
      <c r="BG6" s="35">
        <f t="shared" ref="BG6:BO6" si="7">IF(BG7="",NA(),BG7)</f>
        <v>98.5</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93.9</v>
      </c>
      <c r="BR6" s="35">
        <f t="shared" ref="BR6:BZ6" si="8">IF(BR7="",NA(),BR7)</f>
        <v>95.34</v>
      </c>
      <c r="BS6" s="35">
        <f t="shared" si="8"/>
        <v>94.17</v>
      </c>
      <c r="BT6" s="35">
        <f t="shared" si="8"/>
        <v>66.650000000000006</v>
      </c>
      <c r="BU6" s="35">
        <f t="shared" si="8"/>
        <v>74.319999999999993</v>
      </c>
      <c r="BV6" s="35">
        <f t="shared" si="8"/>
        <v>33.86</v>
      </c>
      <c r="BW6" s="35">
        <f t="shared" si="8"/>
        <v>33.58</v>
      </c>
      <c r="BX6" s="35">
        <f t="shared" si="8"/>
        <v>34.51</v>
      </c>
      <c r="BY6" s="35">
        <f t="shared" si="8"/>
        <v>46.77</v>
      </c>
      <c r="BZ6" s="35">
        <f t="shared" si="8"/>
        <v>45.78</v>
      </c>
      <c r="CA6" s="34" t="str">
        <f>IF(CA7="","",IF(CA7="-","【-】","【"&amp;SUBSTITUTE(TEXT(CA7,"#,##0.00"),"-","△")&amp;"】"))</f>
        <v>【45.14】</v>
      </c>
      <c r="CB6" s="35">
        <f>IF(CB7="",NA(),CB7)</f>
        <v>150</v>
      </c>
      <c r="CC6" s="35">
        <f t="shared" ref="CC6:CK6" si="9">IF(CC7="",NA(),CC7)</f>
        <v>150</v>
      </c>
      <c r="CD6" s="35">
        <f t="shared" si="9"/>
        <v>150</v>
      </c>
      <c r="CE6" s="35">
        <f t="shared" si="9"/>
        <v>213.84</v>
      </c>
      <c r="CF6" s="35">
        <f t="shared" si="9"/>
        <v>200.94</v>
      </c>
      <c r="CG6" s="35">
        <f t="shared" si="9"/>
        <v>510.15</v>
      </c>
      <c r="CH6" s="35">
        <f t="shared" si="9"/>
        <v>514.39</v>
      </c>
      <c r="CI6" s="35">
        <f t="shared" si="9"/>
        <v>476.11</v>
      </c>
      <c r="CJ6" s="35">
        <f t="shared" si="9"/>
        <v>348.75</v>
      </c>
      <c r="CK6" s="35">
        <f t="shared" si="9"/>
        <v>367.7</v>
      </c>
      <c r="CL6" s="34" t="str">
        <f>IF(CL7="","",IF(CL7="-","【-】","【"&amp;SUBSTITUTE(TEXT(CL7,"#,##0.00"),"-","△")&amp;"】"))</f>
        <v>【377.19】</v>
      </c>
      <c r="CM6" s="35">
        <f>IF(CM7="",NA(),CM7)</f>
        <v>50</v>
      </c>
      <c r="CN6" s="35">
        <f t="shared" ref="CN6:CV6" si="10">IF(CN7="",NA(),CN7)</f>
        <v>50.49</v>
      </c>
      <c r="CO6" s="35">
        <f t="shared" si="10"/>
        <v>50.49</v>
      </c>
      <c r="CP6" s="35">
        <f t="shared" si="10"/>
        <v>49.03</v>
      </c>
      <c r="CQ6" s="35">
        <f t="shared" si="10"/>
        <v>46.6</v>
      </c>
      <c r="CR6" s="35">
        <f t="shared" si="10"/>
        <v>29.86</v>
      </c>
      <c r="CS6" s="35">
        <f t="shared" si="10"/>
        <v>29.28</v>
      </c>
      <c r="CT6" s="35">
        <f t="shared" si="10"/>
        <v>29.4</v>
      </c>
      <c r="CU6" s="35">
        <f t="shared" si="10"/>
        <v>29.8</v>
      </c>
      <c r="CV6" s="35">
        <f t="shared" si="10"/>
        <v>29.43</v>
      </c>
      <c r="CW6" s="34" t="str">
        <f>IF(CW7="","",IF(CW7="-","【-】","【"&amp;SUBSTITUTE(TEXT(CW7,"#,##0.00"),"-","△")&amp;"】"))</f>
        <v>【33.69】</v>
      </c>
      <c r="CX6" s="35">
        <f>IF(CX7="",NA(),CX7)</f>
        <v>86.29</v>
      </c>
      <c r="CY6" s="35">
        <f t="shared" ref="CY6:DG6" si="11">IF(CY7="",NA(),CY7)</f>
        <v>85.71</v>
      </c>
      <c r="CZ6" s="35">
        <f t="shared" si="11"/>
        <v>86.69</v>
      </c>
      <c r="DA6" s="35">
        <f t="shared" si="11"/>
        <v>86.64</v>
      </c>
      <c r="DB6" s="35">
        <f t="shared" si="11"/>
        <v>87.74</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462195</v>
      </c>
      <c r="D7" s="37">
        <v>47</v>
      </c>
      <c r="E7" s="37">
        <v>17</v>
      </c>
      <c r="F7" s="37">
        <v>6</v>
      </c>
      <c r="G7" s="37">
        <v>0</v>
      </c>
      <c r="H7" s="37" t="s">
        <v>97</v>
      </c>
      <c r="I7" s="37" t="s">
        <v>98</v>
      </c>
      <c r="J7" s="37" t="s">
        <v>99</v>
      </c>
      <c r="K7" s="37" t="s">
        <v>100</v>
      </c>
      <c r="L7" s="37" t="s">
        <v>101</v>
      </c>
      <c r="M7" s="37" t="s">
        <v>102</v>
      </c>
      <c r="N7" s="38" t="s">
        <v>103</v>
      </c>
      <c r="O7" s="38" t="s">
        <v>104</v>
      </c>
      <c r="P7" s="38">
        <v>1.1100000000000001</v>
      </c>
      <c r="Q7" s="38">
        <v>100.99</v>
      </c>
      <c r="R7" s="38">
        <v>3206</v>
      </c>
      <c r="S7" s="38">
        <v>28097</v>
      </c>
      <c r="T7" s="38">
        <v>112.29</v>
      </c>
      <c r="U7" s="38">
        <v>250.22</v>
      </c>
      <c r="V7" s="38">
        <v>310</v>
      </c>
      <c r="W7" s="38">
        <v>0.37</v>
      </c>
      <c r="X7" s="38">
        <v>837.84</v>
      </c>
      <c r="Y7" s="38">
        <v>100</v>
      </c>
      <c r="Z7" s="38">
        <v>100</v>
      </c>
      <c r="AA7" s="38">
        <v>100</v>
      </c>
      <c r="AB7" s="38">
        <v>100</v>
      </c>
      <c r="AC7" s="38">
        <v>92.48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110.49</v>
      </c>
      <c r="BG7" s="38">
        <v>98.5</v>
      </c>
      <c r="BH7" s="38">
        <v>0</v>
      </c>
      <c r="BI7" s="38">
        <v>0</v>
      </c>
      <c r="BJ7" s="38">
        <v>0</v>
      </c>
      <c r="BK7" s="38">
        <v>1741.94</v>
      </c>
      <c r="BL7" s="38">
        <v>1451.54</v>
      </c>
      <c r="BM7" s="38">
        <v>1700.42</v>
      </c>
      <c r="BN7" s="38">
        <v>1491.92</v>
      </c>
      <c r="BO7" s="38">
        <v>1756.26</v>
      </c>
      <c r="BP7" s="38">
        <v>973.2</v>
      </c>
      <c r="BQ7" s="38">
        <v>93.9</v>
      </c>
      <c r="BR7" s="38">
        <v>95.34</v>
      </c>
      <c r="BS7" s="38">
        <v>94.17</v>
      </c>
      <c r="BT7" s="38">
        <v>66.650000000000006</v>
      </c>
      <c r="BU7" s="38">
        <v>74.319999999999993</v>
      </c>
      <c r="BV7" s="38">
        <v>33.86</v>
      </c>
      <c r="BW7" s="38">
        <v>33.58</v>
      </c>
      <c r="BX7" s="38">
        <v>34.51</v>
      </c>
      <c r="BY7" s="38">
        <v>46.77</v>
      </c>
      <c r="BZ7" s="38">
        <v>45.78</v>
      </c>
      <c r="CA7" s="38">
        <v>45.14</v>
      </c>
      <c r="CB7" s="38">
        <v>150</v>
      </c>
      <c r="CC7" s="38">
        <v>150</v>
      </c>
      <c r="CD7" s="38">
        <v>150</v>
      </c>
      <c r="CE7" s="38">
        <v>213.84</v>
      </c>
      <c r="CF7" s="38">
        <v>200.94</v>
      </c>
      <c r="CG7" s="38">
        <v>510.15</v>
      </c>
      <c r="CH7" s="38">
        <v>514.39</v>
      </c>
      <c r="CI7" s="38">
        <v>476.11</v>
      </c>
      <c r="CJ7" s="38">
        <v>348.75</v>
      </c>
      <c r="CK7" s="38">
        <v>367.7</v>
      </c>
      <c r="CL7" s="38">
        <v>377.19</v>
      </c>
      <c r="CM7" s="38">
        <v>50</v>
      </c>
      <c r="CN7" s="38">
        <v>50.49</v>
      </c>
      <c r="CO7" s="38">
        <v>50.49</v>
      </c>
      <c r="CP7" s="38">
        <v>49.03</v>
      </c>
      <c r="CQ7" s="38">
        <v>46.6</v>
      </c>
      <c r="CR7" s="38">
        <v>29.86</v>
      </c>
      <c r="CS7" s="38">
        <v>29.28</v>
      </c>
      <c r="CT7" s="38">
        <v>29.4</v>
      </c>
      <c r="CU7" s="38">
        <v>29.8</v>
      </c>
      <c r="CV7" s="38">
        <v>29.43</v>
      </c>
      <c r="CW7" s="38">
        <v>33.69</v>
      </c>
      <c r="CX7" s="38">
        <v>86.29</v>
      </c>
      <c r="CY7" s="38">
        <v>85.71</v>
      </c>
      <c r="CZ7" s="38">
        <v>86.69</v>
      </c>
      <c r="DA7" s="38">
        <v>86.64</v>
      </c>
      <c r="DB7" s="38">
        <v>87.74</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2020-01-30T11:18:28Z</cp:lastPrinted>
  <dcterms:created xsi:type="dcterms:W3CDTF">2019-12-05T05:26:07Z</dcterms:created>
  <dcterms:modified xsi:type="dcterms:W3CDTF">2020-02-26T23:49:42Z</dcterms:modified>
  <cp:category/>
</cp:coreProperties>
</file>