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5_瀬戸内町【済】\"/>
    </mc:Choice>
  </mc:AlternateContent>
  <workbookProtection workbookAlgorithmName="SHA-512" workbookHashValue="O19hY7pS/zfqMawzCVYQFOvmYo/Aps//4OKafbYYah5HP2bif6/3VZ12qaTGX3QX1irlrMmQ/cfI9UkHxNgIrw==" workbookSaltValue="eOj2jrmhavEfVXLl1Kfl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<sst xmlns="http://schemas.openxmlformats.org/spreadsheetml/2006/main" count="228" uniqueCount="111">
  <si>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</si>
  <si>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</si>
  <si>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</si>
  <si>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</si>
  <si>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</si>
  <si>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</si>
  <si>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</si>
  <si>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</si>
  <si>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</si>
  <si>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</si>
  <si>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</si>
  <si>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</si>
  <si>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</si>
  <si>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</si>
  <si>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</si>
  <si>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</si>
  <si>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</si>
  <si>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</si>
  <si>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</si>
  <si>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</si>
  <si>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</si>
  <si>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</si>
  <si>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</si>
  <si>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</si>
  <si>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</si>
  <si>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</si>
  <si>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</si>
  <si>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</si>
  <si>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</si>
  <si>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</si>
  <si>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</si>
  <si>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</si>
  <si>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</si>
  <si>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</si>
  <si>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</si>
  <si>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</si>
  <si>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</si>
  <si>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</si>
  <si>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</si>
  <si>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</si>
  <si>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</si>
  <si>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</si>
  <si>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</si>
  <si>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</si>
  <si>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</si>
  <si>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</si>
  <si>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</si>
  <si>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</si>
  <si>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</si>
  <si>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</si>
  <si>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</si>
  <si>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</si>
  <si>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</si>
  <si>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</si>
  <si>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</si>
  <si>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</si>
  <si>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</si>
  <si>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</si>
  <si>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</si>
  <si>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</si>
  <si>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</si>
  <si>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</si>
  <si>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</si>
  <si>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</si>
  <si>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</si>
  <si>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</si>
  <si>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</si>
  <si>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</si>
  <si>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</si>
  <si>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</si>
  <si>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</si>
  <si>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</si>
  <si>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</si>
  <si>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</si>
  <si>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</si>
  <si>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</si>
  <si>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</si>
  <si>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</si>
  <si>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</si>
  <si>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</si>
  <si>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</si>
  <si>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</si>
  <si>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</si>
  <si>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</si>
  <si>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</si>
  <si>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</si>
  <si>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</si>
  <si>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</si>
  <si>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</si>
  <si>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</si>
  <si>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</si>
  <si>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</si>
  <si>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</si>
  <si>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</si>
  <si>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</si>
  <si>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</si>
  <si>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瀬戸内町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</si>
  <si>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</si>
  <si>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</si>
  <si>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</si>
  <si>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</si>
  <si>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</si>
  <si>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</si>
  <si>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</si>
  <si>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</si>
  <si>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</si>
  <si>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</si>
  <si>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</si>
  <si>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平成31年度以降、自衛隊宿舎入居による人口増加で料金収入も見込まれ、収益的収支比例率及び経費回収率において多少改善の方向に転じられる。　　　　しかしながら、施設の老朽化に伴い各種設備が著しいため早急な対応を進めながら、確実な料金収入の確保を図り、コスト削減を行いながら経営の安定を図っていきたい。</t>
    <rPh sb="0" eb="2">
      <t>ヘイセイ</t>
    </rPh>
    <rPh sb="4" eb="6">
      <t>ネンド</t>
    </rPh>
    <rPh sb="6" eb="8">
      <t>イコウ</t>
    </rPh>
    <rPh sb="9" eb="12">
      <t>ジエイタイ</t>
    </rPh>
    <rPh sb="12" eb="14">
      <t>シュクシャ</t>
    </rPh>
    <rPh sb="14" eb="16">
      <t>ニュウキョ</t>
    </rPh>
    <rPh sb="19" eb="21">
      <t>ジンコウ</t>
    </rPh>
    <rPh sb="21" eb="23">
      <t>ゾウカ</t>
    </rPh>
    <rPh sb="24" eb="26">
      <t>リョウキン</t>
    </rPh>
    <rPh sb="26" eb="28">
      <t>シュウニュウ</t>
    </rPh>
    <rPh sb="29" eb="31">
      <t>ミコ</t>
    </rPh>
    <rPh sb="34" eb="36">
      <t>シュウエキ</t>
    </rPh>
    <rPh sb="36" eb="37">
      <t>テキ</t>
    </rPh>
    <rPh sb="37" eb="39">
      <t>シュウシ</t>
    </rPh>
    <rPh sb="39" eb="41">
      <t>ヒレイ</t>
    </rPh>
    <rPh sb="41" eb="42">
      <t>リツ</t>
    </rPh>
    <rPh sb="42" eb="43">
      <t>オヨ</t>
    </rPh>
    <rPh sb="44" eb="46">
      <t>ケイヒ</t>
    </rPh>
    <rPh sb="46" eb="48">
      <t>カイシュウ</t>
    </rPh>
    <rPh sb="48" eb="49">
      <t>リツ</t>
    </rPh>
    <rPh sb="53" eb="55">
      <t>タショウ</t>
    </rPh>
    <rPh sb="55" eb="57">
      <t>カイゼン</t>
    </rPh>
    <rPh sb="58" eb="60">
      <t>ホウコウ</t>
    </rPh>
    <rPh sb="61" eb="62">
      <t>テン</t>
    </rPh>
    <rPh sb="78" eb="80">
      <t>シセツ</t>
    </rPh>
    <rPh sb="81" eb="84">
      <t>ロウキュウカ</t>
    </rPh>
    <rPh sb="85" eb="86">
      <t>トモナ</t>
    </rPh>
    <rPh sb="87" eb="89">
      <t>カクシュ</t>
    </rPh>
    <rPh sb="89" eb="91">
      <t>セツビ</t>
    </rPh>
    <rPh sb="92" eb="93">
      <t>イチジル</t>
    </rPh>
    <rPh sb="97" eb="99">
      <t>サッキュウ</t>
    </rPh>
    <rPh sb="100" eb="102">
      <t>タイオウ</t>
    </rPh>
    <rPh sb="103" eb="104">
      <t>スス</t>
    </rPh>
    <rPh sb="109" eb="111">
      <t>カクジツ</t>
    </rPh>
    <rPh sb="112" eb="114">
      <t>リョウキン</t>
    </rPh>
    <rPh sb="114" eb="116">
      <t>シュウニュウ</t>
    </rPh>
    <rPh sb="117" eb="119">
      <t>カクホ</t>
    </rPh>
    <rPh sb="120" eb="121">
      <t>ハカ</t>
    </rPh>
    <rPh sb="126" eb="128">
      <t>サクゲン</t>
    </rPh>
    <rPh sb="129" eb="130">
      <t>オコナ</t>
    </rPh>
    <rPh sb="134" eb="136">
      <t>ケイエイ</t>
    </rPh>
    <rPh sb="137" eb="139">
      <t>アンテイ</t>
    </rPh>
    <rPh sb="140" eb="141">
      <t>ハカ</t>
    </rPh>
    <phoneticPr fontId="1"/>
  </si>
  <si>
    <t>陸上自衛隊の公務員宿舎建設に伴い、平成30年度に第1中継ポンプ制御盤とポンプを更新した。集排施設処理場においても高圧引込線も同時に更新した。また、換気扇の更新、桟瓦の修繕、放流槽のレベルスイッチを更新。第1中継の水位計も更新した。　　令和2年度からは機能更新を計画している。</t>
    <rPh sb="0" eb="2">
      <t>リクジョウ</t>
    </rPh>
    <rPh sb="2" eb="5">
      <t>ジエイタイ</t>
    </rPh>
    <rPh sb="6" eb="8">
      <t>コウム</t>
    </rPh>
    <rPh sb="8" eb="9">
      <t>イン</t>
    </rPh>
    <rPh sb="9" eb="11">
      <t>シュクシャ</t>
    </rPh>
    <rPh sb="11" eb="13">
      <t>ケンセツ</t>
    </rPh>
    <rPh sb="14" eb="15">
      <t>トモナ</t>
    </rPh>
    <rPh sb="17" eb="19">
      <t>ヘイセイ</t>
    </rPh>
    <rPh sb="21" eb="23">
      <t>ネンド</t>
    </rPh>
    <rPh sb="24" eb="25">
      <t>ダイ</t>
    </rPh>
    <rPh sb="26" eb="28">
      <t>チュウケイ</t>
    </rPh>
    <rPh sb="31" eb="34">
      <t>セイギョバン</t>
    </rPh>
    <rPh sb="39" eb="41">
      <t>コウシン</t>
    </rPh>
    <rPh sb="44" eb="46">
      <t>シュウハイ</t>
    </rPh>
    <rPh sb="46" eb="48">
      <t>シセツ</t>
    </rPh>
    <rPh sb="48" eb="51">
      <t>ショリジョウ</t>
    </rPh>
    <rPh sb="56" eb="58">
      <t>コウアツ</t>
    </rPh>
    <rPh sb="58" eb="59">
      <t>ヒ</t>
    </rPh>
    <rPh sb="59" eb="60">
      <t>コ</t>
    </rPh>
    <rPh sb="60" eb="61">
      <t>セン</t>
    </rPh>
    <rPh sb="62" eb="64">
      <t>ドウジ</t>
    </rPh>
    <rPh sb="65" eb="67">
      <t>コウシン</t>
    </rPh>
    <rPh sb="73" eb="76">
      <t>カンキセン</t>
    </rPh>
    <rPh sb="77" eb="79">
      <t>コウシン</t>
    </rPh>
    <rPh sb="80" eb="81">
      <t>サン</t>
    </rPh>
    <rPh sb="81" eb="82">
      <t>カワラ</t>
    </rPh>
    <rPh sb="83" eb="85">
      <t>シュウゼン</t>
    </rPh>
    <rPh sb="86" eb="88">
      <t>ホウリュウ</t>
    </rPh>
    <rPh sb="88" eb="89">
      <t>ソウ</t>
    </rPh>
    <rPh sb="98" eb="100">
      <t>コウシン</t>
    </rPh>
    <rPh sb="101" eb="102">
      <t>ダイ</t>
    </rPh>
    <rPh sb="103" eb="105">
      <t>チュウケイ</t>
    </rPh>
    <rPh sb="106" eb="108">
      <t>スイイ</t>
    </rPh>
    <rPh sb="108" eb="109">
      <t>ケイ</t>
    </rPh>
    <rPh sb="110" eb="112">
      <t>コウシン</t>
    </rPh>
    <rPh sb="117" eb="119">
      <t>レイワ</t>
    </rPh>
    <rPh sb="120" eb="122">
      <t>ネンド</t>
    </rPh>
    <rPh sb="125" eb="127">
      <t>キノウ</t>
    </rPh>
    <rPh sb="127" eb="129">
      <t>コウシン</t>
    </rPh>
    <rPh sb="130" eb="132">
      <t>ケイカク</t>
    </rPh>
    <phoneticPr fontId="1"/>
  </si>
  <si>
    <t>①収益的収支比率は、平成26年度以降は一般会計からの補填を行い繰入金により、収支の安定を保ってきている。
⑤経費回収率は、平成28年度まで平均値を上回っているものの平成29年度、平成30年度では平均値を下回っており、依然として使用料での維持管理費が賄えていない状況となっている。
使用料については、平成３１年度は陸上自衛隊員の配置により65戸の世帯が増加、大幅な収入増が見込まれる。
⑥汚水処理原価は、老朽化（高圧引込線、非常用発電機等）及び台風被害（換気扇、桟瓦等）により修繕料が増加した。令和2年度より新たに機能強化事業を実施していく。
⑦施設利用率は、平成25年度以降平均を下回っているが、平成31年度からは陸上自衛隊員の加入に伴い大幅な増加が見込まれる。
⑧自衛隊職員の転入により人口が増加したが、水洗戸数は宿舎単位で計上することを受けて水洗化率は低下した。
昔からある木造平屋建ての家が多くあり、中でも高齢世帯の一人暮らしは継続的な維持管理が困難なため、高齢者による新規加入は見込めない。対策としてIターン者、Uターン者の新規加入の促進を図っていきたい。</t>
    <rPh sb="1" eb="3">
      <t>シュウエキ</t>
    </rPh>
    <rPh sb="3" eb="4">
      <t>テキ</t>
    </rPh>
    <rPh sb="4" eb="6">
      <t>シュウシ</t>
    </rPh>
    <rPh sb="6" eb="8">
      <t>ヒリツ</t>
    </rPh>
    <rPh sb="10" eb="12">
      <t>ヘイセイ</t>
    </rPh>
    <rPh sb="14" eb="16">
      <t>ネンド</t>
    </rPh>
    <rPh sb="16" eb="18">
      <t>イコウ</t>
    </rPh>
    <rPh sb="19" eb="21">
      <t>イッパン</t>
    </rPh>
    <rPh sb="21" eb="23">
      <t>カイケイ</t>
    </rPh>
    <rPh sb="26" eb="28">
      <t>ホテン</t>
    </rPh>
    <rPh sb="29" eb="30">
      <t>オコナ</t>
    </rPh>
    <rPh sb="31" eb="33">
      <t>クリイレ</t>
    </rPh>
    <rPh sb="33" eb="34">
      <t>キン</t>
    </rPh>
    <rPh sb="38" eb="40">
      <t>シュウシ</t>
    </rPh>
    <rPh sb="41" eb="43">
      <t>アンテイ</t>
    </rPh>
    <rPh sb="44" eb="45">
      <t>タモ</t>
    </rPh>
    <rPh sb="54" eb="56">
      <t>ケイヒ</t>
    </rPh>
    <rPh sb="56" eb="58">
      <t>カイシュウ</t>
    </rPh>
    <rPh sb="58" eb="59">
      <t>リツ</t>
    </rPh>
    <rPh sb="61" eb="63">
      <t>ヘイセイ</t>
    </rPh>
    <rPh sb="65" eb="67">
      <t>ネンド</t>
    </rPh>
    <rPh sb="69" eb="72">
      <t>ヘイキンチ</t>
    </rPh>
    <rPh sb="73" eb="75">
      <t>ウワマワ</t>
    </rPh>
    <rPh sb="82" eb="84">
      <t>ヘイセイ</t>
    </rPh>
    <rPh sb="86" eb="88">
      <t>ネンド</t>
    </rPh>
    <rPh sb="89" eb="91">
      <t>ヘイセイ</t>
    </rPh>
    <rPh sb="93" eb="95">
      <t>ネンド</t>
    </rPh>
    <rPh sb="97" eb="100">
      <t>ヘイキンチ</t>
    </rPh>
    <rPh sb="101" eb="103">
      <t>シタマワ</t>
    </rPh>
    <rPh sb="108" eb="110">
      <t>イゼン</t>
    </rPh>
    <rPh sb="113" eb="116">
      <t>シヨウリョウ</t>
    </rPh>
    <rPh sb="118" eb="120">
      <t>イジ</t>
    </rPh>
    <rPh sb="120" eb="123">
      <t>カンリヒ</t>
    </rPh>
    <rPh sb="124" eb="125">
      <t>マカナ</t>
    </rPh>
    <rPh sb="130" eb="132">
      <t>ジョウキョウ</t>
    </rPh>
    <rPh sb="140" eb="143">
      <t>シヨウリョウ</t>
    </rPh>
    <rPh sb="149" eb="151">
      <t>ヘイセイ</t>
    </rPh>
    <rPh sb="153" eb="155">
      <t>ネンド</t>
    </rPh>
    <rPh sb="156" eb="158">
      <t>リクジョウ</t>
    </rPh>
    <rPh sb="158" eb="161">
      <t>ジエイタイ</t>
    </rPh>
    <rPh sb="161" eb="162">
      <t>イン</t>
    </rPh>
    <rPh sb="163" eb="165">
      <t>ハイチ</t>
    </rPh>
    <rPh sb="170" eb="171">
      <t>コ</t>
    </rPh>
    <rPh sb="172" eb="174">
      <t>セタイ</t>
    </rPh>
    <rPh sb="175" eb="176">
      <t>ゾウ</t>
    </rPh>
    <rPh sb="176" eb="177">
      <t>カ</t>
    </rPh>
    <rPh sb="178" eb="180">
      <t>オオハバ</t>
    </rPh>
    <rPh sb="181" eb="183">
      <t>シュウニュウ</t>
    </rPh>
    <rPh sb="183" eb="184">
      <t>ゾウ</t>
    </rPh>
    <rPh sb="185" eb="187">
      <t>ミコ</t>
    </rPh>
    <rPh sb="193" eb="195">
      <t>オスイ</t>
    </rPh>
    <rPh sb="195" eb="197">
      <t>ショリ</t>
    </rPh>
    <rPh sb="197" eb="199">
      <t>ゲンカ</t>
    </rPh>
    <rPh sb="201" eb="204">
      <t>ロウキュウカ</t>
    </rPh>
    <rPh sb="205" eb="207">
      <t>コウアツ</t>
    </rPh>
    <rPh sb="207" eb="208">
      <t>ヒ</t>
    </rPh>
    <rPh sb="208" eb="209">
      <t>コ</t>
    </rPh>
    <rPh sb="209" eb="210">
      <t>セン</t>
    </rPh>
    <rPh sb="211" eb="214">
      <t>ヒジョウヨウ</t>
    </rPh>
    <rPh sb="214" eb="217">
      <t>ハツデンキ</t>
    </rPh>
    <rPh sb="217" eb="218">
      <t>トウ</t>
    </rPh>
    <rPh sb="219" eb="220">
      <t>オヨ</t>
    </rPh>
    <rPh sb="221" eb="223">
      <t>タイフウ</t>
    </rPh>
    <rPh sb="223" eb="225">
      <t>ヒガイ</t>
    </rPh>
    <rPh sb="226" eb="229">
      <t>カンキセン</t>
    </rPh>
    <rPh sb="230" eb="231">
      <t>サン</t>
    </rPh>
    <rPh sb="231" eb="232">
      <t>カワラ</t>
    </rPh>
    <rPh sb="232" eb="233">
      <t>トウ</t>
    </rPh>
    <rPh sb="237" eb="239">
      <t>シュウゼン</t>
    </rPh>
    <rPh sb="239" eb="240">
      <t>リョウ</t>
    </rPh>
    <rPh sb="241" eb="243">
      <t>ゾウカ</t>
    </rPh>
    <rPh sb="246" eb="248">
      <t>レイワ</t>
    </rPh>
    <rPh sb="249" eb="251">
      <t>ネンド</t>
    </rPh>
    <rPh sb="253" eb="254">
      <t>アラ</t>
    </rPh>
    <rPh sb="256" eb="258">
      <t>キノウ</t>
    </rPh>
    <rPh sb="258" eb="260">
      <t>キョウカ</t>
    </rPh>
    <rPh sb="260" eb="262">
      <t>ジギョウ</t>
    </rPh>
    <rPh sb="263" eb="265">
      <t>ジッシ</t>
    </rPh>
    <rPh sb="272" eb="274">
      <t>シセツ</t>
    </rPh>
    <rPh sb="274" eb="276">
      <t>リヨウ</t>
    </rPh>
    <rPh sb="276" eb="277">
      <t>リツ</t>
    </rPh>
    <rPh sb="279" eb="281">
      <t>ヘイセイ</t>
    </rPh>
    <rPh sb="283" eb="285">
      <t>ネンド</t>
    </rPh>
    <rPh sb="285" eb="287">
      <t>イコウ</t>
    </rPh>
    <rPh sb="287" eb="289">
      <t>ヘイキン</t>
    </rPh>
    <rPh sb="290" eb="292">
      <t>シタマワ</t>
    </rPh>
    <rPh sb="298" eb="300">
      <t>ヘイセイ</t>
    </rPh>
    <rPh sb="302" eb="304">
      <t>ネンド</t>
    </rPh>
    <rPh sb="307" eb="309">
      <t>リクジョウ</t>
    </rPh>
    <rPh sb="309" eb="312">
      <t>ジエイタイ</t>
    </rPh>
    <rPh sb="312" eb="313">
      <t>イン</t>
    </rPh>
    <rPh sb="314" eb="316">
      <t>カニュウ</t>
    </rPh>
    <rPh sb="317" eb="318">
      <t>トモナ</t>
    </rPh>
    <rPh sb="319" eb="321">
      <t>オオハバ</t>
    </rPh>
    <rPh sb="322" eb="324">
      <t>ゾウカ</t>
    </rPh>
    <rPh sb="325" eb="327">
      <t>ミコ</t>
    </rPh>
    <rPh sb="333" eb="336">
      <t>ジエイタイ</t>
    </rPh>
    <rPh sb="336" eb="338">
      <t>ショクイン</t>
    </rPh>
    <rPh sb="339" eb="341">
      <t>テンニュウ</t>
    </rPh>
    <rPh sb="344" eb="346">
      <t>ジンコウ</t>
    </rPh>
    <rPh sb="347" eb="349">
      <t>ゾウカ</t>
    </rPh>
    <rPh sb="353" eb="355">
      <t>スイセン</t>
    </rPh>
    <rPh sb="355" eb="357">
      <t>コスウ</t>
    </rPh>
    <rPh sb="358" eb="360">
      <t>シュクシャ</t>
    </rPh>
    <rPh sb="360" eb="362">
      <t>タンイ</t>
    </rPh>
    <rPh sb="363" eb="365">
      <t>ケイジョウ</t>
    </rPh>
    <rPh sb="370" eb="371">
      <t>ウ</t>
    </rPh>
    <rPh sb="373" eb="376">
      <t>スイセンカ</t>
    </rPh>
    <rPh sb="376" eb="377">
      <t>リツ</t>
    </rPh>
    <rPh sb="378" eb="380">
      <t>テイカ</t>
    </rPh>
    <rPh sb="384" eb="385">
      <t>ムカシ</t>
    </rPh>
    <rPh sb="389" eb="391">
      <t>モクゾウ</t>
    </rPh>
    <rPh sb="391" eb="393">
      <t>ヒラヤ</t>
    </rPh>
    <rPh sb="393" eb="394">
      <t>ダ</t>
    </rPh>
    <rPh sb="396" eb="397">
      <t>イエ</t>
    </rPh>
    <rPh sb="398" eb="399">
      <t>オオ</t>
    </rPh>
    <rPh sb="403" eb="404">
      <t>ナカ</t>
    </rPh>
    <rPh sb="406" eb="408">
      <t>コウレイ</t>
    </rPh>
    <rPh sb="408" eb="410">
      <t>セタイ</t>
    </rPh>
    <rPh sb="411" eb="413">
      <t>ヒトリ</t>
    </rPh>
    <rPh sb="413" eb="414">
      <t>ク</t>
    </rPh>
    <rPh sb="417" eb="419">
      <t>ケイゾク</t>
    </rPh>
    <rPh sb="419" eb="420">
      <t>テキ</t>
    </rPh>
    <rPh sb="421" eb="423">
      <t>イジ</t>
    </rPh>
    <rPh sb="423" eb="425">
      <t>カンリ</t>
    </rPh>
    <rPh sb="426" eb="428">
      <t>コンナン</t>
    </rPh>
    <rPh sb="432" eb="435">
      <t>コウレイシャ</t>
    </rPh>
    <rPh sb="438" eb="440">
      <t>シンキ</t>
    </rPh>
    <rPh sb="440" eb="442">
      <t>カニュウ</t>
    </rPh>
    <rPh sb="443" eb="445">
      <t>ミコ</t>
    </rPh>
    <rPh sb="449" eb="451">
      <t>タイサク</t>
    </rPh>
    <rPh sb="458" eb="459">
      <t>シャ</t>
    </rPh>
    <rPh sb="464" eb="465">
      <t>シャ</t>
    </rPh>
    <rPh sb="466" eb="468">
      <t>シンキ</t>
    </rPh>
    <rPh sb="468" eb="470">
      <t>カニュウ</t>
    </rPh>
    <rPh sb="471" eb="473">
      <t>ソクシン</t>
    </rPh>
    <rPh sb="474" eb="475">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</si>
</sst>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2.8</c:v>
                </c:pt>
              </c:numCache>
            </c:numRef>
          </c:val>
          <c:extLst>
            <c:ext xmlns:c16="http://schemas.microsoft.com/office/drawing/2014/chart" uri="{C3380CC4-5D6E-409C-BE32-E72D297353CC}">
              <c16:uniqueId val="{00000000-33CA-4962-BE29-D72EC3277E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33CA-4962-BE29-D72EC3277E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40.98</c:v>
                </c:pt>
                <c:pt idx="1">
                  <c:v>40.520000000000003</c:v>
                </c:pt>
                <c:pt idx="2">
                  <c:v>38.880000000000003</c:v>
                </c:pt>
                <c:pt idx="3">
                  <c:v>39.58</c:v>
                </c:pt>
                <c:pt idx="4">
                  <c:v>42.86</c:v>
                </c:pt>
              </c:numCache>
            </c:numRef>
          </c:val>
          <c:extLst>
            <c:ext xmlns:c16="http://schemas.microsoft.com/office/drawing/2014/chart" uri="{C3380CC4-5D6E-409C-BE32-E72D297353CC}">
              <c16:uniqueId val="{00000000-57C0-468C-B637-5418C82768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57C0-468C-B637-5418C82768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73.62</c:v>
                </c:pt>
                <c:pt idx="1">
                  <c:v>74.8</c:v>
                </c:pt>
                <c:pt idx="2">
                  <c:v>81.78</c:v>
                </c:pt>
                <c:pt idx="3">
                  <c:v>64.760000000000005</c:v>
                </c:pt>
                <c:pt idx="4">
                  <c:v>49.8</c:v>
                </c:pt>
              </c:numCache>
            </c:numRef>
          </c:val>
          <c:extLst>
            <c:ext xmlns:c16="http://schemas.microsoft.com/office/drawing/2014/chart" uri="{C3380CC4-5D6E-409C-BE32-E72D297353CC}">
              <c16:uniqueId val="{00000000-C35C-47D5-9BDA-F550A6C1AB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C35C-47D5-9BDA-F550A6C1AB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101.11</c:v>
                </c:pt>
                <c:pt idx="1">
                  <c:v>101.54</c:v>
                </c:pt>
                <c:pt idx="2">
                  <c:v>101.15</c:v>
                </c:pt>
                <c:pt idx="3">
                  <c:v>159.47</c:v>
                </c:pt>
                <c:pt idx="4">
                  <c:v>100</c:v>
                </c:pt>
              </c:numCache>
            </c:numRef>
          </c:val>
          <c:extLst>
            <c:ext xmlns:c16="http://schemas.microsoft.com/office/drawing/2014/chart" uri="{C3380CC4-5D6E-409C-BE32-E72D297353CC}">
              <c16:uniqueId val="{00000000-B557-42D3-BAAD-1B9E551F30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7-42D3-BAAD-1B9E551F30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E-4B63-BEE9-A37F84E41F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E-4B63-BEE9-A37F84E41F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6-429D-8905-19FC3B792C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6-429D-8905-19FC3B792C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26-47F5-93AF-DC55F6DFBB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26-47F5-93AF-DC55F6DFBB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0-40D7-82F7-64C88FB961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0-40D7-82F7-64C88FB961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BD-42B2-A8B8-38626C1202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5BBD-42B2-A8B8-38626C1202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81.16</c:v>
                </c:pt>
                <c:pt idx="1">
                  <c:v>56.26</c:v>
                </c:pt>
                <c:pt idx="2">
                  <c:v>69.930000000000007</c:v>
                </c:pt>
                <c:pt idx="3">
                  <c:v>54.24</c:v>
                </c:pt>
                <c:pt idx="4">
                  <c:v>41.09</c:v>
                </c:pt>
              </c:numCache>
            </c:numRef>
          </c:val>
          <c:extLst>
            <c:ext xmlns:c16="http://schemas.microsoft.com/office/drawing/2014/chart" uri="{C3380CC4-5D6E-409C-BE32-E72D297353CC}">
              <c16:uniqueId val="{00000000-4E4F-47D6-BD92-938D668E05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4E4F-47D6-BD92-938D668E05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130.02000000000001</c:v>
                </c:pt>
                <c:pt idx="1">
                  <c:v>192.55</c:v>
                </c:pt>
                <c:pt idx="2">
                  <c:v>159.41</c:v>
                </c:pt>
                <c:pt idx="3">
                  <c:v>217.68</c:v>
                </c:pt>
                <c:pt idx="4">
                  <c:v>298.55</c:v>
                </c:pt>
              </c:numCache>
            </c:numRef>
          </c:val>
          <c:extLst>
            <c:ext xmlns:c16="http://schemas.microsoft.com/office/drawing/2014/chart" uri="{C3380CC4-5D6E-409C-BE32-E72D297353CC}">
              <c16:uniqueId val="{00000000-0FAB-41ED-AB4B-46A9BF03DC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0FAB-41ED-AB4B-46A9BF03DC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8" t="s">
        <v>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ht="9.75" customHeight="1" x14ac:dyDescent="0.15">
      <c r="A3" s="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row>
    <row r="4" spans="1:78" ht="9.75" customHeight="1" x14ac:dyDescent="0.15">
      <c r="A4" s="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鹿児島県　瀬戸内町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8835</v>
      </c>
      <c r="AM8" s="46"/>
      <c r="AN8" s="46"/>
      <c r="AO8" s="46"/>
      <c r="AP8" s="46"/>
      <c r="AQ8" s="46"/>
      <c r="AR8" s="46"/>
      <c r="AS8" s="46"/>
      <c r="AT8" s="47">
        <f>データ!T6</f>
        <v>239.65</v>
      </c>
      <c r="AU8" s="47"/>
      <c r="AV8" s="47"/>
      <c r="AW8" s="47"/>
      <c r="AX8" s="47"/>
      <c r="AY8" s="47"/>
      <c r="AZ8" s="47"/>
      <c r="BA8" s="47"/>
      <c r="BB8" s="47">
        <f>データ!U6</f>
        <v>36.869999999999997</v>
      </c>
      <c r="BC8" s="47"/>
      <c r="BD8" s="47"/>
      <c r="BE8" s="47"/>
      <c r="BF8" s="47"/>
      <c r="BG8" s="47"/>
      <c r="BH8" s="47"/>
      <c r="BI8" s="47"/>
      <c r="BJ8" s="3"/>
      <c r="BK8" s="3"/>
      <c r="BL8" s="49" t="s">
        <v>13</v>
      </c>
      <c r="BM8" s="50"/>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1" t="s">
        <v>37</v>
      </c>
      <c r="BM9" s="52"/>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8.2799999999999994</v>
      </c>
      <c r="Q10" s="47"/>
      <c r="R10" s="47"/>
      <c r="S10" s="47"/>
      <c r="T10" s="47"/>
      <c r="U10" s="47"/>
      <c r="V10" s="47"/>
      <c r="W10" s="47">
        <f>データ!Q6</f>
        <v>100</v>
      </c>
      <c r="X10" s="47"/>
      <c r="Y10" s="47"/>
      <c r="Z10" s="47"/>
      <c r="AA10" s="47"/>
      <c r="AB10" s="47"/>
      <c r="AC10" s="47"/>
      <c r="AD10" s="46">
        <f>データ!R6</f>
        <v>2808</v>
      </c>
      <c r="AE10" s="46"/>
      <c r="AF10" s="46"/>
      <c r="AG10" s="46"/>
      <c r="AH10" s="46"/>
      <c r="AI10" s="46"/>
      <c r="AJ10" s="46"/>
      <c r="AK10" s="2"/>
      <c r="AL10" s="46">
        <f>データ!V6</f>
        <v>737</v>
      </c>
      <c r="AM10" s="46"/>
      <c r="AN10" s="46"/>
      <c r="AO10" s="46"/>
      <c r="AP10" s="46"/>
      <c r="AQ10" s="46"/>
      <c r="AR10" s="46"/>
      <c r="AS10" s="46"/>
      <c r="AT10" s="47">
        <f>データ!W6</f>
        <v>0.49</v>
      </c>
      <c r="AU10" s="47"/>
      <c r="AV10" s="47"/>
      <c r="AW10" s="47"/>
      <c r="AX10" s="47"/>
      <c r="AY10" s="47"/>
      <c r="AZ10" s="47"/>
      <c r="BA10" s="47"/>
      <c r="BB10" s="47">
        <f>データ!X6</f>
        <v>1504.08</v>
      </c>
      <c r="BC10" s="47"/>
      <c r="BD10" s="47"/>
      <c r="BE10" s="47"/>
      <c r="BF10" s="47"/>
      <c r="BG10" s="47"/>
      <c r="BH10" s="47"/>
      <c r="BI10" s="47"/>
      <c r="BJ10" s="2"/>
      <c r="BK10" s="2"/>
      <c r="BL10" s="65" t="s">
        <v>40</v>
      </c>
      <c r="BM10" s="66"/>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42</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53" t="s">
        <v>30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43</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7" t="s">
        <v>110</v>
      </c>
      <c r="BM16" s="68"/>
      <c r="BN16" s="68"/>
      <c r="BO16" s="68"/>
      <c r="BP16" s="68"/>
      <c r="BQ16" s="68"/>
      <c r="BR16" s="68"/>
      <c r="BS16" s="68"/>
      <c r="BT16" s="68"/>
      <c r="BU16" s="68"/>
      <c r="BV16" s="68"/>
      <c r="BW16" s="68"/>
      <c r="BX16" s="68"/>
      <c r="BY16" s="68"/>
      <c r="BZ16" s="6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7"/>
      <c r="BM17" s="68"/>
      <c r="BN17" s="68"/>
      <c r="BO17" s="68"/>
      <c r="BP17" s="68"/>
      <c r="BQ17" s="68"/>
      <c r="BR17" s="68"/>
      <c r="BS17" s="68"/>
      <c r="BT17" s="68"/>
      <c r="BU17" s="68"/>
      <c r="BV17" s="68"/>
      <c r="BW17" s="68"/>
      <c r="BX17" s="68"/>
      <c r="BY17" s="68"/>
      <c r="BZ17" s="6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7"/>
      <c r="BM18" s="68"/>
      <c r="BN18" s="68"/>
      <c r="BO18" s="68"/>
      <c r="BP18" s="68"/>
      <c r="BQ18" s="68"/>
      <c r="BR18" s="68"/>
      <c r="BS18" s="68"/>
      <c r="BT18" s="68"/>
      <c r="BU18" s="68"/>
      <c r="BV18" s="68"/>
      <c r="BW18" s="68"/>
      <c r="BX18" s="68"/>
      <c r="BY18" s="68"/>
      <c r="BZ18" s="6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7"/>
      <c r="BM19" s="68"/>
      <c r="BN19" s="68"/>
      <c r="BO19" s="68"/>
      <c r="BP19" s="68"/>
      <c r="BQ19" s="68"/>
      <c r="BR19" s="68"/>
      <c r="BS19" s="68"/>
      <c r="BT19" s="68"/>
      <c r="BU19" s="68"/>
      <c r="BV19" s="68"/>
      <c r="BW19" s="68"/>
      <c r="BX19" s="68"/>
      <c r="BY19" s="68"/>
      <c r="BZ19" s="6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7"/>
      <c r="BM20" s="68"/>
      <c r="BN20" s="68"/>
      <c r="BO20" s="68"/>
      <c r="BP20" s="68"/>
      <c r="BQ20" s="68"/>
      <c r="BR20" s="68"/>
      <c r="BS20" s="68"/>
      <c r="BT20" s="68"/>
      <c r="BU20" s="68"/>
      <c r="BV20" s="68"/>
      <c r="BW20" s="68"/>
      <c r="BX20" s="68"/>
      <c r="BY20" s="68"/>
      <c r="BZ20" s="6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7"/>
      <c r="BM21" s="68"/>
      <c r="BN21" s="68"/>
      <c r="BO21" s="68"/>
      <c r="BP21" s="68"/>
      <c r="BQ21" s="68"/>
      <c r="BR21" s="68"/>
      <c r="BS21" s="68"/>
      <c r="BT21" s="68"/>
      <c r="BU21" s="68"/>
      <c r="BV21" s="68"/>
      <c r="BW21" s="68"/>
      <c r="BX21" s="68"/>
      <c r="BY21" s="68"/>
      <c r="BZ21" s="6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7"/>
      <c r="BM22" s="68"/>
      <c r="BN22" s="68"/>
      <c r="BO22" s="68"/>
      <c r="BP22" s="68"/>
      <c r="BQ22" s="68"/>
      <c r="BR22" s="68"/>
      <c r="BS22" s="68"/>
      <c r="BT22" s="68"/>
      <c r="BU22" s="68"/>
      <c r="BV22" s="68"/>
      <c r="BW22" s="68"/>
      <c r="BX22" s="68"/>
      <c r="BY22" s="68"/>
      <c r="BZ22" s="6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7"/>
      <c r="BM23" s="68"/>
      <c r="BN23" s="68"/>
      <c r="BO23" s="68"/>
      <c r="BP23" s="68"/>
      <c r="BQ23" s="68"/>
      <c r="BR23" s="68"/>
      <c r="BS23" s="68"/>
      <c r="BT23" s="68"/>
      <c r="BU23" s="68"/>
      <c r="BV23" s="68"/>
      <c r="BW23" s="68"/>
      <c r="BX23" s="68"/>
      <c r="BY23" s="68"/>
      <c r="BZ23" s="6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7"/>
      <c r="BM24" s="68"/>
      <c r="BN24" s="68"/>
      <c r="BO24" s="68"/>
      <c r="BP24" s="68"/>
      <c r="BQ24" s="68"/>
      <c r="BR24" s="68"/>
      <c r="BS24" s="68"/>
      <c r="BT24" s="68"/>
      <c r="BU24" s="68"/>
      <c r="BV24" s="68"/>
      <c r="BW24" s="68"/>
      <c r="BX24" s="68"/>
      <c r="BY24" s="68"/>
      <c r="BZ24" s="6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7"/>
      <c r="BM25" s="68"/>
      <c r="BN25" s="68"/>
      <c r="BO25" s="68"/>
      <c r="BP25" s="68"/>
      <c r="BQ25" s="68"/>
      <c r="BR25" s="68"/>
      <c r="BS25" s="68"/>
      <c r="BT25" s="68"/>
      <c r="BU25" s="68"/>
      <c r="BV25" s="68"/>
      <c r="BW25" s="68"/>
      <c r="BX25" s="68"/>
      <c r="BY25" s="68"/>
      <c r="BZ25" s="6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7"/>
      <c r="BM26" s="68"/>
      <c r="BN26" s="68"/>
      <c r="BO26" s="68"/>
      <c r="BP26" s="68"/>
      <c r="BQ26" s="68"/>
      <c r="BR26" s="68"/>
      <c r="BS26" s="68"/>
      <c r="BT26" s="68"/>
      <c r="BU26" s="68"/>
      <c r="BV26" s="68"/>
      <c r="BW26" s="68"/>
      <c r="BX26" s="68"/>
      <c r="BY26" s="68"/>
      <c r="BZ26" s="6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7"/>
      <c r="BM27" s="68"/>
      <c r="BN27" s="68"/>
      <c r="BO27" s="68"/>
      <c r="BP27" s="68"/>
      <c r="BQ27" s="68"/>
      <c r="BR27" s="68"/>
      <c r="BS27" s="68"/>
      <c r="BT27" s="68"/>
      <c r="BU27" s="68"/>
      <c r="BV27" s="68"/>
      <c r="BW27" s="68"/>
      <c r="BX27" s="68"/>
      <c r="BY27" s="68"/>
      <c r="BZ27" s="6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7"/>
      <c r="BM28" s="68"/>
      <c r="BN28" s="68"/>
      <c r="BO28" s="68"/>
      <c r="BP28" s="68"/>
      <c r="BQ28" s="68"/>
      <c r="BR28" s="68"/>
      <c r="BS28" s="68"/>
      <c r="BT28" s="68"/>
      <c r="BU28" s="68"/>
      <c r="BV28" s="68"/>
      <c r="BW28" s="68"/>
      <c r="BX28" s="68"/>
      <c r="BY28" s="68"/>
      <c r="BZ28" s="6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7"/>
      <c r="BM29" s="68"/>
      <c r="BN29" s="68"/>
      <c r="BO29" s="68"/>
      <c r="BP29" s="68"/>
      <c r="BQ29" s="68"/>
      <c r="BR29" s="68"/>
      <c r="BS29" s="68"/>
      <c r="BT29" s="68"/>
      <c r="BU29" s="68"/>
      <c r="BV29" s="68"/>
      <c r="BW29" s="68"/>
      <c r="BX29" s="68"/>
      <c r="BY29" s="68"/>
      <c r="BZ29" s="6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7"/>
      <c r="BM30" s="68"/>
      <c r="BN30" s="68"/>
      <c r="BO30" s="68"/>
      <c r="BP30" s="68"/>
      <c r="BQ30" s="68"/>
      <c r="BR30" s="68"/>
      <c r="BS30" s="68"/>
      <c r="BT30" s="68"/>
      <c r="BU30" s="68"/>
      <c r="BV30" s="68"/>
      <c r="BW30" s="68"/>
      <c r="BX30" s="68"/>
      <c r="BY30" s="68"/>
      <c r="BZ30" s="6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7"/>
      <c r="BM31" s="68"/>
      <c r="BN31" s="68"/>
      <c r="BO31" s="68"/>
      <c r="BP31" s="68"/>
      <c r="BQ31" s="68"/>
      <c r="BR31" s="68"/>
      <c r="BS31" s="68"/>
      <c r="BT31" s="68"/>
      <c r="BU31" s="68"/>
      <c r="BV31" s="68"/>
      <c r="BW31" s="68"/>
      <c r="BX31" s="68"/>
      <c r="BY31" s="68"/>
      <c r="BZ31" s="6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7"/>
      <c r="BM32" s="68"/>
      <c r="BN32" s="68"/>
      <c r="BO32" s="68"/>
      <c r="BP32" s="68"/>
      <c r="BQ32" s="68"/>
      <c r="BR32" s="68"/>
      <c r="BS32" s="68"/>
      <c r="BT32" s="68"/>
      <c r="BU32" s="68"/>
      <c r="BV32" s="68"/>
      <c r="BW32" s="68"/>
      <c r="BX32" s="68"/>
      <c r="BY32" s="68"/>
      <c r="BZ32" s="6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7"/>
      <c r="BM33" s="68"/>
      <c r="BN33" s="68"/>
      <c r="BO33" s="68"/>
      <c r="BP33" s="68"/>
      <c r="BQ33" s="68"/>
      <c r="BR33" s="68"/>
      <c r="BS33" s="68"/>
      <c r="BT33" s="68"/>
      <c r="BU33" s="68"/>
      <c r="BV33" s="68"/>
      <c r="BW33" s="68"/>
      <c r="BX33" s="68"/>
      <c r="BY33" s="68"/>
      <c r="BZ33" s="69"/>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7"/>
      <c r="BM34" s="68"/>
      <c r="BN34" s="68"/>
      <c r="BO34" s="68"/>
      <c r="BP34" s="68"/>
      <c r="BQ34" s="68"/>
      <c r="BR34" s="68"/>
      <c r="BS34" s="68"/>
      <c r="BT34" s="68"/>
      <c r="BU34" s="68"/>
      <c r="BV34" s="68"/>
      <c r="BW34" s="68"/>
      <c r="BX34" s="68"/>
      <c r="BY34" s="68"/>
      <c r="BZ34" s="69"/>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7"/>
      <c r="BM35" s="68"/>
      <c r="BN35" s="68"/>
      <c r="BO35" s="68"/>
      <c r="BP35" s="68"/>
      <c r="BQ35" s="68"/>
      <c r="BR35" s="68"/>
      <c r="BS35" s="68"/>
      <c r="BT35" s="68"/>
      <c r="BU35" s="68"/>
      <c r="BV35" s="68"/>
      <c r="BW35" s="68"/>
      <c r="BX35" s="68"/>
      <c r="BY35" s="68"/>
      <c r="BZ35" s="6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7"/>
      <c r="BM36" s="68"/>
      <c r="BN36" s="68"/>
      <c r="BO36" s="68"/>
      <c r="BP36" s="68"/>
      <c r="BQ36" s="68"/>
      <c r="BR36" s="68"/>
      <c r="BS36" s="68"/>
      <c r="BT36" s="68"/>
      <c r="BU36" s="68"/>
      <c r="BV36" s="68"/>
      <c r="BW36" s="68"/>
      <c r="BX36" s="68"/>
      <c r="BY36" s="68"/>
      <c r="BZ36" s="6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7"/>
      <c r="BM37" s="68"/>
      <c r="BN37" s="68"/>
      <c r="BO37" s="68"/>
      <c r="BP37" s="68"/>
      <c r="BQ37" s="68"/>
      <c r="BR37" s="68"/>
      <c r="BS37" s="68"/>
      <c r="BT37" s="68"/>
      <c r="BU37" s="68"/>
      <c r="BV37" s="68"/>
      <c r="BW37" s="68"/>
      <c r="BX37" s="68"/>
      <c r="BY37" s="68"/>
      <c r="BZ37" s="6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7"/>
      <c r="BM38" s="68"/>
      <c r="BN38" s="68"/>
      <c r="BO38" s="68"/>
      <c r="BP38" s="68"/>
      <c r="BQ38" s="68"/>
      <c r="BR38" s="68"/>
      <c r="BS38" s="68"/>
      <c r="BT38" s="68"/>
      <c r="BU38" s="68"/>
      <c r="BV38" s="68"/>
      <c r="BW38" s="68"/>
      <c r="BX38" s="68"/>
      <c r="BY38" s="68"/>
      <c r="BZ38" s="6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7"/>
      <c r="BM39" s="68"/>
      <c r="BN39" s="68"/>
      <c r="BO39" s="68"/>
      <c r="BP39" s="68"/>
      <c r="BQ39" s="68"/>
      <c r="BR39" s="68"/>
      <c r="BS39" s="68"/>
      <c r="BT39" s="68"/>
      <c r="BU39" s="68"/>
      <c r="BV39" s="68"/>
      <c r="BW39" s="68"/>
      <c r="BX39" s="68"/>
      <c r="BY39" s="68"/>
      <c r="BZ39" s="6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7"/>
      <c r="BM40" s="68"/>
      <c r="BN40" s="68"/>
      <c r="BO40" s="68"/>
      <c r="BP40" s="68"/>
      <c r="BQ40" s="68"/>
      <c r="BR40" s="68"/>
      <c r="BS40" s="68"/>
      <c r="BT40" s="68"/>
      <c r="BU40" s="68"/>
      <c r="BV40" s="68"/>
      <c r="BW40" s="68"/>
      <c r="BX40" s="68"/>
      <c r="BY40" s="68"/>
      <c r="BZ40" s="6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7"/>
      <c r="BM41" s="68"/>
      <c r="BN41" s="68"/>
      <c r="BO41" s="68"/>
      <c r="BP41" s="68"/>
      <c r="BQ41" s="68"/>
      <c r="BR41" s="68"/>
      <c r="BS41" s="68"/>
      <c r="BT41" s="68"/>
      <c r="BU41" s="68"/>
      <c r="BV41" s="68"/>
      <c r="BW41" s="68"/>
      <c r="BX41" s="68"/>
      <c r="BY41" s="68"/>
      <c r="BZ41" s="6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7"/>
      <c r="BM42" s="68"/>
      <c r="BN42" s="68"/>
      <c r="BO42" s="68"/>
      <c r="BP42" s="68"/>
      <c r="BQ42" s="68"/>
      <c r="BR42" s="68"/>
      <c r="BS42" s="68"/>
      <c r="BT42" s="68"/>
      <c r="BU42" s="68"/>
      <c r="BV42" s="68"/>
      <c r="BW42" s="68"/>
      <c r="BX42" s="68"/>
      <c r="BY42" s="68"/>
      <c r="BZ42" s="6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7"/>
      <c r="BM43" s="68"/>
      <c r="BN43" s="68"/>
      <c r="BO43" s="68"/>
      <c r="BP43" s="68"/>
      <c r="BQ43" s="68"/>
      <c r="BR43" s="68"/>
      <c r="BS43" s="68"/>
      <c r="BT43" s="68"/>
      <c r="BU43" s="68"/>
      <c r="BV43" s="68"/>
      <c r="BW43" s="68"/>
      <c r="BX43" s="68"/>
      <c r="BY43" s="68"/>
      <c r="BZ43" s="6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0"/>
      <c r="BM44" s="71"/>
      <c r="BN44" s="71"/>
      <c r="BO44" s="71"/>
      <c r="BP44" s="71"/>
      <c r="BQ44" s="71"/>
      <c r="BR44" s="71"/>
      <c r="BS44" s="71"/>
      <c r="BT44" s="71"/>
      <c r="BU44" s="71"/>
      <c r="BV44" s="71"/>
      <c r="BW44" s="71"/>
      <c r="BX44" s="71"/>
      <c r="BY44" s="71"/>
      <c r="BZ44" s="7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59" t="s">
        <v>45</v>
      </c>
      <c r="BM45" s="60"/>
      <c r="BN45" s="60"/>
      <c r="BO45" s="60"/>
      <c r="BP45" s="60"/>
      <c r="BQ45" s="60"/>
      <c r="BR45" s="60"/>
      <c r="BS45" s="60"/>
      <c r="BT45" s="60"/>
      <c r="BU45" s="60"/>
      <c r="BV45" s="60"/>
      <c r="BW45" s="60"/>
      <c r="BX45" s="60"/>
      <c r="BY45" s="60"/>
      <c r="BZ45" s="61"/>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2"/>
      <c r="BM46" s="63"/>
      <c r="BN46" s="63"/>
      <c r="BO46" s="63"/>
      <c r="BP46" s="63"/>
      <c r="BQ46" s="63"/>
      <c r="BR46" s="63"/>
      <c r="BS46" s="63"/>
      <c r="BT46" s="63"/>
      <c r="BU46" s="63"/>
      <c r="BV46" s="63"/>
      <c r="BW46" s="63"/>
      <c r="BX46" s="63"/>
      <c r="BY46" s="63"/>
      <c r="BZ46" s="64"/>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7" t="s">
        <v>109</v>
      </c>
      <c r="BM47" s="68"/>
      <c r="BN47" s="68"/>
      <c r="BO47" s="68"/>
      <c r="BP47" s="68"/>
      <c r="BQ47" s="68"/>
      <c r="BR47" s="68"/>
      <c r="BS47" s="68"/>
      <c r="BT47" s="68"/>
      <c r="BU47" s="68"/>
      <c r="BV47" s="68"/>
      <c r="BW47" s="68"/>
      <c r="BX47" s="68"/>
      <c r="BY47" s="68"/>
      <c r="BZ47" s="6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7"/>
      <c r="BM48" s="68"/>
      <c r="BN48" s="68"/>
      <c r="BO48" s="68"/>
      <c r="BP48" s="68"/>
      <c r="BQ48" s="68"/>
      <c r="BR48" s="68"/>
      <c r="BS48" s="68"/>
      <c r="BT48" s="68"/>
      <c r="BU48" s="68"/>
      <c r="BV48" s="68"/>
      <c r="BW48" s="68"/>
      <c r="BX48" s="68"/>
      <c r="BY48" s="68"/>
      <c r="BZ48" s="6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7"/>
      <c r="BM49" s="68"/>
      <c r="BN49" s="68"/>
      <c r="BO49" s="68"/>
      <c r="BP49" s="68"/>
      <c r="BQ49" s="68"/>
      <c r="BR49" s="68"/>
      <c r="BS49" s="68"/>
      <c r="BT49" s="68"/>
      <c r="BU49" s="68"/>
      <c r="BV49" s="68"/>
      <c r="BW49" s="68"/>
      <c r="BX49" s="68"/>
      <c r="BY49" s="68"/>
      <c r="BZ49" s="6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7"/>
      <c r="BM50" s="68"/>
      <c r="BN50" s="68"/>
      <c r="BO50" s="68"/>
      <c r="BP50" s="68"/>
      <c r="BQ50" s="68"/>
      <c r="BR50" s="68"/>
      <c r="BS50" s="68"/>
      <c r="BT50" s="68"/>
      <c r="BU50" s="68"/>
      <c r="BV50" s="68"/>
      <c r="BW50" s="68"/>
      <c r="BX50" s="68"/>
      <c r="BY50" s="68"/>
      <c r="BZ50" s="6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7"/>
      <c r="BM51" s="68"/>
      <c r="BN51" s="68"/>
      <c r="BO51" s="68"/>
      <c r="BP51" s="68"/>
      <c r="BQ51" s="68"/>
      <c r="BR51" s="68"/>
      <c r="BS51" s="68"/>
      <c r="BT51" s="68"/>
      <c r="BU51" s="68"/>
      <c r="BV51" s="68"/>
      <c r="BW51" s="68"/>
      <c r="BX51" s="68"/>
      <c r="BY51" s="68"/>
      <c r="BZ51" s="6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7"/>
      <c r="BM52" s="68"/>
      <c r="BN52" s="68"/>
      <c r="BO52" s="68"/>
      <c r="BP52" s="68"/>
      <c r="BQ52" s="68"/>
      <c r="BR52" s="68"/>
      <c r="BS52" s="68"/>
      <c r="BT52" s="68"/>
      <c r="BU52" s="68"/>
      <c r="BV52" s="68"/>
      <c r="BW52" s="68"/>
      <c r="BX52" s="68"/>
      <c r="BY52" s="68"/>
      <c r="BZ52" s="6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7"/>
      <c r="BM53" s="68"/>
      <c r="BN53" s="68"/>
      <c r="BO53" s="68"/>
      <c r="BP53" s="68"/>
      <c r="BQ53" s="68"/>
      <c r="BR53" s="68"/>
      <c r="BS53" s="68"/>
      <c r="BT53" s="68"/>
      <c r="BU53" s="68"/>
      <c r="BV53" s="68"/>
      <c r="BW53" s="68"/>
      <c r="BX53" s="68"/>
      <c r="BY53" s="68"/>
      <c r="BZ53" s="6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7"/>
      <c r="BM54" s="68"/>
      <c r="BN54" s="68"/>
      <c r="BO54" s="68"/>
      <c r="BP54" s="68"/>
      <c r="BQ54" s="68"/>
      <c r="BR54" s="68"/>
      <c r="BS54" s="68"/>
      <c r="BT54" s="68"/>
      <c r="BU54" s="68"/>
      <c r="BV54" s="68"/>
      <c r="BW54" s="68"/>
      <c r="BX54" s="68"/>
      <c r="BY54" s="68"/>
      <c r="BZ54" s="6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7"/>
      <c r="BM55" s="68"/>
      <c r="BN55" s="68"/>
      <c r="BO55" s="68"/>
      <c r="BP55" s="68"/>
      <c r="BQ55" s="68"/>
      <c r="BR55" s="68"/>
      <c r="BS55" s="68"/>
      <c r="BT55" s="68"/>
      <c r="BU55" s="68"/>
      <c r="BV55" s="68"/>
      <c r="BW55" s="68"/>
      <c r="BX55" s="68"/>
      <c r="BY55" s="68"/>
      <c r="BZ55" s="69"/>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7"/>
      <c r="BM56" s="68"/>
      <c r="BN56" s="68"/>
      <c r="BO56" s="68"/>
      <c r="BP56" s="68"/>
      <c r="BQ56" s="68"/>
      <c r="BR56" s="68"/>
      <c r="BS56" s="68"/>
      <c r="BT56" s="68"/>
      <c r="BU56" s="68"/>
      <c r="BV56" s="68"/>
      <c r="BW56" s="68"/>
      <c r="BX56" s="68"/>
      <c r="BY56" s="68"/>
      <c r="BZ56" s="69"/>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7"/>
      <c r="BM57" s="68"/>
      <c r="BN57" s="68"/>
      <c r="BO57" s="68"/>
      <c r="BP57" s="68"/>
      <c r="BQ57" s="68"/>
      <c r="BR57" s="68"/>
      <c r="BS57" s="68"/>
      <c r="BT57" s="68"/>
      <c r="BU57" s="68"/>
      <c r="BV57" s="68"/>
      <c r="BW57" s="68"/>
      <c r="BX57" s="68"/>
      <c r="BY57" s="68"/>
      <c r="BZ57" s="69"/>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7"/>
      <c r="BM58" s="68"/>
      <c r="BN58" s="68"/>
      <c r="BO58" s="68"/>
      <c r="BP58" s="68"/>
      <c r="BQ58" s="68"/>
      <c r="BR58" s="68"/>
      <c r="BS58" s="68"/>
      <c r="BT58" s="68"/>
      <c r="BU58" s="68"/>
      <c r="BV58" s="68"/>
      <c r="BW58" s="68"/>
      <c r="BX58" s="68"/>
      <c r="BY58" s="68"/>
      <c r="BZ58" s="6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7"/>
      <c r="BM59" s="68"/>
      <c r="BN59" s="68"/>
      <c r="BO59" s="68"/>
      <c r="BP59" s="68"/>
      <c r="BQ59" s="68"/>
      <c r="BR59" s="68"/>
      <c r="BS59" s="68"/>
      <c r="BT59" s="68"/>
      <c r="BU59" s="68"/>
      <c r="BV59" s="68"/>
      <c r="BW59" s="68"/>
      <c r="BX59" s="68"/>
      <c r="BY59" s="68"/>
      <c r="BZ59" s="69"/>
    </row>
    <row r="60" spans="1:78" ht="13.5" customHeight="1" x14ac:dyDescent="0.15">
      <c r="A60" s="2"/>
      <c r="B60" s="56" t="s">
        <v>11</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7"/>
      <c r="BM60" s="68"/>
      <c r="BN60" s="68"/>
      <c r="BO60" s="68"/>
      <c r="BP60" s="68"/>
      <c r="BQ60" s="68"/>
      <c r="BR60" s="68"/>
      <c r="BS60" s="68"/>
      <c r="BT60" s="68"/>
      <c r="BU60" s="68"/>
      <c r="BV60" s="68"/>
      <c r="BW60" s="68"/>
      <c r="BX60" s="68"/>
      <c r="BY60" s="68"/>
      <c r="BZ60" s="6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7"/>
      <c r="BM61" s="68"/>
      <c r="BN61" s="68"/>
      <c r="BO61" s="68"/>
      <c r="BP61" s="68"/>
      <c r="BQ61" s="68"/>
      <c r="BR61" s="68"/>
      <c r="BS61" s="68"/>
      <c r="BT61" s="68"/>
      <c r="BU61" s="68"/>
      <c r="BV61" s="68"/>
      <c r="BW61" s="68"/>
      <c r="BX61" s="68"/>
      <c r="BY61" s="68"/>
      <c r="BZ61" s="6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7"/>
      <c r="BM62" s="68"/>
      <c r="BN62" s="68"/>
      <c r="BO62" s="68"/>
      <c r="BP62" s="68"/>
      <c r="BQ62" s="68"/>
      <c r="BR62" s="68"/>
      <c r="BS62" s="68"/>
      <c r="BT62" s="68"/>
      <c r="BU62" s="68"/>
      <c r="BV62" s="68"/>
      <c r="BW62" s="68"/>
      <c r="BX62" s="68"/>
      <c r="BY62" s="68"/>
      <c r="BZ62" s="6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0"/>
      <c r="BM63" s="71"/>
      <c r="BN63" s="71"/>
      <c r="BO63" s="71"/>
      <c r="BP63" s="71"/>
      <c r="BQ63" s="71"/>
      <c r="BR63" s="71"/>
      <c r="BS63" s="71"/>
      <c r="BT63" s="71"/>
      <c r="BU63" s="71"/>
      <c r="BV63" s="71"/>
      <c r="BW63" s="71"/>
      <c r="BX63" s="71"/>
      <c r="BY63" s="71"/>
      <c r="BZ63" s="7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59" t="s">
        <v>10</v>
      </c>
      <c r="BM64" s="60"/>
      <c r="BN64" s="60"/>
      <c r="BO64" s="60"/>
      <c r="BP64" s="60"/>
      <c r="BQ64" s="60"/>
      <c r="BR64" s="60"/>
      <c r="BS64" s="60"/>
      <c r="BT64" s="60"/>
      <c r="BU64" s="60"/>
      <c r="BV64" s="60"/>
      <c r="BW64" s="60"/>
      <c r="BX64" s="60"/>
      <c r="BY64" s="60"/>
      <c r="BZ64" s="61"/>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2"/>
      <c r="BM65" s="63"/>
      <c r="BN65" s="63"/>
      <c r="BO65" s="63"/>
      <c r="BP65" s="63"/>
      <c r="BQ65" s="63"/>
      <c r="BR65" s="63"/>
      <c r="BS65" s="63"/>
      <c r="BT65" s="63"/>
      <c r="BU65" s="63"/>
      <c r="BV65" s="63"/>
      <c r="BW65" s="63"/>
      <c r="BX65" s="63"/>
      <c r="BY65" s="63"/>
      <c r="BZ65" s="64"/>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7" t="s">
        <v>108</v>
      </c>
      <c r="BM66" s="68"/>
      <c r="BN66" s="68"/>
      <c r="BO66" s="68"/>
      <c r="BP66" s="68"/>
      <c r="BQ66" s="68"/>
      <c r="BR66" s="68"/>
      <c r="BS66" s="68"/>
      <c r="BT66" s="68"/>
      <c r="BU66" s="68"/>
      <c r="BV66" s="68"/>
      <c r="BW66" s="68"/>
      <c r="BX66" s="68"/>
      <c r="BY66" s="68"/>
      <c r="BZ66" s="69"/>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7"/>
      <c r="BM67" s="68"/>
      <c r="BN67" s="68"/>
      <c r="BO67" s="68"/>
      <c r="BP67" s="68"/>
      <c r="BQ67" s="68"/>
      <c r="BR67" s="68"/>
      <c r="BS67" s="68"/>
      <c r="BT67" s="68"/>
      <c r="BU67" s="68"/>
      <c r="BV67" s="68"/>
      <c r="BW67" s="68"/>
      <c r="BX67" s="68"/>
      <c r="BY67" s="68"/>
      <c r="BZ67" s="69"/>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7"/>
      <c r="BM68" s="68"/>
      <c r="BN68" s="68"/>
      <c r="BO68" s="68"/>
      <c r="BP68" s="68"/>
      <c r="BQ68" s="68"/>
      <c r="BR68" s="68"/>
      <c r="BS68" s="68"/>
      <c r="BT68" s="68"/>
      <c r="BU68" s="68"/>
      <c r="BV68" s="68"/>
      <c r="BW68" s="68"/>
      <c r="BX68" s="68"/>
      <c r="BY68" s="68"/>
      <c r="BZ68" s="69"/>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7"/>
      <c r="BM69" s="68"/>
      <c r="BN69" s="68"/>
      <c r="BO69" s="68"/>
      <c r="BP69" s="68"/>
      <c r="BQ69" s="68"/>
      <c r="BR69" s="68"/>
      <c r="BS69" s="68"/>
      <c r="BT69" s="68"/>
      <c r="BU69" s="68"/>
      <c r="BV69" s="68"/>
      <c r="BW69" s="68"/>
      <c r="BX69" s="68"/>
      <c r="BY69" s="68"/>
      <c r="BZ69" s="69"/>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7"/>
      <c r="BM70" s="68"/>
      <c r="BN70" s="68"/>
      <c r="BO70" s="68"/>
      <c r="BP70" s="68"/>
      <c r="BQ70" s="68"/>
      <c r="BR70" s="68"/>
      <c r="BS70" s="68"/>
      <c r="BT70" s="68"/>
      <c r="BU70" s="68"/>
      <c r="BV70" s="68"/>
      <c r="BW70" s="68"/>
      <c r="BX70" s="68"/>
      <c r="BY70" s="68"/>
      <c r="BZ70" s="69"/>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7"/>
      <c r="BM71" s="68"/>
      <c r="BN71" s="68"/>
      <c r="BO71" s="68"/>
      <c r="BP71" s="68"/>
      <c r="BQ71" s="68"/>
      <c r="BR71" s="68"/>
      <c r="BS71" s="68"/>
      <c r="BT71" s="68"/>
      <c r="BU71" s="68"/>
      <c r="BV71" s="68"/>
      <c r="BW71" s="68"/>
      <c r="BX71" s="68"/>
      <c r="BY71" s="68"/>
      <c r="BZ71" s="69"/>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7"/>
      <c r="BM72" s="68"/>
      <c r="BN72" s="68"/>
      <c r="BO72" s="68"/>
      <c r="BP72" s="68"/>
      <c r="BQ72" s="68"/>
      <c r="BR72" s="68"/>
      <c r="BS72" s="68"/>
      <c r="BT72" s="68"/>
      <c r="BU72" s="68"/>
      <c r="BV72" s="68"/>
      <c r="BW72" s="68"/>
      <c r="BX72" s="68"/>
      <c r="BY72" s="68"/>
      <c r="BZ72" s="69"/>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7"/>
      <c r="BM73" s="68"/>
      <c r="BN73" s="68"/>
      <c r="BO73" s="68"/>
      <c r="BP73" s="68"/>
      <c r="BQ73" s="68"/>
      <c r="BR73" s="68"/>
      <c r="BS73" s="68"/>
      <c r="BT73" s="68"/>
      <c r="BU73" s="68"/>
      <c r="BV73" s="68"/>
      <c r="BW73" s="68"/>
      <c r="BX73" s="68"/>
      <c r="BY73" s="68"/>
      <c r="BZ73" s="69"/>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7"/>
      <c r="BM74" s="68"/>
      <c r="BN74" s="68"/>
      <c r="BO74" s="68"/>
      <c r="BP74" s="68"/>
      <c r="BQ74" s="68"/>
      <c r="BR74" s="68"/>
      <c r="BS74" s="68"/>
      <c r="BT74" s="68"/>
      <c r="BU74" s="68"/>
      <c r="BV74" s="68"/>
      <c r="BW74" s="68"/>
      <c r="BX74" s="68"/>
      <c r="BY74" s="68"/>
      <c r="BZ74" s="69"/>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7"/>
      <c r="BM75" s="68"/>
      <c r="BN75" s="68"/>
      <c r="BO75" s="68"/>
      <c r="BP75" s="68"/>
      <c r="BQ75" s="68"/>
      <c r="BR75" s="68"/>
      <c r="BS75" s="68"/>
      <c r="BT75" s="68"/>
      <c r="BU75" s="68"/>
      <c r="BV75" s="68"/>
      <c r="BW75" s="68"/>
      <c r="BX75" s="68"/>
      <c r="BY75" s="68"/>
      <c r="BZ75" s="69"/>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7"/>
      <c r="BM76" s="68"/>
      <c r="BN76" s="68"/>
      <c r="BO76" s="68"/>
      <c r="BP76" s="68"/>
      <c r="BQ76" s="68"/>
      <c r="BR76" s="68"/>
      <c r="BS76" s="68"/>
      <c r="BT76" s="68"/>
      <c r="BU76" s="68"/>
      <c r="BV76" s="68"/>
      <c r="BW76" s="68"/>
      <c r="BX76" s="68"/>
      <c r="BY76" s="68"/>
      <c r="BZ76" s="69"/>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7"/>
      <c r="BM77" s="68"/>
      <c r="BN77" s="68"/>
      <c r="BO77" s="68"/>
      <c r="BP77" s="68"/>
      <c r="BQ77" s="68"/>
      <c r="BR77" s="68"/>
      <c r="BS77" s="68"/>
      <c r="BT77" s="68"/>
      <c r="BU77" s="68"/>
      <c r="BV77" s="68"/>
      <c r="BW77" s="68"/>
      <c r="BX77" s="68"/>
      <c r="BY77" s="68"/>
      <c r="BZ77" s="69"/>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7"/>
      <c r="BM78" s="68"/>
      <c r="BN78" s="68"/>
      <c r="BO78" s="68"/>
      <c r="BP78" s="68"/>
      <c r="BQ78" s="68"/>
      <c r="BR78" s="68"/>
      <c r="BS78" s="68"/>
      <c r="BT78" s="68"/>
      <c r="BU78" s="68"/>
      <c r="BV78" s="68"/>
      <c r="BW78" s="68"/>
      <c r="BX78" s="68"/>
      <c r="BY78" s="68"/>
      <c r="BZ78" s="69"/>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7"/>
      <c r="BM79" s="68"/>
      <c r="BN79" s="68"/>
      <c r="BO79" s="68"/>
      <c r="BP79" s="68"/>
      <c r="BQ79" s="68"/>
      <c r="BR79" s="68"/>
      <c r="BS79" s="68"/>
      <c r="BT79" s="68"/>
      <c r="BU79" s="68"/>
      <c r="BV79" s="68"/>
      <c r="BW79" s="68"/>
      <c r="BX79" s="68"/>
      <c r="BY79" s="68"/>
      <c r="BZ79" s="69"/>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7"/>
      <c r="BM81" s="68"/>
      <c r="BN81" s="68"/>
      <c r="BO81" s="68"/>
      <c r="BP81" s="68"/>
      <c r="BQ81" s="68"/>
      <c r="BR81" s="68"/>
      <c r="BS81" s="68"/>
      <c r="BT81" s="68"/>
      <c r="BU81" s="68"/>
      <c r="BV81" s="68"/>
      <c r="BW81" s="68"/>
      <c r="BX81" s="68"/>
      <c r="BY81" s="68"/>
      <c r="BZ81" s="69"/>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0"/>
      <c r="BM82" s="71"/>
      <c r="BN82" s="71"/>
      <c r="BO82" s="71"/>
      <c r="BP82" s="71"/>
      <c r="BQ82" s="71"/>
      <c r="BR82" s="71"/>
      <c r="BS82" s="71"/>
      <c r="BT82" s="71"/>
      <c r="BU82" s="71"/>
      <c r="BV82" s="71"/>
      <c r="BW82" s="71"/>
      <c r="BX82" s="71"/>
      <c r="BY82" s="71"/>
      <c r="BZ82" s="72"/>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【747.76】</v>
      </c>
      <c r="I86" s="6" t="str">
        <f>データ!CA6</f>
        <v>【59.51】</v>
      </c>
      <c r="J86" s="6" t="str">
        <f>データ!CL6</f>
        <v>【261.46】</v>
      </c>
      <c r="K86" s="6" t="str">
        <f>データ!CW6</f>
        <v>【52.23】</v>
      </c>
      <c r="L86" s="6" t="str">
        <f>データ!DH6</f>
        <v>【85.82】</v>
      </c>
      <c r="M86" s="6" t="s">
        <v>41</v>
      </c>
      <c r="N86" s="6" t="s">
        <v>41</v>
      </c>
      <c r="O86" s="6" t="str">
        <f>データ!EO6</f>
        <v>【0.02】</v>
      </c>
    </row>
  </sheetData>
  <sheetProtection algorithmName="SHA-512" hashValue="r/GMIBsmnVI6c8pMK35zH1frWupipTYyYMqG76yc+lOMrGQyExe6jcqrh3eTSFiy1704WcP5XjMYA444N47Kvg==" saltValue="dtqOY6XkouX+O1husX3yO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5" t="s">
        <v>58</v>
      </c>
      <c r="I3" s="76"/>
      <c r="J3" s="76"/>
      <c r="K3" s="76"/>
      <c r="L3" s="76"/>
      <c r="M3" s="76"/>
      <c r="N3" s="76"/>
      <c r="O3" s="76"/>
      <c r="P3" s="76"/>
      <c r="Q3" s="76"/>
      <c r="R3" s="76"/>
      <c r="S3" s="76"/>
      <c r="T3" s="76"/>
      <c r="U3" s="76"/>
      <c r="V3" s="76"/>
      <c r="W3" s="76"/>
      <c r="X3" s="77"/>
      <c r="Y3" s="81"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78"/>
      <c r="I4" s="79"/>
      <c r="J4" s="79"/>
      <c r="K4" s="79"/>
      <c r="L4" s="79"/>
      <c r="M4" s="79"/>
      <c r="N4" s="79"/>
      <c r="O4" s="79"/>
      <c r="P4" s="79"/>
      <c r="Q4" s="79"/>
      <c r="R4" s="79"/>
      <c r="S4" s="79"/>
      <c r="T4" s="79"/>
      <c r="U4" s="79"/>
      <c r="V4" s="79"/>
      <c r="W4" s="79"/>
      <c r="X4" s="80"/>
      <c r="Y4" s="82" t="s">
        <v>26</v>
      </c>
      <c r="Z4" s="82"/>
      <c r="AA4" s="82"/>
      <c r="AB4" s="82"/>
      <c r="AC4" s="82"/>
      <c r="AD4" s="82"/>
      <c r="AE4" s="82"/>
      <c r="AF4" s="82"/>
      <c r="AG4" s="82"/>
      <c r="AH4" s="82"/>
      <c r="AI4" s="82"/>
      <c r="AJ4" s="82" t="s">
        <v>48</v>
      </c>
      <c r="AK4" s="82"/>
      <c r="AL4" s="82"/>
      <c r="AM4" s="82"/>
      <c r="AN4" s="82"/>
      <c r="AO4" s="82"/>
      <c r="AP4" s="82"/>
      <c r="AQ4" s="82"/>
      <c r="AR4" s="82"/>
      <c r="AS4" s="82"/>
      <c r="AT4" s="82"/>
      <c r="AU4" s="82" t="s">
        <v>29</v>
      </c>
      <c r="AV4" s="82"/>
      <c r="AW4" s="82"/>
      <c r="AX4" s="82"/>
      <c r="AY4" s="82"/>
      <c r="AZ4" s="82"/>
      <c r="BA4" s="82"/>
      <c r="BB4" s="82"/>
      <c r="BC4" s="82"/>
      <c r="BD4" s="82"/>
      <c r="BE4" s="82"/>
      <c r="BF4" s="82" t="s">
        <v>65</v>
      </c>
      <c r="BG4" s="82"/>
      <c r="BH4" s="82"/>
      <c r="BI4" s="82"/>
      <c r="BJ4" s="82"/>
      <c r="BK4" s="82"/>
      <c r="BL4" s="82"/>
      <c r="BM4" s="82"/>
      <c r="BN4" s="82"/>
      <c r="BO4" s="82"/>
      <c r="BP4" s="82"/>
      <c r="BQ4" s="82" t="s">
        <v>15</v>
      </c>
      <c r="BR4" s="82"/>
      <c r="BS4" s="82"/>
      <c r="BT4" s="82"/>
      <c r="BU4" s="82"/>
      <c r="BV4" s="82"/>
      <c r="BW4" s="82"/>
      <c r="BX4" s="82"/>
      <c r="BY4" s="82"/>
      <c r="BZ4" s="82"/>
      <c r="CA4" s="82"/>
      <c r="CB4" s="82" t="s">
        <v>64</v>
      </c>
      <c r="CC4" s="82"/>
      <c r="CD4" s="82"/>
      <c r="CE4" s="82"/>
      <c r="CF4" s="82"/>
      <c r="CG4" s="82"/>
      <c r="CH4" s="82"/>
      <c r="CI4" s="82"/>
      <c r="CJ4" s="82"/>
      <c r="CK4" s="82"/>
      <c r="CL4" s="82"/>
      <c r="CM4" s="82" t="s">
        <v>1</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465259</v>
      </c>
      <c r="D6" s="33">
        <f t="shared" si="1"/>
        <v>47</v>
      </c>
      <c r="E6" s="33">
        <f t="shared" si="1"/>
        <v>17</v>
      </c>
      <c r="F6" s="33">
        <f t="shared" si="1"/>
        <v>5</v>
      </c>
      <c r="G6" s="33">
        <f t="shared" si="1"/>
        <v>0</v>
      </c>
      <c r="H6" s="33" t="str">
        <f t="shared" si="1"/>
        <v>鹿児島県　瀬戸内町</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8.2799999999999994</v>
      </c>
      <c r="Q6" s="37">
        <f t="shared" si="1"/>
        <v>100</v>
      </c>
      <c r="R6" s="37">
        <f t="shared" si="1"/>
        <v>2808</v>
      </c>
      <c r="S6" s="37">
        <f t="shared" si="1"/>
        <v>8835</v>
      </c>
      <c r="T6" s="37">
        <f t="shared" si="1"/>
        <v>239.65</v>
      </c>
      <c r="U6" s="37">
        <f t="shared" si="1"/>
        <v>36.869999999999997</v>
      </c>
      <c r="V6" s="37">
        <f t="shared" si="1"/>
        <v>737</v>
      </c>
      <c r="W6" s="37">
        <f t="shared" si="1"/>
        <v>0.49</v>
      </c>
      <c r="X6" s="37">
        <f t="shared" si="1"/>
        <v>1504.08</v>
      </c>
      <c r="Y6" s="41">
        <f t="shared" ref="Y6:AH6" si="2">IF(Y7="",NA(),Y7)</f>
        <v>101.11</v>
      </c>
      <c r="Z6" s="41">
        <f t="shared" si="2"/>
        <v>101.54</v>
      </c>
      <c r="AA6" s="41">
        <f t="shared" si="2"/>
        <v>101.15</v>
      </c>
      <c r="AB6" s="41">
        <f t="shared" si="2"/>
        <v>159.47</v>
      </c>
      <c r="AC6" s="41">
        <f t="shared" si="2"/>
        <v>100</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1161.05</v>
      </c>
      <c r="BL6" s="41">
        <f t="shared" si="5"/>
        <v>979.89</v>
      </c>
      <c r="BM6" s="41">
        <f t="shared" si="5"/>
        <v>974.93</v>
      </c>
      <c r="BN6" s="41">
        <f t="shared" si="5"/>
        <v>855.8</v>
      </c>
      <c r="BO6" s="41">
        <f t="shared" si="5"/>
        <v>789.46</v>
      </c>
      <c r="BP6" s="37" t="str">
        <f>IF(BP7="","",IF(BP7="-","【-】","【"&amp;SUBSTITUTE(TEXT(BP7,"#,##0.00"),"-","△")&amp;"】"))</f>
        <v>【747.76】</v>
      </c>
      <c r="BQ6" s="41">
        <f t="shared" ref="BQ6:BZ6" si="6">IF(BQ7="",NA(),BQ7)</f>
        <v>81.16</v>
      </c>
      <c r="BR6" s="41">
        <f t="shared" si="6"/>
        <v>56.26</v>
      </c>
      <c r="BS6" s="41">
        <f t="shared" si="6"/>
        <v>69.930000000000007</v>
      </c>
      <c r="BT6" s="41">
        <f t="shared" si="6"/>
        <v>54.24</v>
      </c>
      <c r="BU6" s="41">
        <f t="shared" si="6"/>
        <v>41.09</v>
      </c>
      <c r="BV6" s="41">
        <f t="shared" si="6"/>
        <v>41.08</v>
      </c>
      <c r="BW6" s="41">
        <f t="shared" si="6"/>
        <v>41.34</v>
      </c>
      <c r="BX6" s="41">
        <f t="shared" si="6"/>
        <v>55.32</v>
      </c>
      <c r="BY6" s="41">
        <f t="shared" si="6"/>
        <v>59.8</v>
      </c>
      <c r="BZ6" s="41">
        <f t="shared" si="6"/>
        <v>57.77</v>
      </c>
      <c r="CA6" s="37" t="str">
        <f>IF(CA7="","",IF(CA7="-","【-】","【"&amp;SUBSTITUTE(TEXT(CA7,"#,##0.00"),"-","△")&amp;"】"))</f>
        <v>【59.51】</v>
      </c>
      <c r="CB6" s="41">
        <f t="shared" ref="CB6:CK6" si="7">IF(CB7="",NA(),CB7)</f>
        <v>130.02000000000001</v>
      </c>
      <c r="CC6" s="41">
        <f t="shared" si="7"/>
        <v>192.55</v>
      </c>
      <c r="CD6" s="41">
        <f t="shared" si="7"/>
        <v>159.41</v>
      </c>
      <c r="CE6" s="41">
        <f t="shared" si="7"/>
        <v>217.68</v>
      </c>
      <c r="CF6" s="41">
        <f t="shared" si="7"/>
        <v>298.55</v>
      </c>
      <c r="CG6" s="41">
        <f t="shared" si="7"/>
        <v>378.08</v>
      </c>
      <c r="CH6" s="41">
        <f t="shared" si="7"/>
        <v>357.49</v>
      </c>
      <c r="CI6" s="41">
        <f t="shared" si="7"/>
        <v>283.17</v>
      </c>
      <c r="CJ6" s="41">
        <f t="shared" si="7"/>
        <v>263.76</v>
      </c>
      <c r="CK6" s="41">
        <f t="shared" si="7"/>
        <v>274.35000000000002</v>
      </c>
      <c r="CL6" s="37" t="str">
        <f>IF(CL7="","",IF(CL7="-","【-】","【"&amp;SUBSTITUTE(TEXT(CL7,"#,##0.00"),"-","△")&amp;"】"))</f>
        <v>【261.46】</v>
      </c>
      <c r="CM6" s="41">
        <f t="shared" ref="CM6:CV6" si="8">IF(CM7="",NA(),CM7)</f>
        <v>40.98</v>
      </c>
      <c r="CN6" s="41">
        <f t="shared" si="8"/>
        <v>40.520000000000003</v>
      </c>
      <c r="CO6" s="41">
        <f t="shared" si="8"/>
        <v>38.880000000000003</v>
      </c>
      <c r="CP6" s="41">
        <f t="shared" si="8"/>
        <v>39.58</v>
      </c>
      <c r="CQ6" s="41">
        <f t="shared" si="8"/>
        <v>42.86</v>
      </c>
      <c r="CR6" s="41">
        <f t="shared" si="8"/>
        <v>44.69</v>
      </c>
      <c r="CS6" s="41">
        <f t="shared" si="8"/>
        <v>44.69</v>
      </c>
      <c r="CT6" s="41">
        <f t="shared" si="8"/>
        <v>60.65</v>
      </c>
      <c r="CU6" s="41">
        <f t="shared" si="8"/>
        <v>51.75</v>
      </c>
      <c r="CV6" s="41">
        <f t="shared" si="8"/>
        <v>50.68</v>
      </c>
      <c r="CW6" s="37" t="str">
        <f>IF(CW7="","",IF(CW7="-","【-】","【"&amp;SUBSTITUTE(TEXT(CW7,"#,##0.00"),"-","△")&amp;"】"))</f>
        <v>【52.23】</v>
      </c>
      <c r="CX6" s="41">
        <f t="shared" ref="CX6:DG6" si="9">IF(CX7="",NA(),CX7)</f>
        <v>73.62</v>
      </c>
      <c r="CY6" s="41">
        <f t="shared" si="9"/>
        <v>74.8</v>
      </c>
      <c r="CZ6" s="41">
        <f t="shared" si="9"/>
        <v>81.78</v>
      </c>
      <c r="DA6" s="41">
        <f t="shared" si="9"/>
        <v>64.760000000000005</v>
      </c>
      <c r="DB6" s="41">
        <f t="shared" si="9"/>
        <v>49.8</v>
      </c>
      <c r="DC6" s="41">
        <f t="shared" si="9"/>
        <v>70.59</v>
      </c>
      <c r="DD6" s="41">
        <f t="shared" si="9"/>
        <v>69.67</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41">
        <f t="shared" si="12"/>
        <v>2.8</v>
      </c>
      <c r="EJ6" s="41">
        <f t="shared" si="12"/>
        <v>7.0000000000000007E-2</v>
      </c>
      <c r="EK6" s="41">
        <f t="shared" si="12"/>
        <v>0.02</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465259</v>
      </c>
      <c r="D7" s="34">
        <v>47</v>
      </c>
      <c r="E7" s="34">
        <v>17</v>
      </c>
      <c r="F7" s="34">
        <v>5</v>
      </c>
      <c r="G7" s="34">
        <v>0</v>
      </c>
      <c r="H7" s="34" t="s">
        <v>96</v>
      </c>
      <c r="I7" s="34" t="s">
        <v>97</v>
      </c>
      <c r="J7" s="34" t="s">
        <v>98</v>
      </c>
      <c r="K7" s="34" t="s">
        <v>99</v>
      </c>
      <c r="L7" s="34" t="s">
        <v>100</v>
      </c>
      <c r="M7" s="34" t="s">
        <v>101</v>
      </c>
      <c r="N7" s="38" t="s">
        <v>41</v>
      </c>
      <c r="O7" s="38" t="s">
        <v>102</v>
      </c>
      <c r="P7" s="38">
        <v>8.2799999999999994</v>
      </c>
      <c r="Q7" s="38">
        <v>100</v>
      </c>
      <c r="R7" s="38">
        <v>2808</v>
      </c>
      <c r="S7" s="38">
        <v>8835</v>
      </c>
      <c r="T7" s="38">
        <v>239.65</v>
      </c>
      <c r="U7" s="38">
        <v>36.869999999999997</v>
      </c>
      <c r="V7" s="38">
        <v>737</v>
      </c>
      <c r="W7" s="38">
        <v>0.49</v>
      </c>
      <c r="X7" s="38">
        <v>1504.08</v>
      </c>
      <c r="Y7" s="38">
        <v>101.11</v>
      </c>
      <c r="Z7" s="38">
        <v>101.54</v>
      </c>
      <c r="AA7" s="38">
        <v>101.15</v>
      </c>
      <c r="AB7" s="38">
        <v>159.47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81.16</v>
      </c>
      <c r="BR7" s="38">
        <v>56.26</v>
      </c>
      <c r="BS7" s="38">
        <v>69.930000000000007</v>
      </c>
      <c r="BT7" s="38">
        <v>54.24</v>
      </c>
      <c r="BU7" s="38">
        <v>41.09</v>
      </c>
      <c r="BV7" s="38">
        <v>41.08</v>
      </c>
      <c r="BW7" s="38">
        <v>41.34</v>
      </c>
      <c r="BX7" s="38">
        <v>55.32</v>
      </c>
      <c r="BY7" s="38">
        <v>59.8</v>
      </c>
      <c r="BZ7" s="38">
        <v>57.77</v>
      </c>
      <c r="CA7" s="38">
        <v>59.51</v>
      </c>
      <c r="CB7" s="38">
        <v>130.02000000000001</v>
      </c>
      <c r="CC7" s="38">
        <v>192.55</v>
      </c>
      <c r="CD7" s="38">
        <v>159.41</v>
      </c>
      <c r="CE7" s="38">
        <v>217.68</v>
      </c>
      <c r="CF7" s="38">
        <v>298.55</v>
      </c>
      <c r="CG7" s="38">
        <v>378.08</v>
      </c>
      <c r="CH7" s="38">
        <v>357.49</v>
      </c>
      <c r="CI7" s="38">
        <v>283.17</v>
      </c>
      <c r="CJ7" s="38">
        <v>263.76</v>
      </c>
      <c r="CK7" s="38">
        <v>274.35000000000002</v>
      </c>
      <c r="CL7" s="38">
        <v>261.45999999999998</v>
      </c>
      <c r="CM7" s="38">
        <v>40.98</v>
      </c>
      <c r="CN7" s="38">
        <v>40.520000000000003</v>
      </c>
      <c r="CO7" s="38">
        <v>38.880000000000003</v>
      </c>
      <c r="CP7" s="38">
        <v>39.58</v>
      </c>
      <c r="CQ7" s="38">
        <v>42.86</v>
      </c>
      <c r="CR7" s="38">
        <v>44.69</v>
      </c>
      <c r="CS7" s="38">
        <v>44.69</v>
      </c>
      <c r="CT7" s="38">
        <v>60.65</v>
      </c>
      <c r="CU7" s="38">
        <v>51.75</v>
      </c>
      <c r="CV7" s="38">
        <v>50.68</v>
      </c>
      <c r="CW7" s="38">
        <v>52.23</v>
      </c>
      <c r="CX7" s="38">
        <v>73.62</v>
      </c>
      <c r="CY7" s="38">
        <v>74.8</v>
      </c>
      <c r="CZ7" s="38">
        <v>81.78</v>
      </c>
      <c r="DA7" s="38">
        <v>64.760000000000005</v>
      </c>
      <c r="DB7" s="38">
        <v>49.8</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2.8</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2020-02-04T06:34:04Z</cp:lastPrinted>
  <dcterms:created xsi:type="dcterms:W3CDTF">2019-12-05T05:24:05Z</dcterms:created>
  <dcterms:modified xsi:type="dcterms:W3CDTF">2020-02-27T00:10:41Z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2020-01-28T05:41:35Z</vt:filetime>
  </property>
</Properties>
</file>