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共有（川井田）\61 公営企業決算統計\R02\02決算統計関連調査\030112 公営企業に係る経営比較分析表（平成元年度決算）の分析等について\★完成版★\10_日置市【済】\"/>
    </mc:Choice>
  </mc:AlternateContent>
  <workbookProtection workbookAlgorithmName="SHA-512" workbookHashValue="N2vpWZ2Balrb8UKvfsVQetvdSfpxN0fZ6WEH1zPzQUHmcDZqH8d2XGDA+Jto4os/CGXybGZKQPFKkMXhl8e82g==" workbookSaltValue="d6aZqp1Yrju3vwMXepGVn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AL8" i="4" s="1"/>
  <c r="R6" i="5"/>
  <c r="Q6" i="5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H86" i="4"/>
  <c r="AT10" i="4"/>
  <c r="AL10" i="4"/>
  <c r="AD10" i="4"/>
  <c r="W10" i="4"/>
  <c r="I10" i="4"/>
  <c r="B10" i="4"/>
  <c r="BB8" i="4"/>
  <c r="P8" i="4"/>
  <c r="I8" i="4"/>
</calcChain>
</file>

<file path=xl/sharedStrings.xml><?xml version="1.0" encoding="utf-8"?>
<sst xmlns="http://schemas.openxmlformats.org/spreadsheetml/2006/main" count="236" uniqueCount="119">
  <si>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</si>
  <si>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</si>
  <si>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</si>
  <si>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</si>
  <si>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</si>
  <si>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</si>
  <si>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</si>
  <si>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</si>
  <si>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</si>
  <si>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</si>
  <si>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</si>
  <si>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</si>
  <si>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</si>
  <si>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</si>
  <si>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</si>
  <si>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</si>
  <si>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</si>
  <si>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</si>
  <si>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</si>
  <si>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</si>
  <si>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</si>
  <si>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</si>
  <si>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</si>
  <si>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</si>
  <si>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</si>
  <si>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</si>
  <si>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</si>
  <si>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</si>
  <si>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</si>
  <si>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</si>
  <si>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</si>
  <si>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</si>
  <si>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</si>
  <si>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</si>
  <si>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</si>
  <si>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</si>
  <si>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</si>
  <si>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</si>
  <si>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</si>
  <si>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</si>
  <si>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</si>
  <si>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</si>
  <si>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</si>
  <si>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</si>
  <si>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</si>
  <si>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</si>
  <si>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</si>
  <si>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</si>
  <si>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</si>
  <si>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</si>
  <si>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</si>
  <si>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</si>
  <si>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</si>
  <si>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</si>
  <si>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</si>
  <si>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</si>
  <si>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</si>
  <si>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</si>
  <si>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</si>
  <si>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</si>
  <si>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</si>
  <si>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</si>
  <si>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</si>
  <si>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</si>
  <si>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</si>
  <si>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</si>
  <si>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</si>
  <si>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</si>
  <si>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</si>
  <si>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</si>
  <si>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</si>
  <si>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</si>
  <si>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</si>
  <si>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</si>
  <si>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</si>
  <si>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</si>
  <si>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</si>
  <si>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</si>
  <si>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</si>
  <si>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</si>
  <si>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</si>
  <si>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</si>
  <si>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</si>
  <si>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</si>
  <si>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</si>
  <si>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</si>
  <si>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</si>
  <si>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</si>
  <si>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</si>
  <si>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</si>
  <si>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</si>
  <si>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</si>
  <si>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</si>
  <si>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</si>
  <si>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</si>
  <si>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</si>
  <si>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</si>
  <si>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</si>
  <si>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日置市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</si>
  <si>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</si>
  <si>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</si>
  <si>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</si>
  <si>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</si>
  <si>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</si>
  <si>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</si>
  <si>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</si>
  <si>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</si>
  <si>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</si>
  <si>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</si>
  <si>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</si>
  <si>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</si>
  <si>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</si>
  <si>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</si>
  <si>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</si>
  <si>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</si>
  <si>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</si>
  <si>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③管渠改善率は、修繕や長寿命化による更新管渠延長の実績はない。
　処理施設については、供用開始後約20年が経過し老朽化が進行しつつある。そのため、平成27年度、平成28年度で施設の機能保全計画及び最適化構想を策定した。この構想を基に、今後は必要に応じて改築更新を図っていく予定である。</t>
    <rPh sb="1" eb="3">
      <t>カンキョ</t>
    </rPh>
    <rPh sb="3" eb="5">
      <t>カイゼン</t>
    </rPh>
    <rPh sb="5" eb="6">
      <t>リツ</t>
    </rPh>
    <rPh sb="8" eb="10">
      <t>シュウゼン</t>
    </rPh>
    <rPh sb="11" eb="15">
      <t>チョウジュミョウカ</t>
    </rPh>
    <rPh sb="18" eb="20">
      <t>コウシン</t>
    </rPh>
    <rPh sb="20" eb="22">
      <t>カンキョ</t>
    </rPh>
    <rPh sb="22" eb="24">
      <t>エンチョウ</t>
    </rPh>
    <rPh sb="25" eb="27">
      <t>ジッセキ</t>
    </rPh>
    <rPh sb="33" eb="35">
      <t>ショリ</t>
    </rPh>
    <rPh sb="35" eb="37">
      <t>シセツ</t>
    </rPh>
    <rPh sb="43" eb="45">
      <t>キョウヨウ</t>
    </rPh>
    <rPh sb="45" eb="47">
      <t>カイシ</t>
    </rPh>
    <rPh sb="47" eb="48">
      <t>ゴ</t>
    </rPh>
    <rPh sb="48" eb="49">
      <t>ヤク</t>
    </rPh>
    <rPh sb="51" eb="52">
      <t>ネン</t>
    </rPh>
    <rPh sb="53" eb="55">
      <t>ケイカ</t>
    </rPh>
    <rPh sb="56" eb="59">
      <t>ロウキュウカ</t>
    </rPh>
    <rPh sb="60" eb="62">
      <t>シンコウ</t>
    </rPh>
    <rPh sb="73" eb="75">
      <t>ヘイセイ</t>
    </rPh>
    <rPh sb="77" eb="79">
      <t>ネンド</t>
    </rPh>
    <rPh sb="80" eb="82">
      <t>ヘイセイ</t>
    </rPh>
    <rPh sb="84" eb="86">
      <t>ネンド</t>
    </rPh>
    <rPh sb="87" eb="89">
      <t>シセツ</t>
    </rPh>
    <rPh sb="90" eb="92">
      <t>キノウ</t>
    </rPh>
    <rPh sb="92" eb="94">
      <t>ホゼン</t>
    </rPh>
    <rPh sb="94" eb="96">
      <t>ケイカク</t>
    </rPh>
    <rPh sb="96" eb="97">
      <t>オヨ</t>
    </rPh>
    <rPh sb="98" eb="101">
      <t>サイテキカ</t>
    </rPh>
    <rPh sb="101" eb="103">
      <t>コウソウ</t>
    </rPh>
    <rPh sb="104" eb="106">
      <t>サクテイ</t>
    </rPh>
    <rPh sb="111" eb="113">
      <t>コウソウ</t>
    </rPh>
    <rPh sb="114" eb="115">
      <t>モト</t>
    </rPh>
    <rPh sb="117" eb="119">
      <t>コンゴ</t>
    </rPh>
    <rPh sb="120" eb="122">
      <t>ヒツヨウ</t>
    </rPh>
    <rPh sb="123" eb="124">
      <t>オウ</t>
    </rPh>
    <rPh sb="126" eb="128">
      <t>カイチク</t>
    </rPh>
    <rPh sb="128" eb="130">
      <t>コウシン</t>
    </rPh>
    <rPh sb="131" eb="132">
      <t>ハカ</t>
    </rPh>
    <rPh sb="136" eb="138">
      <t>ヨテイ</t>
    </rPh>
    <phoneticPr fontId="4"/>
  </si>
  <si>
    <t>　本事業は、平成11年度に整備完了し、平成12年度に供用開始してから約20年が経過している。
　機能診断調査及び機能保全計画、最適化構想の結果から現在では、大規模な施設の改修や更新は必要ないが、今後も施設の長寿命化を図りながら、引き続き適正な維持管理に努める必要がある。
　また、処理人口の減少等による収入減等が危惧されるため、引き続き事業費のコスト削減など経営改善に取り組みながら、適正な使用料についても検討する必要がある。</t>
    <rPh sb="1" eb="2">
      <t>ホン</t>
    </rPh>
    <rPh sb="2" eb="4">
      <t>ジギョウ</t>
    </rPh>
    <rPh sb="6" eb="8">
      <t>ヘイセイ</t>
    </rPh>
    <rPh sb="10" eb="12">
      <t>ネンド</t>
    </rPh>
    <rPh sb="13" eb="15">
      <t>セイビ</t>
    </rPh>
    <rPh sb="15" eb="17">
      <t>カンリョウ</t>
    </rPh>
    <rPh sb="19" eb="21">
      <t>ヘイセイ</t>
    </rPh>
    <rPh sb="23" eb="25">
      <t>ネンド</t>
    </rPh>
    <rPh sb="26" eb="28">
      <t>キョウヨウ</t>
    </rPh>
    <rPh sb="28" eb="30">
      <t>カイシ</t>
    </rPh>
    <rPh sb="34" eb="35">
      <t>ヤク</t>
    </rPh>
    <rPh sb="37" eb="38">
      <t>ネン</t>
    </rPh>
    <rPh sb="39" eb="41">
      <t>ケイカ</t>
    </rPh>
    <rPh sb="48" eb="50">
      <t>キノウ</t>
    </rPh>
    <rPh sb="50" eb="52">
      <t>シンダン</t>
    </rPh>
    <rPh sb="52" eb="54">
      <t>チョウサ</t>
    </rPh>
    <rPh sb="54" eb="55">
      <t>オヨ</t>
    </rPh>
    <rPh sb="56" eb="58">
      <t>キノウ</t>
    </rPh>
    <rPh sb="58" eb="60">
      <t>ホゼン</t>
    </rPh>
    <rPh sb="60" eb="62">
      <t>ケイカク</t>
    </rPh>
    <rPh sb="63" eb="66">
      <t>サイテキカ</t>
    </rPh>
    <rPh sb="66" eb="68">
      <t>コウソウ</t>
    </rPh>
    <rPh sb="69" eb="71">
      <t>ケッカ</t>
    </rPh>
    <rPh sb="73" eb="75">
      <t>ゲンザイ</t>
    </rPh>
    <rPh sb="78" eb="81">
      <t>ダイキボ</t>
    </rPh>
    <rPh sb="82" eb="84">
      <t>シセツ</t>
    </rPh>
    <rPh sb="85" eb="87">
      <t>カイシュウ</t>
    </rPh>
    <rPh sb="88" eb="90">
      <t>コウシン</t>
    </rPh>
    <rPh sb="91" eb="93">
      <t>ヒツヨウ</t>
    </rPh>
    <rPh sb="97" eb="99">
      <t>コンゴ</t>
    </rPh>
    <rPh sb="100" eb="102">
      <t>シセツ</t>
    </rPh>
    <rPh sb="103" eb="107">
      <t>チョウジュミョウカ</t>
    </rPh>
    <rPh sb="108" eb="109">
      <t>ハカ</t>
    </rPh>
    <rPh sb="114" eb="115">
      <t>ヒ</t>
    </rPh>
    <rPh sb="116" eb="117">
      <t>ツヅ</t>
    </rPh>
    <rPh sb="118" eb="120">
      <t>テキセイ</t>
    </rPh>
    <rPh sb="121" eb="123">
      <t>イジ</t>
    </rPh>
    <rPh sb="123" eb="125">
      <t>カンリ</t>
    </rPh>
    <rPh sb="126" eb="127">
      <t>ツト</t>
    </rPh>
    <rPh sb="129" eb="131">
      <t>ヒツヨウ</t>
    </rPh>
    <rPh sb="140" eb="142">
      <t>ショリ</t>
    </rPh>
    <rPh sb="142" eb="144">
      <t>ジンコウ</t>
    </rPh>
    <rPh sb="145" eb="147">
      <t>ゲンショウ</t>
    </rPh>
    <rPh sb="147" eb="148">
      <t>トウ</t>
    </rPh>
    <rPh sb="151" eb="154">
      <t>シュウニュウゲン</t>
    </rPh>
    <rPh sb="154" eb="155">
      <t>トウ</t>
    </rPh>
    <rPh sb="156" eb="158">
      <t>キグ</t>
    </rPh>
    <rPh sb="164" eb="165">
      <t>ヒ</t>
    </rPh>
    <rPh sb="166" eb="167">
      <t>ツヅ</t>
    </rPh>
    <rPh sb="168" eb="171">
      <t>ジギョウヒ</t>
    </rPh>
    <rPh sb="175" eb="177">
      <t>サクゲン</t>
    </rPh>
    <rPh sb="179" eb="181">
      <t>ケイエイ</t>
    </rPh>
    <rPh sb="181" eb="183">
      <t>カイゼン</t>
    </rPh>
    <rPh sb="184" eb="185">
      <t>ト</t>
    </rPh>
    <rPh sb="186" eb="187">
      <t>ク</t>
    </rPh>
    <rPh sb="192" eb="194">
      <t>テキセイ</t>
    </rPh>
    <rPh sb="195" eb="198">
      <t>シヨウリョウ</t>
    </rPh>
    <rPh sb="203" eb="205">
      <t>ケントウ</t>
    </rPh>
    <rPh sb="207" eb="209">
      <t>ヒツヨウ</t>
    </rPh>
    <phoneticPr fontId="4"/>
  </si>
  <si>
    <t>①収益的収支比率については、ほぼ100％で推移しているが、総収益に占める料金収入の割合が約30％、他会計繰入金の割合が約70％と料金収入以外の収入に依存している状況である。今後も費用の削減など経営改善を図っていく必要がある。
④企業債残高対事業規模比率については、H30に比べ企業債現在高が減となったため比率が低下している。
⑤経費回収率については、今後の更新投資を見据え更なる費用削減に努める必要がある。
⑥汚水処理原価については、有収水量１㎥あたりの汚水処理費が、類似団体平均値や全国平均に比べ低い水準である。今後は、維持管理費など経費の削減に取り組む必要がある。
⑦施設利用率については、類似団体平均値や全国平均とほぼ同率である。人口減少により利用率が減少傾向となることが予測されるため、今後は適切な施設規模を維持するための調査・研究が必要である。
⑧水洗化率については、約99％と高く、類似団体平均値や全国平均を上回っている状況である。</t>
    <rPh sb="1" eb="4">
      <t>シュウエキテキ</t>
    </rPh>
    <rPh sb="4" eb="6">
      <t>シュウシ</t>
    </rPh>
    <rPh sb="6" eb="8">
      <t>ヒリツ</t>
    </rPh>
    <rPh sb="21" eb="23">
      <t>スイイ</t>
    </rPh>
    <rPh sb="29" eb="32">
      <t>ソウシュウエキ</t>
    </rPh>
    <rPh sb="33" eb="34">
      <t>シ</t>
    </rPh>
    <rPh sb="36" eb="38">
      <t>リョウキン</t>
    </rPh>
    <rPh sb="38" eb="40">
      <t>シュウニュウ</t>
    </rPh>
    <rPh sb="41" eb="43">
      <t>ワリアイ</t>
    </rPh>
    <rPh sb="44" eb="45">
      <t>ヤク</t>
    </rPh>
    <rPh sb="49" eb="50">
      <t>タ</t>
    </rPh>
    <rPh sb="50" eb="52">
      <t>カイケイ</t>
    </rPh>
    <rPh sb="52" eb="54">
      <t>クリイレ</t>
    </rPh>
    <rPh sb="54" eb="55">
      <t>キン</t>
    </rPh>
    <rPh sb="56" eb="58">
      <t>ワリアイ</t>
    </rPh>
    <rPh sb="59" eb="60">
      <t>ヤク</t>
    </rPh>
    <rPh sb="64" eb="66">
      <t>リョウキン</t>
    </rPh>
    <rPh sb="66" eb="68">
      <t>シュウニュウ</t>
    </rPh>
    <rPh sb="68" eb="70">
      <t>イガイ</t>
    </rPh>
    <rPh sb="71" eb="73">
      <t>シュウニュウ</t>
    </rPh>
    <rPh sb="74" eb="76">
      <t>イゾン</t>
    </rPh>
    <rPh sb="80" eb="82">
      <t>ジョウキョウ</t>
    </rPh>
    <rPh sb="86" eb="88">
      <t>コンゴ</t>
    </rPh>
    <rPh sb="89" eb="91">
      <t>ヒヨウ</t>
    </rPh>
    <rPh sb="92" eb="94">
      <t>サクゲン</t>
    </rPh>
    <rPh sb="96" eb="98">
      <t>ケイエイ</t>
    </rPh>
    <rPh sb="98" eb="100">
      <t>カイゼン</t>
    </rPh>
    <rPh sb="101" eb="102">
      <t>ハカ</t>
    </rPh>
    <rPh sb="106" eb="108">
      <t>ヒツヨウ</t>
    </rPh>
    <rPh sb="114" eb="116">
      <t>キギョウ</t>
    </rPh>
    <rPh sb="116" eb="117">
      <t>サイ</t>
    </rPh>
    <rPh sb="117" eb="119">
      <t>ザンダカ</t>
    </rPh>
    <rPh sb="119" eb="120">
      <t>タイ</t>
    </rPh>
    <rPh sb="120" eb="122">
      <t>ジギョウ</t>
    </rPh>
    <rPh sb="122" eb="124">
      <t>キボ</t>
    </rPh>
    <rPh sb="124" eb="126">
      <t>ヒリツ</t>
    </rPh>
    <rPh sb="141" eb="143">
      <t>ゲンザイ</t>
    </rPh>
    <rPh sb="143" eb="144">
      <t>ダカ</t>
    </rPh>
    <rPh sb="145" eb="146">
      <t>ゲン</t>
    </rPh>
    <rPh sb="164" eb="166">
      <t>ケイヒ</t>
    </rPh>
    <rPh sb="166" eb="168">
      <t>カイシュウ</t>
    </rPh>
    <rPh sb="168" eb="169">
      <t>リツ</t>
    </rPh>
    <rPh sb="175" eb="177">
      <t>コンゴ</t>
    </rPh>
    <rPh sb="178" eb="180">
      <t>コウシン</t>
    </rPh>
    <rPh sb="180" eb="182">
      <t>トウシ</t>
    </rPh>
    <rPh sb="183" eb="185">
      <t>ミス</t>
    </rPh>
    <rPh sb="186" eb="187">
      <t>サラ</t>
    </rPh>
    <rPh sb="189" eb="191">
      <t>ヒヨウ</t>
    </rPh>
    <rPh sb="191" eb="193">
      <t>サクゲン</t>
    </rPh>
    <rPh sb="194" eb="195">
      <t>ツト</t>
    </rPh>
    <rPh sb="197" eb="199">
      <t>ヒツヨウ</t>
    </rPh>
    <rPh sb="205" eb="207">
      <t>オスイ</t>
    </rPh>
    <rPh sb="207" eb="209">
      <t>ショリ</t>
    </rPh>
    <rPh sb="209" eb="211">
      <t>ゲンカ</t>
    </rPh>
    <rPh sb="217" eb="218">
      <t>ユウ</t>
    </rPh>
    <rPh sb="218" eb="219">
      <t>シュウ</t>
    </rPh>
    <rPh sb="219" eb="221">
      <t>スイリョウ</t>
    </rPh>
    <rPh sb="227" eb="229">
      <t>オスイ</t>
    </rPh>
    <rPh sb="229" eb="231">
      <t>ショリ</t>
    </rPh>
    <rPh sb="231" eb="232">
      <t>ヒ</t>
    </rPh>
    <rPh sb="234" eb="236">
      <t>ルイジ</t>
    </rPh>
    <rPh sb="236" eb="238">
      <t>ダンタイ</t>
    </rPh>
    <rPh sb="238" eb="241">
      <t>ヘイキンチ</t>
    </rPh>
    <rPh sb="242" eb="244">
      <t>ゼンコク</t>
    </rPh>
    <rPh sb="244" eb="246">
      <t>ヘイキン</t>
    </rPh>
    <rPh sb="247" eb="248">
      <t>クラ</t>
    </rPh>
    <rPh sb="249" eb="250">
      <t>ヒク</t>
    </rPh>
    <rPh sb="251" eb="253">
      <t>スイジュン</t>
    </rPh>
    <rPh sb="257" eb="259">
      <t>コンゴ</t>
    </rPh>
    <rPh sb="261" eb="263">
      <t>イジ</t>
    </rPh>
    <rPh sb="263" eb="266">
      <t>カンリヒ</t>
    </rPh>
    <rPh sb="268" eb="270">
      <t>ケイヒ</t>
    </rPh>
    <rPh sb="271" eb="273">
      <t>サクゲン</t>
    </rPh>
    <rPh sb="274" eb="275">
      <t>ト</t>
    </rPh>
    <rPh sb="276" eb="277">
      <t>ク</t>
    </rPh>
    <rPh sb="278" eb="280">
      <t>ヒツヨウ</t>
    </rPh>
    <rPh sb="286" eb="288">
      <t>シセツ</t>
    </rPh>
    <rPh sb="288" eb="290">
      <t>リヨウ</t>
    </rPh>
    <rPh sb="290" eb="291">
      <t>リツ</t>
    </rPh>
    <rPh sb="297" eb="299">
      <t>ルイジ</t>
    </rPh>
    <rPh sb="299" eb="301">
      <t>ダンタイ</t>
    </rPh>
    <rPh sb="301" eb="304">
      <t>ヘイキンチ</t>
    </rPh>
    <rPh sb="305" eb="307">
      <t>ゼンコク</t>
    </rPh>
    <rPh sb="307" eb="309">
      <t>ヘイキン</t>
    </rPh>
    <rPh sb="312" eb="314">
      <t>ドウリツ</t>
    </rPh>
    <rPh sb="318" eb="320">
      <t>ジンコウ</t>
    </rPh>
    <rPh sb="320" eb="322">
      <t>ゲンショウ</t>
    </rPh>
    <rPh sb="325" eb="328">
      <t>リヨウリツ</t>
    </rPh>
    <rPh sb="329" eb="331">
      <t>ゲンショウ</t>
    </rPh>
    <rPh sb="331" eb="333">
      <t>ケイコウ</t>
    </rPh>
    <rPh sb="339" eb="341">
      <t>ヨソク</t>
    </rPh>
    <rPh sb="347" eb="349">
      <t>コンゴ</t>
    </rPh>
    <rPh sb="350" eb="352">
      <t>テキセツ</t>
    </rPh>
    <rPh sb="353" eb="355">
      <t>シセツ</t>
    </rPh>
    <rPh sb="355" eb="357">
      <t>キボ</t>
    </rPh>
    <rPh sb="358" eb="360">
      <t>イジ</t>
    </rPh>
    <rPh sb="365" eb="367">
      <t>チョウサ</t>
    </rPh>
    <rPh sb="368" eb="370">
      <t>ケンキュウ</t>
    </rPh>
    <rPh sb="371" eb="373">
      <t>ヒツヨウ</t>
    </rPh>
    <rPh sb="379" eb="382">
      <t>スイセンカ</t>
    </rPh>
    <rPh sb="382" eb="383">
      <t>リツ</t>
    </rPh>
    <rPh sb="389" eb="390">
      <t>ヤク</t>
    </rPh>
    <rPh sb="394" eb="395">
      <t>タカ</t>
    </rPh>
    <rPh sb="397" eb="399">
      <t>ルイジ</t>
    </rPh>
    <rPh sb="399" eb="401">
      <t>ダンタイ</t>
    </rPh>
    <rPh sb="401" eb="403">
      <t>ヘイキン</t>
    </rPh>
    <rPh sb="403" eb="404">
      <t>チ</t>
    </rPh>
    <rPh sb="405" eb="407">
      <t>ゼンコク</t>
    </rPh>
    <rPh sb="407" eb="409">
      <t>ヘイキン</t>
    </rPh>
    <rPh sb="410" eb="412">
      <t>ウワマワ</t>
    </rPh>
    <rPh sb="416" eb="418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</si>
</sst>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E-41C9-8BDA-B2431F955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050112"/>
        <c:axId val="173052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E-41C9-8BDA-B2431F955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050112"/>
        <c:axId val="173052288"/>
      </c:lineChart>
      <c:dateAx>
        <c:axId val="17305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73052288"/>
        <c:crosses val="autoZero"/>
        <c:auto val="1"/>
        <c:lblOffset val="100"/>
        <c:baseTimeUnit val="years"/>
      </c:dateAx>
      <c:valAx>
        <c:axId val="173052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305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57.67</c:v>
                </c:pt>
                <c:pt idx="1">
                  <c:v>57.33</c:v>
                </c:pt>
                <c:pt idx="2">
                  <c:v>52.33</c:v>
                </c:pt>
                <c:pt idx="3">
                  <c:v>52</c:v>
                </c:pt>
                <c:pt idx="4">
                  <c:v>52.33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92-4D43-AED0-200E4C297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575360"/>
        <c:axId val="214577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92-4D43-AED0-200E4C297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75360"/>
        <c:axId val="214577536"/>
      </c:lineChart>
      <c:dateAx>
        <c:axId val="214575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577536"/>
        <c:crosses val="autoZero"/>
        <c:auto val="1"/>
        <c:lblOffset val="100"/>
        <c:baseTimeUnit val="years"/>
      </c:dateAx>
      <c:valAx>
        <c:axId val="214577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57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96.28</c:v>
                </c:pt>
                <c:pt idx="1">
                  <c:v>94.98</c:v>
                </c:pt>
                <c:pt idx="2">
                  <c:v>98.79</c:v>
                </c:pt>
                <c:pt idx="3">
                  <c:v>99.18</c:v>
                </c:pt>
                <c:pt idx="4">
                  <c:v>99.17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C1-4690-87AD-55AD11799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633088"/>
        <c:axId val="214639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C1-4690-87AD-55AD11799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633088"/>
        <c:axId val="214639360"/>
      </c:lineChart>
      <c:dateAx>
        <c:axId val="2146330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639360"/>
        <c:crosses val="autoZero"/>
        <c:auto val="1"/>
        <c:lblOffset val="100"/>
        <c:baseTimeUnit val="years"/>
      </c:dateAx>
      <c:valAx>
        <c:axId val="214639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633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100.98</c:v>
                </c:pt>
                <c:pt idx="1">
                  <c:v>96.7</c:v>
                </c:pt>
                <c:pt idx="2">
                  <c:v>96.99</c:v>
                </c:pt>
                <c:pt idx="3">
                  <c:v>97.7</c:v>
                </c:pt>
                <c:pt idx="4">
                  <c:v>106.54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2E-4C46-9E09-6F43E21E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125184"/>
        <c:axId val="214127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2E-4C46-9E09-6F43E21E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25184"/>
        <c:axId val="214127360"/>
      </c:lineChart>
      <c:dateAx>
        <c:axId val="2141251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127360"/>
        <c:crosses val="autoZero"/>
        <c:auto val="1"/>
        <c:lblOffset val="100"/>
        <c:baseTimeUnit val="years"/>
      </c:dateAx>
      <c:valAx>
        <c:axId val="214127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12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B-411F-9251-5023F7B5A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170624"/>
        <c:axId val="21418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5B-411F-9251-5023F7B5A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70624"/>
        <c:axId val="214180992"/>
      </c:lineChart>
      <c:dateAx>
        <c:axId val="2141706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180992"/>
        <c:crosses val="autoZero"/>
        <c:auto val="1"/>
        <c:lblOffset val="100"/>
        <c:baseTimeUnit val="years"/>
      </c:dateAx>
      <c:valAx>
        <c:axId val="21418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170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FA-4B99-A808-192385D4E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199680"/>
        <c:axId val="214222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FA-4B99-A808-192385D4E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199680"/>
        <c:axId val="214222336"/>
      </c:lineChart>
      <c:dateAx>
        <c:axId val="2141996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222336"/>
        <c:crosses val="autoZero"/>
        <c:auto val="1"/>
        <c:lblOffset val="100"/>
        <c:baseTimeUnit val="years"/>
      </c:dateAx>
      <c:valAx>
        <c:axId val="214222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199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D-4EFA-8762-C9B7BA413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258048"/>
        <c:axId val="214259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6D-4EFA-8762-C9B7BA413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258048"/>
        <c:axId val="214259968"/>
      </c:lineChart>
      <c:dateAx>
        <c:axId val="214258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259968"/>
        <c:crosses val="autoZero"/>
        <c:auto val="1"/>
        <c:lblOffset val="100"/>
        <c:baseTimeUnit val="years"/>
      </c:dateAx>
      <c:valAx>
        <c:axId val="214259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258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FA-4212-89CA-1D4446586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299776"/>
        <c:axId val="214301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A-4212-89CA-1D44465865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299776"/>
        <c:axId val="214301696"/>
      </c:lineChart>
      <c:dateAx>
        <c:axId val="2142997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301696"/>
        <c:crosses val="autoZero"/>
        <c:auto val="1"/>
        <c:lblOffset val="100"/>
        <c:baseTimeUnit val="years"/>
      </c:dateAx>
      <c:valAx>
        <c:axId val="214301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299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464.43</c:v>
                </c:pt>
                <c:pt idx="1">
                  <c:v>555.36</c:v>
                </c:pt>
                <c:pt idx="2">
                  <c:v>461.42</c:v>
                </c:pt>
                <c:pt idx="3">
                  <c:v>273.51</c:v>
                </c:pt>
                <c:pt idx="4">
                  <c:v>182.72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9-4E35-81CD-DFCA1C4E1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349312"/>
        <c:axId val="214351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B9-4E35-81CD-DFCA1C4E1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49312"/>
        <c:axId val="214351232"/>
      </c:lineChart>
      <c:dateAx>
        <c:axId val="2143493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351232"/>
        <c:crosses val="autoZero"/>
        <c:auto val="1"/>
        <c:lblOffset val="100"/>
        <c:baseTimeUnit val="years"/>
      </c:dateAx>
      <c:valAx>
        <c:axId val="214351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349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86.87</c:v>
                </c:pt>
                <c:pt idx="1">
                  <c:v>73.33</c:v>
                </c:pt>
                <c:pt idx="2">
                  <c:v>91.36</c:v>
                </c:pt>
                <c:pt idx="3">
                  <c:v>92.33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5E-4CFD-B302-4B27ED7F8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390272"/>
        <c:axId val="21439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5E-4CFD-B302-4B27ED7F8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90272"/>
        <c:axId val="214392192"/>
      </c:lineChart>
      <c:dateAx>
        <c:axId val="2143902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392192"/>
        <c:crosses val="autoZero"/>
        <c:auto val="1"/>
        <c:lblOffset val="100"/>
        <c:baseTimeUnit val="years"/>
      </c:dateAx>
      <c:valAx>
        <c:axId val="21439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390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251.21</c:v>
                </c:pt>
                <c:pt idx="1">
                  <c:v>300.82</c:v>
                </c:pt>
                <c:pt idx="2">
                  <c:v>249.2</c:v>
                </c:pt>
                <c:pt idx="3">
                  <c:v>252.07</c:v>
                </c:pt>
                <c:pt idx="4">
                  <c:v>229.68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3-42BA-94D1-8F8C722E2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415232"/>
        <c:axId val="214429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E3-42BA-94D1-8F8C722E2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415232"/>
        <c:axId val="214429696"/>
      </c:lineChart>
      <c:dateAx>
        <c:axId val="2144152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429696"/>
        <c:crosses val="autoZero"/>
        <c:auto val="1"/>
        <c:lblOffset val="100"/>
        <c:baseTimeUnit val="years"/>
      </c:dateAx>
      <c:valAx>
        <c:axId val="214429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41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1" t="str">
        <f>データ!H6</f>
        <v>鹿児島県　日置市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3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8" t="str">
        <f>データ!I6</f>
        <v>法非適用</v>
      </c>
      <c r="C8" s="78"/>
      <c r="D8" s="78"/>
      <c r="E8" s="78"/>
      <c r="F8" s="78"/>
      <c r="G8" s="78"/>
      <c r="H8" s="78"/>
      <c r="I8" s="78" t="str">
        <f>データ!J6</f>
        <v>下水道事業</v>
      </c>
      <c r="J8" s="78"/>
      <c r="K8" s="78"/>
      <c r="L8" s="78"/>
      <c r="M8" s="78"/>
      <c r="N8" s="78"/>
      <c r="O8" s="78"/>
      <c r="P8" s="78" t="str">
        <f>データ!K6</f>
        <v>農業集落排水</v>
      </c>
      <c r="Q8" s="78"/>
      <c r="R8" s="78"/>
      <c r="S8" s="78"/>
      <c r="T8" s="78"/>
      <c r="U8" s="78"/>
      <c r="V8" s="78"/>
      <c r="W8" s="78" t="str">
        <f>データ!L6</f>
        <v>F2</v>
      </c>
      <c r="X8" s="78"/>
      <c r="Y8" s="78"/>
      <c r="Z8" s="78"/>
      <c r="AA8" s="78"/>
      <c r="AB8" s="78"/>
      <c r="AC8" s="78"/>
      <c r="AD8" s="79" t="str">
        <f>データ!$M$6</f>
        <v>非設置</v>
      </c>
      <c r="AE8" s="79"/>
      <c r="AF8" s="79"/>
      <c r="AG8" s="79"/>
      <c r="AH8" s="79"/>
      <c r="AI8" s="79"/>
      <c r="AJ8" s="79"/>
      <c r="AK8" s="3"/>
      <c r="AL8" s="75">
        <f>データ!S6</f>
        <v>48238</v>
      </c>
      <c r="AM8" s="75"/>
      <c r="AN8" s="75"/>
      <c r="AO8" s="75"/>
      <c r="AP8" s="75"/>
      <c r="AQ8" s="75"/>
      <c r="AR8" s="75"/>
      <c r="AS8" s="75"/>
      <c r="AT8" s="74">
        <f>データ!T6</f>
        <v>253.01</v>
      </c>
      <c r="AU8" s="74"/>
      <c r="AV8" s="74"/>
      <c r="AW8" s="74"/>
      <c r="AX8" s="74"/>
      <c r="AY8" s="74"/>
      <c r="AZ8" s="74"/>
      <c r="BA8" s="74"/>
      <c r="BB8" s="74">
        <f>データ!U6</f>
        <v>190.66</v>
      </c>
      <c r="BC8" s="74"/>
      <c r="BD8" s="74"/>
      <c r="BE8" s="74"/>
      <c r="BF8" s="74"/>
      <c r="BG8" s="74"/>
      <c r="BH8" s="74"/>
      <c r="BI8" s="74"/>
      <c r="BJ8" s="3"/>
      <c r="BK8" s="3"/>
      <c r="BL8" s="76" t="s">
        <v>10</v>
      </c>
      <c r="BM8" s="7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71" t="s">
        <v>16</v>
      </c>
      <c r="AE9" s="71"/>
      <c r="AF9" s="71"/>
      <c r="AG9" s="71"/>
      <c r="AH9" s="71"/>
      <c r="AI9" s="71"/>
      <c r="AJ9" s="71"/>
      <c r="AK9" s="3"/>
      <c r="AL9" s="71" t="s">
        <v>17</v>
      </c>
      <c r="AM9" s="71"/>
      <c r="AN9" s="71"/>
      <c r="AO9" s="71"/>
      <c r="AP9" s="71"/>
      <c r="AQ9" s="71"/>
      <c r="AR9" s="71"/>
      <c r="AS9" s="71"/>
      <c r="AT9" s="71" t="s">
        <v>18</v>
      </c>
      <c r="AU9" s="71"/>
      <c r="AV9" s="71"/>
      <c r="AW9" s="71"/>
      <c r="AX9" s="71"/>
      <c r="AY9" s="71"/>
      <c r="AZ9" s="71"/>
      <c r="BA9" s="71"/>
      <c r="BB9" s="71" t="s">
        <v>19</v>
      </c>
      <c r="BC9" s="71"/>
      <c r="BD9" s="71"/>
      <c r="BE9" s="71"/>
      <c r="BF9" s="71"/>
      <c r="BG9" s="71"/>
      <c r="BH9" s="71"/>
      <c r="BI9" s="71"/>
      <c r="BJ9" s="3"/>
      <c r="BK9" s="3"/>
      <c r="BL9" s="72" t="s">
        <v>20</v>
      </c>
      <c r="BM9" s="7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74" t="str">
        <f>データ!N6</f>
        <v>-</v>
      </c>
      <c r="C10" s="74"/>
      <c r="D10" s="74"/>
      <c r="E10" s="74"/>
      <c r="F10" s="74"/>
      <c r="G10" s="74"/>
      <c r="H10" s="74"/>
      <c r="I10" s="74" t="str">
        <f>データ!O6</f>
        <v>該当数値なし</v>
      </c>
      <c r="J10" s="74"/>
      <c r="K10" s="74"/>
      <c r="L10" s="74"/>
      <c r="M10" s="74"/>
      <c r="N10" s="74"/>
      <c r="O10" s="74"/>
      <c r="P10" s="74">
        <f>データ!P6</f>
        <v>1.01</v>
      </c>
      <c r="Q10" s="74"/>
      <c r="R10" s="74"/>
      <c r="S10" s="74"/>
      <c r="T10" s="74"/>
      <c r="U10" s="74"/>
      <c r="V10" s="74"/>
      <c r="W10" s="74">
        <f>データ!Q6</f>
        <v>100</v>
      </c>
      <c r="X10" s="74"/>
      <c r="Y10" s="74"/>
      <c r="Z10" s="74"/>
      <c r="AA10" s="74"/>
      <c r="AB10" s="74"/>
      <c r="AC10" s="74"/>
      <c r="AD10" s="75">
        <f>データ!R6</f>
        <v>3850</v>
      </c>
      <c r="AE10" s="75"/>
      <c r="AF10" s="75"/>
      <c r="AG10" s="75"/>
      <c r="AH10" s="75"/>
      <c r="AI10" s="75"/>
      <c r="AJ10" s="75"/>
      <c r="AK10" s="2"/>
      <c r="AL10" s="75">
        <f>データ!V6</f>
        <v>484</v>
      </c>
      <c r="AM10" s="75"/>
      <c r="AN10" s="75"/>
      <c r="AO10" s="75"/>
      <c r="AP10" s="75"/>
      <c r="AQ10" s="75"/>
      <c r="AR10" s="75"/>
      <c r="AS10" s="75"/>
      <c r="AT10" s="74">
        <f>データ!W6</f>
        <v>0.52</v>
      </c>
      <c r="AU10" s="74"/>
      <c r="AV10" s="74"/>
      <c r="AW10" s="74"/>
      <c r="AX10" s="74"/>
      <c r="AY10" s="74"/>
      <c r="AZ10" s="74"/>
      <c r="BA10" s="74"/>
      <c r="BB10" s="74">
        <f>データ!X6</f>
        <v>930.77</v>
      </c>
      <c r="BC10" s="74"/>
      <c r="BD10" s="74"/>
      <c r="BE10" s="74"/>
      <c r="BF10" s="74"/>
      <c r="BG10" s="74"/>
      <c r="BH10" s="74"/>
      <c r="BI10" s="74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5" t="s">
        <v>118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44</v>
      </c>
      <c r="O86" s="26" t="str">
        <f>データ!EO6</f>
        <v>【0.02】</v>
      </c>
    </row>
  </sheetData>
  <sheetProtection algorithmName="SHA-512" hashValue="5eLxsqkl86NFEO2tVkcOFgNbuyJtGOu0+VqPCFJLDSyAFKIvIEPd965hdj5LwTEa2+kp/D2rDYubjPA+d1Ja6w==" saltValue="qJ7ElB8lP8aipDcZyDNOV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3" t="s">
        <v>54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55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56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58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59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60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61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62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63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64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65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66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67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68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462161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鹿児島県　日置市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1.01</v>
      </c>
      <c r="Q6" s="34">
        <f t="shared" si="3"/>
        <v>100</v>
      </c>
      <c r="R6" s="34">
        <f t="shared" si="3"/>
        <v>3850</v>
      </c>
      <c r="S6" s="34">
        <f t="shared" si="3"/>
        <v>48238</v>
      </c>
      <c r="T6" s="34">
        <f t="shared" si="3"/>
        <v>253.01</v>
      </c>
      <c r="U6" s="34">
        <f t="shared" si="3"/>
        <v>190.66</v>
      </c>
      <c r="V6" s="34">
        <f t="shared" si="3"/>
        <v>484</v>
      </c>
      <c r="W6" s="34">
        <f t="shared" si="3"/>
        <v>0.52</v>
      </c>
      <c r="X6" s="34">
        <f t="shared" si="3"/>
        <v>930.77</v>
      </c>
      <c r="Y6" s="35">
        <f>IF(Y7="",NA(),Y7)</f>
        <v>100.98</v>
      </c>
      <c r="Z6" s="35">
        <f t="shared" ref="Z6:AH6" si="4">IF(Z7="",NA(),Z7)</f>
        <v>96.7</v>
      </c>
      <c r="AA6" s="35">
        <f t="shared" si="4"/>
        <v>96.99</v>
      </c>
      <c r="AB6" s="35">
        <f t="shared" si="4"/>
        <v>97.7</v>
      </c>
      <c r="AC6" s="35">
        <f t="shared" si="4"/>
        <v>106.54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464.43</v>
      </c>
      <c r="BG6" s="35">
        <f t="shared" ref="BG6:BO6" si="7">IF(BG7="",NA(),BG7)</f>
        <v>555.36</v>
      </c>
      <c r="BH6" s="35">
        <f t="shared" si="7"/>
        <v>461.42</v>
      </c>
      <c r="BI6" s="35">
        <f t="shared" si="7"/>
        <v>273.51</v>
      </c>
      <c r="BJ6" s="35">
        <f t="shared" si="7"/>
        <v>182.72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86.87</v>
      </c>
      <c r="BR6" s="35">
        <f t="shared" ref="BR6:BZ6" si="8">IF(BR7="",NA(),BR7)</f>
        <v>73.33</v>
      </c>
      <c r="BS6" s="35">
        <f t="shared" si="8"/>
        <v>91.36</v>
      </c>
      <c r="BT6" s="35">
        <f t="shared" si="8"/>
        <v>92.33</v>
      </c>
      <c r="BU6" s="35">
        <f t="shared" si="8"/>
        <v>100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251.21</v>
      </c>
      <c r="CC6" s="35">
        <f t="shared" ref="CC6:CK6" si="9">IF(CC7="",NA(),CC7)</f>
        <v>300.82</v>
      </c>
      <c r="CD6" s="35">
        <f t="shared" si="9"/>
        <v>249.2</v>
      </c>
      <c r="CE6" s="35">
        <f t="shared" si="9"/>
        <v>252.07</v>
      </c>
      <c r="CF6" s="35">
        <f t="shared" si="9"/>
        <v>229.68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57.67</v>
      </c>
      <c r="CN6" s="35">
        <f t="shared" ref="CN6:CV6" si="10">IF(CN7="",NA(),CN7)</f>
        <v>57.33</v>
      </c>
      <c r="CO6" s="35">
        <f t="shared" si="10"/>
        <v>52.33</v>
      </c>
      <c r="CP6" s="35">
        <f t="shared" si="10"/>
        <v>52</v>
      </c>
      <c r="CQ6" s="35">
        <f t="shared" si="10"/>
        <v>52.33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96.28</v>
      </c>
      <c r="CY6" s="35">
        <f t="shared" ref="CY6:DG6" si="11">IF(CY7="",NA(),CY7)</f>
        <v>94.98</v>
      </c>
      <c r="CZ6" s="35">
        <f t="shared" si="11"/>
        <v>98.79</v>
      </c>
      <c r="DA6" s="35">
        <f t="shared" si="11"/>
        <v>99.18</v>
      </c>
      <c r="DB6" s="35">
        <f t="shared" si="11"/>
        <v>99.17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462161</v>
      </c>
      <c r="D7" s="37">
        <v>47</v>
      </c>
      <c r="E7" s="37">
        <v>17</v>
      </c>
      <c r="F7" s="37">
        <v>5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1.01</v>
      </c>
      <c r="Q7" s="38">
        <v>100</v>
      </c>
      <c r="R7" s="38">
        <v>3850</v>
      </c>
      <c r="S7" s="38">
        <v>48238</v>
      </c>
      <c r="T7" s="38">
        <v>253.01</v>
      </c>
      <c r="U7" s="38">
        <v>190.66</v>
      </c>
      <c r="V7" s="38">
        <v>484</v>
      </c>
      <c r="W7" s="38">
        <v>0.52</v>
      </c>
      <c r="X7" s="38">
        <v>930.77</v>
      </c>
      <c r="Y7" s="38">
        <v>100.98</v>
      </c>
      <c r="Z7" s="38">
        <v>96.7</v>
      </c>
      <c r="AA7" s="38">
        <v>96.99</v>
      </c>
      <c r="AB7" s="38">
        <v>97.7</v>
      </c>
      <c r="AC7" s="38">
        <v>106.54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464.43</v>
      </c>
      <c r="BG7" s="38">
        <v>555.36</v>
      </c>
      <c r="BH7" s="38">
        <v>461.42</v>
      </c>
      <c r="BI7" s="38">
        <v>273.51</v>
      </c>
      <c r="BJ7" s="38">
        <v>182.72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86.87</v>
      </c>
      <c r="BR7" s="38">
        <v>73.33</v>
      </c>
      <c r="BS7" s="38">
        <v>91.36</v>
      </c>
      <c r="BT7" s="38">
        <v>92.33</v>
      </c>
      <c r="BU7" s="38">
        <v>100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251.21</v>
      </c>
      <c r="CC7" s="38">
        <v>300.82</v>
      </c>
      <c r="CD7" s="38">
        <v>249.2</v>
      </c>
      <c r="CE7" s="38">
        <v>252.07</v>
      </c>
      <c r="CF7" s="38">
        <v>229.68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57.67</v>
      </c>
      <c r="CN7" s="38">
        <v>57.33</v>
      </c>
      <c r="CO7" s="38">
        <v>52.33</v>
      </c>
      <c r="CP7" s="38">
        <v>52</v>
      </c>
      <c r="CQ7" s="38">
        <v>52.33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96.28</v>
      </c>
      <c r="CY7" s="38">
        <v>94.98</v>
      </c>
      <c r="CZ7" s="38">
        <v>98.79</v>
      </c>
      <c r="DA7" s="38">
        <v>99.18</v>
      </c>
      <c r="DB7" s="38">
        <v>99.17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2021-02-08T02:13:17Z</cp:lastPrinted>
  <dcterms:created xsi:type="dcterms:W3CDTF">2020-12-04T03:09:50Z</dcterms:created>
  <dcterms:modified xsi:type="dcterms:W3CDTF">2021-02-18T00:10:47Z</dcterms:modified>
  <cp:category/>
</cp:coreProperties>
</file>