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共有（川井田）\61 公営企業決算統計\R02\02決算統計関連調査\030112 公営企業に係る経営比較分析表（平成元年度決算）の分析等について\★完成版★\12_霧島市\"/>
    </mc:Choice>
  </mc:AlternateContent>
  <workbookProtection workbookAlgorithmName="SHA-512" workbookHashValue="cGV959PHtOSnvaGjXJq+iHFwMmEZ5mNDCw9h+3JXhahQ2j0jsGP7lmIjjUMDXtjpD56cIC8ZlsyUMa2zYoxZ2Q==" workbookSaltValue="DGLFWesKc8UEBZqVP99g+Q==" workbookSpinCount="100000" lockStructure="1"/>
  <bookViews>
    <workbookView xWindow="0" yWindow="0" windowWidth="20490" windowHeight="786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<sst xmlns="http://schemas.openxmlformats.org/spreadsheetml/2006/main" count="319" uniqueCount="117">
  <si>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</si>
  <si>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</si>
  <si>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</si>
  <si>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</si>
  <si>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</si>
  <si>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</si>
  <si>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</si>
  <si>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</si>
  <si>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</si>
  <si>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</si>
  <si>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</si>
  <si>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</si>
  <si>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</si>
  <si>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</si>
  <si>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</si>
  <si>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</si>
  <si>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</si>
  <si>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</si>
  <si>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</si>
  <si>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</si>
  <si>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</si>
  <si>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</si>
  <si>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</si>
  <si>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</si>
  <si>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</si>
  <si>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</si>
  <si>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</si>
  <si>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</si>
  <si>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</si>
  <si>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</si>
  <si>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</si>
  <si>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</si>
  <si>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</si>
  <si>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</si>
  <si>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</si>
  <si>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</si>
  <si>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</si>
  <si>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</si>
  <si>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</si>
  <si>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</si>
  <si>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</si>
  <si>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</si>
  <si>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</si>
  <si>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</si>
  <si>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</si>
  <si>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</si>
  <si>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</si>
  <si>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</si>
  <si>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</si>
  <si>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</si>
  <si>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</si>
  <si>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</si>
  <si>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</si>
  <si>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</si>
  <si>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</si>
  <si>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</si>
  <si>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</si>
  <si>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</si>
  <si>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</si>
  <si>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</si>
  <si>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</si>
  <si>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</si>
  <si>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</si>
  <si>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</si>
  <si>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</si>
  <si>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</si>
  <si>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</si>
  <si>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</si>
  <si>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</si>
  <si>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</si>
  <si>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</si>
  <si>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</si>
  <si>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</si>
  <si>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</si>
  <si>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</si>
  <si>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</si>
  <si>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</si>
  <si>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</si>
  <si>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</si>
  <si>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</si>
  <si>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</si>
  <si>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</si>
  <si>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</si>
  <si>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</si>
  <si>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</si>
  <si>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</si>
  <si>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</si>
  <si>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</si>
  <si>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</si>
  <si>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</si>
  <si>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</si>
  <si>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</si>
  <si>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</si>
  <si>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</si>
  <si>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</si>
  <si>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</si>
  <si>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霧島市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</si>
  <si>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</si>
  <si>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</si>
  <si>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</si>
  <si>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</si>
  <si>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</si>
  <si>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</si>
  <si>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</si>
  <si>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</si>
  <si>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</si>
  <si>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</si>
  <si>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</si>
  <si>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</si>
  <si>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</si>
  <si>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</si>
  <si>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</si>
  <si>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</si>
  <si>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</si>
  <si>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　有形固定資産減価償却率
②　管渠老朽化率
③　管渠改善率
　供用開始から22年経過した。①は類似団体（供用開始15年以上30年未満）と比較して低い水準にある。また、耐用年数を経過した管渠がないため②、③共に0.00％である。
　将来に確実に迎える大規模更新に当たっては、計画的な実施に努める。</t>
    <rPh sb="2" eb="4">
      <t>ユウケイ</t>
    </rPh>
    <rPh sb="4" eb="6">
      <t>コテイ</t>
    </rPh>
    <rPh sb="6" eb="8">
      <t>シサン</t>
    </rPh>
    <rPh sb="8" eb="10">
      <t>ゲンカ</t>
    </rPh>
    <rPh sb="10" eb="12">
      <t>ショウキャク</t>
    </rPh>
    <rPh sb="12" eb="13">
      <t>リツ</t>
    </rPh>
    <rPh sb="16" eb="18">
      <t>カンキョ</t>
    </rPh>
    <rPh sb="18" eb="21">
      <t>ロウキュウカ</t>
    </rPh>
    <rPh sb="21" eb="22">
      <t>リツ</t>
    </rPh>
    <rPh sb="25" eb="27">
      <t>カンキョ</t>
    </rPh>
    <rPh sb="27" eb="29">
      <t>カイゼン</t>
    </rPh>
    <rPh sb="29" eb="30">
      <t>リツ</t>
    </rPh>
    <rPh sb="32" eb="34">
      <t>キョウヨウ</t>
    </rPh>
    <rPh sb="34" eb="36">
      <t>カイシ</t>
    </rPh>
    <rPh sb="40" eb="41">
      <t>ネン</t>
    </rPh>
    <rPh sb="41" eb="43">
      <t>ケイカ</t>
    </rPh>
    <rPh sb="48" eb="50">
      <t>ルイジ</t>
    </rPh>
    <rPh sb="50" eb="52">
      <t>ダンタイ</t>
    </rPh>
    <rPh sb="53" eb="55">
      <t>キョウヨウ</t>
    </rPh>
    <rPh sb="55" eb="57">
      <t>カイシ</t>
    </rPh>
    <rPh sb="59" eb="60">
      <t>ネン</t>
    </rPh>
    <rPh sb="60" eb="62">
      <t>イジョウ</t>
    </rPh>
    <rPh sb="64" eb="65">
      <t>ネン</t>
    </rPh>
    <rPh sb="65" eb="67">
      <t>ミマン</t>
    </rPh>
    <rPh sb="69" eb="71">
      <t>ヒカク</t>
    </rPh>
    <rPh sb="73" eb="74">
      <t>ヒク</t>
    </rPh>
    <rPh sb="75" eb="77">
      <t>スイジュン</t>
    </rPh>
    <rPh sb="84" eb="86">
      <t>タイヨウ</t>
    </rPh>
    <rPh sb="86" eb="88">
      <t>ネンスウ</t>
    </rPh>
    <rPh sb="89" eb="91">
      <t>ケイカ</t>
    </rPh>
    <rPh sb="93" eb="95">
      <t>カンキョ</t>
    </rPh>
    <rPh sb="103" eb="104">
      <t>トモ</t>
    </rPh>
    <rPh sb="116" eb="118">
      <t>ショウライ</t>
    </rPh>
    <rPh sb="119" eb="121">
      <t>カクジツ</t>
    </rPh>
    <rPh sb="122" eb="123">
      <t>ムカ</t>
    </rPh>
    <rPh sb="125" eb="128">
      <t>ダイキボ</t>
    </rPh>
    <rPh sb="128" eb="130">
      <t>コウシン</t>
    </rPh>
    <rPh sb="131" eb="132">
      <t>ア</t>
    </rPh>
    <rPh sb="137" eb="139">
      <t>ケイカク</t>
    </rPh>
    <rPh sb="139" eb="140">
      <t>テキ</t>
    </rPh>
    <rPh sb="141" eb="143">
      <t>ジッシ</t>
    </rPh>
    <rPh sb="144" eb="145">
      <t>ツト</t>
    </rPh>
    <phoneticPr fontId="4"/>
  </si>
  <si>
    <t>　本市の汚水処理人口普及率は、81.6％で、全国の91.7％と比べて低い水準にあるため、整備を着実に実施し、早期の未普及地解消に努める。
　経営状況は、下水道事業の性質上、先行投資となる資本費の負担が大きいが、その財源については、多くを一般会計からの繰入金に依存しており、厳しい状況である。
　引き続き経費削減に努めながら、水洗化率の向上を図り、あわせて、早期に使用料の見直しを検討し、歳入の確保に努める。</t>
  </si>
  <si>
    <t>　令和元年度に地方公営企業法を全部適用したため、経年（前年度との）比較は載せていない。
①　経常収支比率
　100％を超え良好な水準にあるが、収益の多くを一般会計からの繰入れに頼っている。支出削減、収入確保、水洗化促進に取組み健全経営を目指す。
②　累積欠損金比率
　発生してしていないため健全である。
③　流動比率
　100％未満であるが、流動負債の大部分を占める企業債の償還金の原資は使用料等で得ることを予定しているため支払能力がないものではない。
④　企業債残高対事業規模比率
　報告数値の誤り。正しい数値で算定した場合の比率は、1096.51％であり、類似団体と比較して低い（良好な）水準にある。
⑤　経費回収率
　類似団体と比較して低い水準にある。今後、適正な使用料水準に引き上げ改善を図る。
⑥　汚水処理原価
　引き続き効率的な汚水処理に努める。
⑦　施設利用率
　類似団体と比較して低い水準だが、ホテル等の大口利用の潜在需要に備えた適正な規模である。
⑧　水洗化率
　類似団体、全国と比較して低い水準。広報や訪問等のＰＲ活動を強化する。</t>
    <rPh sb="1" eb="3">
      <t>レイワ</t>
    </rPh>
    <rPh sb="3" eb="5">
      <t>ガンネン</t>
    </rPh>
    <rPh sb="5" eb="6">
      <t>ド</t>
    </rPh>
    <rPh sb="7" eb="9">
      <t>チホウ</t>
    </rPh>
    <rPh sb="9" eb="11">
      <t>コウエイ</t>
    </rPh>
    <rPh sb="11" eb="13">
      <t>キギョウ</t>
    </rPh>
    <rPh sb="13" eb="14">
      <t>ホウ</t>
    </rPh>
    <rPh sb="15" eb="17">
      <t>ゼンブ</t>
    </rPh>
    <rPh sb="17" eb="19">
      <t>テキヨウ</t>
    </rPh>
    <rPh sb="24" eb="26">
      <t>ケイネン</t>
    </rPh>
    <rPh sb="27" eb="29">
      <t>ゼンネン</t>
    </rPh>
    <rPh sb="29" eb="30">
      <t>ド</t>
    </rPh>
    <rPh sb="33" eb="35">
      <t>ヒカク</t>
    </rPh>
    <rPh sb="36" eb="37">
      <t>ノ</t>
    </rPh>
    <rPh sb="46" eb="48">
      <t>ケイジョウ</t>
    </rPh>
    <rPh sb="48" eb="50">
      <t>シュウシ</t>
    </rPh>
    <rPh sb="50" eb="52">
      <t>ヒリツ</t>
    </rPh>
    <rPh sb="59" eb="60">
      <t>コ</t>
    </rPh>
    <rPh sb="61" eb="63">
      <t>リョウコウ</t>
    </rPh>
    <rPh sb="64" eb="66">
      <t>スイジュン</t>
    </rPh>
    <rPh sb="71" eb="73">
      <t>シュウエキ</t>
    </rPh>
    <rPh sb="74" eb="75">
      <t>オオ</t>
    </rPh>
    <rPh sb="77" eb="79">
      <t>イッパン</t>
    </rPh>
    <rPh sb="79" eb="81">
      <t>カイケイ</t>
    </rPh>
    <rPh sb="84" eb="86">
      <t>クリイ</t>
    </rPh>
    <rPh sb="88" eb="89">
      <t>タヨ</t>
    </rPh>
    <rPh sb="94" eb="96">
      <t>シシュツ</t>
    </rPh>
    <rPh sb="96" eb="98">
      <t>サクゲン</t>
    </rPh>
    <rPh sb="99" eb="101">
      <t>シュウニュウ</t>
    </rPh>
    <rPh sb="101" eb="103">
      <t>カクホ</t>
    </rPh>
    <rPh sb="104" eb="107">
      <t>スイセンカ</t>
    </rPh>
    <rPh sb="107" eb="109">
      <t>ソクシン</t>
    </rPh>
    <rPh sb="110" eb="112">
      <t>トリク</t>
    </rPh>
    <rPh sb="113" eb="115">
      <t>ケンゼン</t>
    </rPh>
    <rPh sb="115" eb="117">
      <t>ケイエイ</t>
    </rPh>
    <rPh sb="118" eb="120">
      <t>メザ</t>
    </rPh>
    <rPh sb="125" eb="127">
      <t>ルイセキ</t>
    </rPh>
    <rPh sb="127" eb="130">
      <t>ケッソンキン</t>
    </rPh>
    <rPh sb="130" eb="132">
      <t>ヒリツ</t>
    </rPh>
    <rPh sb="134" eb="136">
      <t>ハッセイ</t>
    </rPh>
    <rPh sb="145" eb="147">
      <t>ケンゼン</t>
    </rPh>
    <rPh sb="154" eb="156">
      <t>リュウドウ</t>
    </rPh>
    <rPh sb="156" eb="158">
      <t>ヒリツ</t>
    </rPh>
    <rPh sb="164" eb="166">
      <t>ミマン</t>
    </rPh>
    <rPh sb="171" eb="173">
      <t>リュウドウ</t>
    </rPh>
    <rPh sb="173" eb="175">
      <t>フサイ</t>
    </rPh>
    <rPh sb="176" eb="179">
      <t>ダイブブン</t>
    </rPh>
    <rPh sb="180" eb="181">
      <t>シ</t>
    </rPh>
    <rPh sb="183" eb="185">
      <t>キギョウ</t>
    </rPh>
    <rPh sb="185" eb="186">
      <t>サイ</t>
    </rPh>
    <rPh sb="187" eb="190">
      <t>ショウカンキン</t>
    </rPh>
    <rPh sb="191" eb="193">
      <t>ゲンシ</t>
    </rPh>
    <rPh sb="194" eb="198">
      <t>シヨウリョウトウ</t>
    </rPh>
    <rPh sb="199" eb="200">
      <t>エ</t>
    </rPh>
    <rPh sb="204" eb="206">
      <t>ヨテイ</t>
    </rPh>
    <rPh sb="212" eb="214">
      <t>シハライ</t>
    </rPh>
    <rPh sb="214" eb="216">
      <t>ノウリョク</t>
    </rPh>
    <rPh sb="229" eb="231">
      <t>キギョウ</t>
    </rPh>
    <rPh sb="231" eb="232">
      <t>サイ</t>
    </rPh>
    <rPh sb="232" eb="234">
      <t>ザンダカ</t>
    </rPh>
    <rPh sb="234" eb="235">
      <t>タイ</t>
    </rPh>
    <rPh sb="235" eb="237">
      <t>ジギョウ</t>
    </rPh>
    <rPh sb="237" eb="239">
      <t>キボ</t>
    </rPh>
    <rPh sb="239" eb="241">
      <t>ヒリツ</t>
    </rPh>
    <rPh sb="243" eb="245">
      <t>ホウコク</t>
    </rPh>
    <rPh sb="245" eb="247">
      <t>スウチ</t>
    </rPh>
    <rPh sb="248" eb="249">
      <t>アヤマ</t>
    </rPh>
    <rPh sb="251" eb="252">
      <t>タダ</t>
    </rPh>
    <rPh sb="254" eb="256">
      <t>スウチ</t>
    </rPh>
    <rPh sb="257" eb="259">
      <t>サンテイ</t>
    </rPh>
    <rPh sb="261" eb="263">
      <t>バアイ</t>
    </rPh>
    <rPh sb="264" eb="266">
      <t>ヒリツ</t>
    </rPh>
    <rPh sb="280" eb="282">
      <t>ルイジ</t>
    </rPh>
    <rPh sb="282" eb="284">
      <t>ダンタイ</t>
    </rPh>
    <rPh sb="285" eb="287">
      <t>ヒカク</t>
    </rPh>
    <rPh sb="289" eb="290">
      <t>ヒク</t>
    </rPh>
    <rPh sb="292" eb="294">
      <t>リョウコウ</t>
    </rPh>
    <rPh sb="296" eb="298">
      <t>スイジュン</t>
    </rPh>
    <rPh sb="305" eb="307">
      <t>ケイヒ</t>
    </rPh>
    <rPh sb="307" eb="309">
      <t>カイシュウ</t>
    </rPh>
    <rPh sb="309" eb="310">
      <t>リツ</t>
    </rPh>
    <rPh sb="312" eb="314">
      <t>ルイジ</t>
    </rPh>
    <rPh sb="314" eb="316">
      <t>ダンタイ</t>
    </rPh>
    <rPh sb="317" eb="319">
      <t>ヒカク</t>
    </rPh>
    <rPh sb="321" eb="322">
      <t>ヒク</t>
    </rPh>
    <rPh sb="323" eb="325">
      <t>スイジュン</t>
    </rPh>
    <rPh sb="329" eb="331">
      <t>コンゴ</t>
    </rPh>
    <rPh sb="332" eb="334">
      <t>テキセイ</t>
    </rPh>
    <rPh sb="335" eb="338">
      <t>シヨウリョウ</t>
    </rPh>
    <rPh sb="338" eb="340">
      <t>スイジュン</t>
    </rPh>
    <rPh sb="341" eb="342">
      <t>ヒ</t>
    </rPh>
    <rPh sb="343" eb="344">
      <t>ア</t>
    </rPh>
    <rPh sb="345" eb="347">
      <t>カイゼン</t>
    </rPh>
    <rPh sb="348" eb="349">
      <t>ハカ</t>
    </rPh>
    <rPh sb="354" eb="356">
      <t>オスイ</t>
    </rPh>
    <rPh sb="356" eb="358">
      <t>ショリ</t>
    </rPh>
    <rPh sb="358" eb="360">
      <t>ゲンカ</t>
    </rPh>
    <rPh sb="362" eb="363">
      <t>ヒ</t>
    </rPh>
    <rPh sb="364" eb="365">
      <t>ツヅ</t>
    </rPh>
    <rPh sb="366" eb="369">
      <t>コウリツテキ</t>
    </rPh>
    <rPh sb="370" eb="372">
      <t>オスイ</t>
    </rPh>
    <rPh sb="372" eb="374">
      <t>ショリ</t>
    </rPh>
    <rPh sb="375" eb="376">
      <t>ツト</t>
    </rPh>
    <rPh sb="382" eb="384">
      <t>シセツ</t>
    </rPh>
    <rPh sb="384" eb="387">
      <t>リヨウリツ</t>
    </rPh>
    <rPh sb="435" eb="438">
      <t>スイセンカ</t>
    </rPh>
    <rPh sb="438" eb="439">
      <t>リツ</t>
    </rPh>
    <rPh sb="441" eb="443">
      <t>ルイジ</t>
    </rPh>
    <rPh sb="443" eb="445">
      <t>ダンタイ</t>
    </rPh>
    <rPh sb="446" eb="448">
      <t>ゼンコク</t>
    </rPh>
    <rPh sb="449" eb="451">
      <t>ヒカク</t>
    </rPh>
    <rPh sb="453" eb="454">
      <t>ヒク</t>
    </rPh>
    <rPh sb="455" eb="457">
      <t>スイジュン</t>
    </rPh>
    <rPh sb="458" eb="460">
      <t>コウホウ</t>
    </rPh>
    <rPh sb="461" eb="464">
      <t>ホウモントウ</t>
    </rPh>
    <rPh sb="467" eb="469">
      <t>カツドウ</t>
    </rPh>
    <rPh sb="470" eb="472">
      <t>キョウカ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</si>
</sst>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DF7-4C85-860B-BECA5D84416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0.36</c:v>
                </c:pt>
              </c:numCache>
            </c:numRef>
          </c:val>
          <c:smooth val="0"/>
          <c:extLst>
            <c:ext xmlns:c16="http://schemas.microsoft.com/office/drawing/2014/chart" uri="{C3380CC4-5D6E-409C-BE32-E72D297353CC}">
              <c16:uniqueId val="{00000001-EDF7-4C85-860B-BECA5D84416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29.17</c:v>
                </c:pt>
              </c:numCache>
            </c:numRef>
          </c:val>
          <c:extLst>
            <c:ext xmlns:c16="http://schemas.microsoft.com/office/drawing/2014/chart" uri="{C3380CC4-5D6E-409C-BE32-E72D297353CC}">
              <c16:uniqueId val="{00000000-33CB-4B5D-9A0A-9D067D9F6D3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42.47</c:v>
                </c:pt>
              </c:numCache>
            </c:numRef>
          </c:val>
          <c:smooth val="0"/>
          <c:extLst>
            <c:ext xmlns:c16="http://schemas.microsoft.com/office/drawing/2014/chart" uri="{C3380CC4-5D6E-409C-BE32-E72D297353CC}">
              <c16:uniqueId val="{00000001-33CB-4B5D-9A0A-9D067D9F6D3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0</c:v>
                </c:pt>
                <c:pt idx="3">
                  <c:v>0</c:v>
                </c:pt>
                <c:pt idx="4">
                  <c:v>73.66</c:v>
                </c:pt>
              </c:numCache>
            </c:numRef>
          </c:val>
          <c:extLst>
            <c:ext xmlns:c16="http://schemas.microsoft.com/office/drawing/2014/chart" uri="{C3380CC4-5D6E-409C-BE32-E72D297353CC}">
              <c16:uniqueId val="{00000000-1096-46CE-A625-6E5D613EBCC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83.75</c:v>
                </c:pt>
              </c:numCache>
            </c:numRef>
          </c:val>
          <c:smooth val="0"/>
          <c:extLst>
            <c:ext xmlns:c16="http://schemas.microsoft.com/office/drawing/2014/chart" uri="{C3380CC4-5D6E-409C-BE32-E72D297353CC}">
              <c16:uniqueId val="{00000001-1096-46CE-A625-6E5D613EBCC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0</c:v>
                </c:pt>
                <c:pt idx="3">
                  <c:v>0</c:v>
                </c:pt>
                <c:pt idx="4">
                  <c:v>117.93</c:v>
                </c:pt>
              </c:numCache>
            </c:numRef>
          </c:val>
          <c:extLst>
            <c:ext xmlns:c16="http://schemas.microsoft.com/office/drawing/2014/chart" uri="{C3380CC4-5D6E-409C-BE32-E72D297353CC}">
              <c16:uniqueId val="{00000000-8439-4477-86EB-F7F9C401E76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102.73</c:v>
                </c:pt>
              </c:numCache>
            </c:numRef>
          </c:val>
          <c:smooth val="0"/>
          <c:extLst>
            <c:ext xmlns:c16="http://schemas.microsoft.com/office/drawing/2014/chart" uri="{C3380CC4-5D6E-409C-BE32-E72D297353CC}">
              <c16:uniqueId val="{00000001-8439-4477-86EB-F7F9C401E76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0</c:v>
                </c:pt>
                <c:pt idx="3">
                  <c:v>0</c:v>
                </c:pt>
                <c:pt idx="4">
                  <c:v>4.8600000000000003</c:v>
                </c:pt>
              </c:numCache>
            </c:numRef>
          </c:val>
          <c:extLst>
            <c:ext xmlns:c16="http://schemas.microsoft.com/office/drawing/2014/chart" uri="{C3380CC4-5D6E-409C-BE32-E72D297353CC}">
              <c16:uniqueId val="{00000000-853D-4DC7-9D66-0ADF456F3E1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24.68</c:v>
                </c:pt>
              </c:numCache>
            </c:numRef>
          </c:val>
          <c:smooth val="0"/>
          <c:extLst>
            <c:ext xmlns:c16="http://schemas.microsoft.com/office/drawing/2014/chart" uri="{C3380CC4-5D6E-409C-BE32-E72D297353CC}">
              <c16:uniqueId val="{00000001-853D-4DC7-9D66-0ADF456F3E1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17E-4FF9-83C6-454D26AA33E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8.6199999999999992</c:v>
                </c:pt>
              </c:numCache>
            </c:numRef>
          </c:val>
          <c:smooth val="0"/>
          <c:extLst>
            <c:ext xmlns:c16="http://schemas.microsoft.com/office/drawing/2014/chart" uri="{C3380CC4-5D6E-409C-BE32-E72D297353CC}">
              <c16:uniqueId val="{00000001-E17E-4FF9-83C6-454D26AA33E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368-462F-A31E-135EF8E3BB2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94.97</c:v>
                </c:pt>
              </c:numCache>
            </c:numRef>
          </c:val>
          <c:smooth val="0"/>
          <c:extLst>
            <c:ext xmlns:c16="http://schemas.microsoft.com/office/drawing/2014/chart" uri="{C3380CC4-5D6E-409C-BE32-E72D297353CC}">
              <c16:uniqueId val="{00000001-2368-462F-A31E-135EF8E3BB2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0</c:v>
                </c:pt>
                <c:pt idx="3">
                  <c:v>0</c:v>
                </c:pt>
                <c:pt idx="4">
                  <c:v>76.02</c:v>
                </c:pt>
              </c:numCache>
            </c:numRef>
          </c:val>
          <c:extLst>
            <c:ext xmlns:c16="http://schemas.microsoft.com/office/drawing/2014/chart" uri="{C3380CC4-5D6E-409C-BE32-E72D297353CC}">
              <c16:uniqueId val="{00000000-D39D-43EF-8305-DCF4AE6029D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47.72</c:v>
                </c:pt>
              </c:numCache>
            </c:numRef>
          </c:val>
          <c:smooth val="0"/>
          <c:extLst>
            <c:ext xmlns:c16="http://schemas.microsoft.com/office/drawing/2014/chart" uri="{C3380CC4-5D6E-409C-BE32-E72D297353CC}">
              <c16:uniqueId val="{00000001-D39D-43EF-8305-DCF4AE6029D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2603.41</c:v>
                </c:pt>
              </c:numCache>
            </c:numRef>
          </c:val>
          <c:extLst>
            <c:ext xmlns:c16="http://schemas.microsoft.com/office/drawing/2014/chart" uri="{C3380CC4-5D6E-409C-BE32-E72D297353CC}">
              <c16:uniqueId val="{00000000-459B-4F6A-A665-08B4933DB1E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1206.79</c:v>
                </c:pt>
              </c:numCache>
            </c:numRef>
          </c:val>
          <c:smooth val="0"/>
          <c:extLst>
            <c:ext xmlns:c16="http://schemas.microsoft.com/office/drawing/2014/chart" uri="{C3380CC4-5D6E-409C-BE32-E72D297353CC}">
              <c16:uniqueId val="{00000001-459B-4F6A-A665-08B4933DB1E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0</c:v>
                </c:pt>
                <c:pt idx="3">
                  <c:v>0</c:v>
                </c:pt>
                <c:pt idx="4">
                  <c:v>47.09</c:v>
                </c:pt>
              </c:numCache>
            </c:numRef>
          </c:val>
          <c:extLst>
            <c:ext xmlns:c16="http://schemas.microsoft.com/office/drawing/2014/chart" uri="{C3380CC4-5D6E-409C-BE32-E72D297353CC}">
              <c16:uniqueId val="{00000000-C24C-4CFA-A6FB-86F3711B4E9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71.84</c:v>
                </c:pt>
              </c:numCache>
            </c:numRef>
          </c:val>
          <c:smooth val="0"/>
          <c:extLst>
            <c:ext xmlns:c16="http://schemas.microsoft.com/office/drawing/2014/chart" uri="{C3380CC4-5D6E-409C-BE32-E72D297353CC}">
              <c16:uniqueId val="{00000001-C24C-4CFA-A6FB-86F3711B4E9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0</c:v>
                </c:pt>
                <c:pt idx="3">
                  <c:v>0</c:v>
                </c:pt>
                <c:pt idx="4">
                  <c:v>205.5</c:v>
                </c:pt>
              </c:numCache>
            </c:numRef>
          </c:val>
          <c:extLst>
            <c:ext xmlns:c16="http://schemas.microsoft.com/office/drawing/2014/chart" uri="{C3380CC4-5D6E-409C-BE32-E72D297353CC}">
              <c16:uniqueId val="{00000000-E9A7-4BE4-AEE2-CC161CE6C28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228.47</c:v>
                </c:pt>
              </c:numCache>
            </c:numRef>
          </c:val>
          <c:smooth val="0"/>
          <c:extLst>
            <c:ext xmlns:c16="http://schemas.microsoft.com/office/drawing/2014/chart" uri="{C3380CC4-5D6E-409C-BE32-E72D297353CC}">
              <c16:uniqueId val="{00000001-E9A7-4BE4-AEE2-CC161CE6C28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鹿児島県　霧島市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tr">
        <f>データ!$M$6</f>
        <v>非設置</v>
      </c>
      <c r="AE8" s="50"/>
      <c r="AF8" s="50"/>
      <c r="AG8" s="50"/>
      <c r="AH8" s="50"/>
      <c r="AI8" s="50"/>
      <c r="AJ8" s="50"/>
      <c r="AK8" s="3"/>
      <c r="AL8" s="51">
        <f>データ!S6</f>
        <v>125469</v>
      </c>
      <c r="AM8" s="51"/>
      <c r="AN8" s="51"/>
      <c r="AO8" s="51"/>
      <c r="AP8" s="51"/>
      <c r="AQ8" s="51"/>
      <c r="AR8" s="51"/>
      <c r="AS8" s="51"/>
      <c r="AT8" s="46">
        <f>データ!T6</f>
        <v>603.16</v>
      </c>
      <c r="AU8" s="46"/>
      <c r="AV8" s="46"/>
      <c r="AW8" s="46"/>
      <c r="AX8" s="46"/>
      <c r="AY8" s="46"/>
      <c r="AZ8" s="46"/>
      <c r="BA8" s="46"/>
      <c r="BB8" s="46">
        <f>データ!U6</f>
        <v>208.02</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73.62</v>
      </c>
      <c r="J10" s="46"/>
      <c r="K10" s="46"/>
      <c r="L10" s="46"/>
      <c r="M10" s="46"/>
      <c r="N10" s="46"/>
      <c r="O10" s="46"/>
      <c r="P10" s="46">
        <f>データ!P6</f>
        <v>1.42</v>
      </c>
      <c r="Q10" s="46"/>
      <c r="R10" s="46"/>
      <c r="S10" s="46"/>
      <c r="T10" s="46"/>
      <c r="U10" s="46"/>
      <c r="V10" s="46"/>
      <c r="W10" s="46">
        <f>データ!Q6</f>
        <v>97.06</v>
      </c>
      <c r="X10" s="46"/>
      <c r="Y10" s="46"/>
      <c r="Z10" s="46"/>
      <c r="AA10" s="46"/>
      <c r="AB10" s="46"/>
      <c r="AC10" s="46"/>
      <c r="AD10" s="51">
        <f>データ!R6</f>
        <v>1595</v>
      </c>
      <c r="AE10" s="51"/>
      <c r="AF10" s="51"/>
      <c r="AG10" s="51"/>
      <c r="AH10" s="51"/>
      <c r="AI10" s="51"/>
      <c r="AJ10" s="51"/>
      <c r="AK10" s="2"/>
      <c r="AL10" s="51">
        <f>データ!V6</f>
        <v>1769</v>
      </c>
      <c r="AM10" s="51"/>
      <c r="AN10" s="51"/>
      <c r="AO10" s="51"/>
      <c r="AP10" s="51"/>
      <c r="AQ10" s="51"/>
      <c r="AR10" s="51"/>
      <c r="AS10" s="51"/>
      <c r="AT10" s="46">
        <f>データ!W6</f>
        <v>1.25</v>
      </c>
      <c r="AU10" s="46"/>
      <c r="AV10" s="46"/>
      <c r="AW10" s="46"/>
      <c r="AX10" s="46"/>
      <c r="AY10" s="46"/>
      <c r="AZ10" s="46"/>
      <c r="BA10" s="46"/>
      <c r="BB10" s="46">
        <f>データ!X6</f>
        <v>1415.2</v>
      </c>
      <c r="BC10" s="46"/>
      <c r="BD10" s="46"/>
      <c r="BE10" s="46"/>
      <c r="BF10" s="46"/>
      <c r="BG10" s="46"/>
      <c r="BH10" s="46"/>
      <c r="BI10" s="46"/>
      <c r="BJ10" s="2"/>
      <c r="BK10" s="2"/>
      <c r="BL10" s="63" t="s">
        <v>22</v>
      </c>
      <c r="BM10" s="6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24</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25</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57" t="s">
        <v>26</v>
      </c>
      <c r="BM14" s="58"/>
      <c r="BN14" s="58"/>
      <c r="BO14" s="58"/>
      <c r="BP14" s="58"/>
      <c r="BQ14" s="58"/>
      <c r="BR14" s="58"/>
      <c r="BS14" s="58"/>
      <c r="BT14" s="58"/>
      <c r="BU14" s="58"/>
      <c r="BV14" s="58"/>
      <c r="BW14" s="58"/>
      <c r="BX14" s="58"/>
      <c r="BY14" s="58"/>
      <c r="BZ14" s="59"/>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60"/>
      <c r="BM15" s="61"/>
      <c r="BN15" s="61"/>
      <c r="BO15" s="61"/>
      <c r="BP15" s="61"/>
      <c r="BQ15" s="61"/>
      <c r="BR15" s="61"/>
      <c r="BS15" s="61"/>
      <c r="BT15" s="61"/>
      <c r="BU15" s="61"/>
      <c r="BV15" s="61"/>
      <c r="BW15" s="61"/>
      <c r="BX15" s="61"/>
      <c r="BY15" s="61"/>
      <c r="BZ15" s="62"/>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0" t="s">
        <v>116</v>
      </c>
      <c r="BM16" s="71"/>
      <c r="BN16" s="71"/>
      <c r="BO16" s="71"/>
      <c r="BP16" s="71"/>
      <c r="BQ16" s="71"/>
      <c r="BR16" s="71"/>
      <c r="BS16" s="71"/>
      <c r="BT16" s="71"/>
      <c r="BU16" s="71"/>
      <c r="BV16" s="71"/>
      <c r="BW16" s="71"/>
      <c r="BX16" s="71"/>
      <c r="BY16" s="71"/>
      <c r="BZ16" s="72"/>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0"/>
      <c r="BM17" s="71"/>
      <c r="BN17" s="71"/>
      <c r="BO17" s="71"/>
      <c r="BP17" s="71"/>
      <c r="BQ17" s="71"/>
      <c r="BR17" s="71"/>
      <c r="BS17" s="71"/>
      <c r="BT17" s="71"/>
      <c r="BU17" s="71"/>
      <c r="BV17" s="71"/>
      <c r="BW17" s="71"/>
      <c r="BX17" s="71"/>
      <c r="BY17" s="71"/>
      <c r="BZ17" s="72"/>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0"/>
      <c r="BM18" s="71"/>
      <c r="BN18" s="71"/>
      <c r="BO18" s="71"/>
      <c r="BP18" s="71"/>
      <c r="BQ18" s="71"/>
      <c r="BR18" s="71"/>
      <c r="BS18" s="71"/>
      <c r="BT18" s="71"/>
      <c r="BU18" s="71"/>
      <c r="BV18" s="71"/>
      <c r="BW18" s="71"/>
      <c r="BX18" s="71"/>
      <c r="BY18" s="71"/>
      <c r="BZ18" s="72"/>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0"/>
      <c r="BM19" s="71"/>
      <c r="BN19" s="71"/>
      <c r="BO19" s="71"/>
      <c r="BP19" s="71"/>
      <c r="BQ19" s="71"/>
      <c r="BR19" s="71"/>
      <c r="BS19" s="71"/>
      <c r="BT19" s="71"/>
      <c r="BU19" s="71"/>
      <c r="BV19" s="71"/>
      <c r="BW19" s="71"/>
      <c r="BX19" s="71"/>
      <c r="BY19" s="71"/>
      <c r="BZ19" s="72"/>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0"/>
      <c r="BM20" s="71"/>
      <c r="BN20" s="71"/>
      <c r="BO20" s="71"/>
      <c r="BP20" s="71"/>
      <c r="BQ20" s="71"/>
      <c r="BR20" s="71"/>
      <c r="BS20" s="71"/>
      <c r="BT20" s="71"/>
      <c r="BU20" s="71"/>
      <c r="BV20" s="71"/>
      <c r="BW20" s="71"/>
      <c r="BX20" s="71"/>
      <c r="BY20" s="71"/>
      <c r="BZ20" s="72"/>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0"/>
      <c r="BM21" s="71"/>
      <c r="BN21" s="71"/>
      <c r="BO21" s="71"/>
      <c r="BP21" s="71"/>
      <c r="BQ21" s="71"/>
      <c r="BR21" s="71"/>
      <c r="BS21" s="71"/>
      <c r="BT21" s="71"/>
      <c r="BU21" s="71"/>
      <c r="BV21" s="71"/>
      <c r="BW21" s="71"/>
      <c r="BX21" s="71"/>
      <c r="BY21" s="71"/>
      <c r="BZ21" s="72"/>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0"/>
      <c r="BM22" s="71"/>
      <c r="BN22" s="71"/>
      <c r="BO22" s="71"/>
      <c r="BP22" s="71"/>
      <c r="BQ22" s="71"/>
      <c r="BR22" s="71"/>
      <c r="BS22" s="71"/>
      <c r="BT22" s="71"/>
      <c r="BU22" s="71"/>
      <c r="BV22" s="71"/>
      <c r="BW22" s="71"/>
      <c r="BX22" s="71"/>
      <c r="BY22" s="71"/>
      <c r="BZ22" s="72"/>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0"/>
      <c r="BM23" s="71"/>
      <c r="BN23" s="71"/>
      <c r="BO23" s="71"/>
      <c r="BP23" s="71"/>
      <c r="BQ23" s="71"/>
      <c r="BR23" s="71"/>
      <c r="BS23" s="71"/>
      <c r="BT23" s="71"/>
      <c r="BU23" s="71"/>
      <c r="BV23" s="71"/>
      <c r="BW23" s="71"/>
      <c r="BX23" s="71"/>
      <c r="BY23" s="71"/>
      <c r="BZ23" s="72"/>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0"/>
      <c r="BM24" s="71"/>
      <c r="BN24" s="71"/>
      <c r="BO24" s="71"/>
      <c r="BP24" s="71"/>
      <c r="BQ24" s="71"/>
      <c r="BR24" s="71"/>
      <c r="BS24" s="71"/>
      <c r="BT24" s="71"/>
      <c r="BU24" s="71"/>
      <c r="BV24" s="71"/>
      <c r="BW24" s="71"/>
      <c r="BX24" s="71"/>
      <c r="BY24" s="71"/>
      <c r="BZ24" s="72"/>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0"/>
      <c r="BM25" s="71"/>
      <c r="BN25" s="71"/>
      <c r="BO25" s="71"/>
      <c r="BP25" s="71"/>
      <c r="BQ25" s="71"/>
      <c r="BR25" s="71"/>
      <c r="BS25" s="71"/>
      <c r="BT25" s="71"/>
      <c r="BU25" s="71"/>
      <c r="BV25" s="71"/>
      <c r="BW25" s="71"/>
      <c r="BX25" s="71"/>
      <c r="BY25" s="71"/>
      <c r="BZ25" s="72"/>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0"/>
      <c r="BM26" s="71"/>
      <c r="BN26" s="71"/>
      <c r="BO26" s="71"/>
      <c r="BP26" s="71"/>
      <c r="BQ26" s="71"/>
      <c r="BR26" s="71"/>
      <c r="BS26" s="71"/>
      <c r="BT26" s="71"/>
      <c r="BU26" s="71"/>
      <c r="BV26" s="71"/>
      <c r="BW26" s="71"/>
      <c r="BX26" s="71"/>
      <c r="BY26" s="71"/>
      <c r="BZ26" s="72"/>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0"/>
      <c r="BM27" s="71"/>
      <c r="BN27" s="71"/>
      <c r="BO27" s="71"/>
      <c r="BP27" s="71"/>
      <c r="BQ27" s="71"/>
      <c r="BR27" s="71"/>
      <c r="BS27" s="71"/>
      <c r="BT27" s="71"/>
      <c r="BU27" s="71"/>
      <c r="BV27" s="71"/>
      <c r="BW27" s="71"/>
      <c r="BX27" s="71"/>
      <c r="BY27" s="71"/>
      <c r="BZ27" s="72"/>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0"/>
      <c r="BM28" s="71"/>
      <c r="BN28" s="71"/>
      <c r="BO28" s="71"/>
      <c r="BP28" s="71"/>
      <c r="BQ28" s="71"/>
      <c r="BR28" s="71"/>
      <c r="BS28" s="71"/>
      <c r="BT28" s="71"/>
      <c r="BU28" s="71"/>
      <c r="BV28" s="71"/>
      <c r="BW28" s="71"/>
      <c r="BX28" s="71"/>
      <c r="BY28" s="71"/>
      <c r="BZ28" s="72"/>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0"/>
      <c r="BM29" s="71"/>
      <c r="BN29" s="71"/>
      <c r="BO29" s="71"/>
      <c r="BP29" s="71"/>
      <c r="BQ29" s="71"/>
      <c r="BR29" s="71"/>
      <c r="BS29" s="71"/>
      <c r="BT29" s="71"/>
      <c r="BU29" s="71"/>
      <c r="BV29" s="71"/>
      <c r="BW29" s="71"/>
      <c r="BX29" s="71"/>
      <c r="BY29" s="71"/>
      <c r="BZ29" s="72"/>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0"/>
      <c r="BM30" s="71"/>
      <c r="BN30" s="71"/>
      <c r="BO30" s="71"/>
      <c r="BP30" s="71"/>
      <c r="BQ30" s="71"/>
      <c r="BR30" s="71"/>
      <c r="BS30" s="71"/>
      <c r="BT30" s="71"/>
      <c r="BU30" s="71"/>
      <c r="BV30" s="71"/>
      <c r="BW30" s="71"/>
      <c r="BX30" s="71"/>
      <c r="BY30" s="71"/>
      <c r="BZ30" s="72"/>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0"/>
      <c r="BM31" s="71"/>
      <c r="BN31" s="71"/>
      <c r="BO31" s="71"/>
      <c r="BP31" s="71"/>
      <c r="BQ31" s="71"/>
      <c r="BR31" s="71"/>
      <c r="BS31" s="71"/>
      <c r="BT31" s="71"/>
      <c r="BU31" s="71"/>
      <c r="BV31" s="71"/>
      <c r="BW31" s="71"/>
      <c r="BX31" s="71"/>
      <c r="BY31" s="71"/>
      <c r="BZ31" s="72"/>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0"/>
      <c r="BM32" s="71"/>
      <c r="BN32" s="71"/>
      <c r="BO32" s="71"/>
      <c r="BP32" s="71"/>
      <c r="BQ32" s="71"/>
      <c r="BR32" s="71"/>
      <c r="BS32" s="71"/>
      <c r="BT32" s="71"/>
      <c r="BU32" s="71"/>
      <c r="BV32" s="71"/>
      <c r="BW32" s="71"/>
      <c r="BX32" s="71"/>
      <c r="BY32" s="71"/>
      <c r="BZ32" s="72"/>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0"/>
      <c r="BM33" s="71"/>
      <c r="BN33" s="71"/>
      <c r="BO33" s="71"/>
      <c r="BP33" s="71"/>
      <c r="BQ33" s="71"/>
      <c r="BR33" s="71"/>
      <c r="BS33" s="71"/>
      <c r="BT33" s="71"/>
      <c r="BU33" s="71"/>
      <c r="BV33" s="71"/>
      <c r="BW33" s="71"/>
      <c r="BX33" s="71"/>
      <c r="BY33" s="71"/>
      <c r="BZ33" s="72"/>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0"/>
      <c r="BM34" s="71"/>
      <c r="BN34" s="71"/>
      <c r="BO34" s="71"/>
      <c r="BP34" s="71"/>
      <c r="BQ34" s="71"/>
      <c r="BR34" s="71"/>
      <c r="BS34" s="71"/>
      <c r="BT34" s="71"/>
      <c r="BU34" s="71"/>
      <c r="BV34" s="71"/>
      <c r="BW34" s="71"/>
      <c r="BX34" s="71"/>
      <c r="BY34" s="71"/>
      <c r="BZ34" s="72"/>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0"/>
      <c r="BM35" s="71"/>
      <c r="BN35" s="71"/>
      <c r="BO35" s="71"/>
      <c r="BP35" s="71"/>
      <c r="BQ35" s="71"/>
      <c r="BR35" s="71"/>
      <c r="BS35" s="71"/>
      <c r="BT35" s="71"/>
      <c r="BU35" s="71"/>
      <c r="BV35" s="71"/>
      <c r="BW35" s="71"/>
      <c r="BX35" s="71"/>
      <c r="BY35" s="71"/>
      <c r="BZ35" s="72"/>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0"/>
      <c r="BM36" s="71"/>
      <c r="BN36" s="71"/>
      <c r="BO36" s="71"/>
      <c r="BP36" s="71"/>
      <c r="BQ36" s="71"/>
      <c r="BR36" s="71"/>
      <c r="BS36" s="71"/>
      <c r="BT36" s="71"/>
      <c r="BU36" s="71"/>
      <c r="BV36" s="71"/>
      <c r="BW36" s="71"/>
      <c r="BX36" s="71"/>
      <c r="BY36" s="71"/>
      <c r="BZ36" s="72"/>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0"/>
      <c r="BM37" s="71"/>
      <c r="BN37" s="71"/>
      <c r="BO37" s="71"/>
      <c r="BP37" s="71"/>
      <c r="BQ37" s="71"/>
      <c r="BR37" s="71"/>
      <c r="BS37" s="71"/>
      <c r="BT37" s="71"/>
      <c r="BU37" s="71"/>
      <c r="BV37" s="71"/>
      <c r="BW37" s="71"/>
      <c r="BX37" s="71"/>
      <c r="BY37" s="71"/>
      <c r="BZ37" s="72"/>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0"/>
      <c r="BM38" s="71"/>
      <c r="BN38" s="71"/>
      <c r="BO38" s="71"/>
      <c r="BP38" s="71"/>
      <c r="BQ38" s="71"/>
      <c r="BR38" s="71"/>
      <c r="BS38" s="71"/>
      <c r="BT38" s="71"/>
      <c r="BU38" s="71"/>
      <c r="BV38" s="71"/>
      <c r="BW38" s="71"/>
      <c r="BX38" s="71"/>
      <c r="BY38" s="71"/>
      <c r="BZ38" s="72"/>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0"/>
      <c r="BM39" s="71"/>
      <c r="BN39" s="71"/>
      <c r="BO39" s="71"/>
      <c r="BP39" s="71"/>
      <c r="BQ39" s="71"/>
      <c r="BR39" s="71"/>
      <c r="BS39" s="71"/>
      <c r="BT39" s="71"/>
      <c r="BU39" s="71"/>
      <c r="BV39" s="71"/>
      <c r="BW39" s="71"/>
      <c r="BX39" s="71"/>
      <c r="BY39" s="71"/>
      <c r="BZ39" s="72"/>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0"/>
      <c r="BM40" s="71"/>
      <c r="BN40" s="71"/>
      <c r="BO40" s="71"/>
      <c r="BP40" s="71"/>
      <c r="BQ40" s="71"/>
      <c r="BR40" s="71"/>
      <c r="BS40" s="71"/>
      <c r="BT40" s="71"/>
      <c r="BU40" s="71"/>
      <c r="BV40" s="71"/>
      <c r="BW40" s="71"/>
      <c r="BX40" s="71"/>
      <c r="BY40" s="71"/>
      <c r="BZ40" s="72"/>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0"/>
      <c r="BM41" s="71"/>
      <c r="BN41" s="71"/>
      <c r="BO41" s="71"/>
      <c r="BP41" s="71"/>
      <c r="BQ41" s="71"/>
      <c r="BR41" s="71"/>
      <c r="BS41" s="71"/>
      <c r="BT41" s="71"/>
      <c r="BU41" s="71"/>
      <c r="BV41" s="71"/>
      <c r="BW41" s="71"/>
      <c r="BX41" s="71"/>
      <c r="BY41" s="71"/>
      <c r="BZ41" s="72"/>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0"/>
      <c r="BM42" s="71"/>
      <c r="BN42" s="71"/>
      <c r="BO42" s="71"/>
      <c r="BP42" s="71"/>
      <c r="BQ42" s="71"/>
      <c r="BR42" s="71"/>
      <c r="BS42" s="71"/>
      <c r="BT42" s="71"/>
      <c r="BU42" s="71"/>
      <c r="BV42" s="71"/>
      <c r="BW42" s="71"/>
      <c r="BX42" s="71"/>
      <c r="BY42" s="71"/>
      <c r="BZ42" s="72"/>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0"/>
      <c r="BM43" s="71"/>
      <c r="BN43" s="71"/>
      <c r="BO43" s="71"/>
      <c r="BP43" s="71"/>
      <c r="BQ43" s="71"/>
      <c r="BR43" s="71"/>
      <c r="BS43" s="71"/>
      <c r="BT43" s="71"/>
      <c r="BU43" s="71"/>
      <c r="BV43" s="71"/>
      <c r="BW43" s="71"/>
      <c r="BX43" s="71"/>
      <c r="BY43" s="71"/>
      <c r="BZ43" s="72"/>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7" t="s">
        <v>27</v>
      </c>
      <c r="BM45" s="58"/>
      <c r="BN45" s="58"/>
      <c r="BO45" s="58"/>
      <c r="BP45" s="58"/>
      <c r="BQ45" s="58"/>
      <c r="BR45" s="58"/>
      <c r="BS45" s="58"/>
      <c r="BT45" s="58"/>
      <c r="BU45" s="58"/>
      <c r="BV45" s="58"/>
      <c r="BW45" s="58"/>
      <c r="BX45" s="58"/>
      <c r="BY45" s="58"/>
      <c r="BZ45" s="59"/>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0"/>
      <c r="BM46" s="61"/>
      <c r="BN46" s="61"/>
      <c r="BO46" s="61"/>
      <c r="BP46" s="61"/>
      <c r="BQ46" s="61"/>
      <c r="BR46" s="61"/>
      <c r="BS46" s="61"/>
      <c r="BT46" s="61"/>
      <c r="BU46" s="61"/>
      <c r="BV46" s="61"/>
      <c r="BW46" s="61"/>
      <c r="BX46" s="61"/>
      <c r="BY46" s="61"/>
      <c r="BZ46" s="62"/>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0" t="s">
        <v>114</v>
      </c>
      <c r="BM47" s="71"/>
      <c r="BN47" s="71"/>
      <c r="BO47" s="71"/>
      <c r="BP47" s="71"/>
      <c r="BQ47" s="71"/>
      <c r="BR47" s="71"/>
      <c r="BS47" s="71"/>
      <c r="BT47" s="71"/>
      <c r="BU47" s="71"/>
      <c r="BV47" s="71"/>
      <c r="BW47" s="71"/>
      <c r="BX47" s="71"/>
      <c r="BY47" s="71"/>
      <c r="BZ47" s="72"/>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0"/>
      <c r="BM48" s="71"/>
      <c r="BN48" s="71"/>
      <c r="BO48" s="71"/>
      <c r="BP48" s="71"/>
      <c r="BQ48" s="71"/>
      <c r="BR48" s="71"/>
      <c r="BS48" s="71"/>
      <c r="BT48" s="71"/>
      <c r="BU48" s="71"/>
      <c r="BV48" s="71"/>
      <c r="BW48" s="71"/>
      <c r="BX48" s="71"/>
      <c r="BY48" s="71"/>
      <c r="BZ48" s="72"/>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0"/>
      <c r="BM49" s="71"/>
      <c r="BN49" s="71"/>
      <c r="BO49" s="71"/>
      <c r="BP49" s="71"/>
      <c r="BQ49" s="71"/>
      <c r="BR49" s="71"/>
      <c r="BS49" s="71"/>
      <c r="BT49" s="71"/>
      <c r="BU49" s="71"/>
      <c r="BV49" s="71"/>
      <c r="BW49" s="71"/>
      <c r="BX49" s="71"/>
      <c r="BY49" s="71"/>
      <c r="BZ49" s="72"/>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0"/>
      <c r="BM50" s="71"/>
      <c r="BN50" s="71"/>
      <c r="BO50" s="71"/>
      <c r="BP50" s="71"/>
      <c r="BQ50" s="71"/>
      <c r="BR50" s="71"/>
      <c r="BS50" s="71"/>
      <c r="BT50" s="71"/>
      <c r="BU50" s="71"/>
      <c r="BV50" s="71"/>
      <c r="BW50" s="71"/>
      <c r="BX50" s="71"/>
      <c r="BY50" s="71"/>
      <c r="BZ50" s="72"/>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0"/>
      <c r="BM51" s="71"/>
      <c r="BN51" s="71"/>
      <c r="BO51" s="71"/>
      <c r="BP51" s="71"/>
      <c r="BQ51" s="71"/>
      <c r="BR51" s="71"/>
      <c r="BS51" s="71"/>
      <c r="BT51" s="71"/>
      <c r="BU51" s="71"/>
      <c r="BV51" s="71"/>
      <c r="BW51" s="71"/>
      <c r="BX51" s="71"/>
      <c r="BY51" s="71"/>
      <c r="BZ51" s="72"/>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0"/>
      <c r="BM52" s="71"/>
      <c r="BN52" s="71"/>
      <c r="BO52" s="71"/>
      <c r="BP52" s="71"/>
      <c r="BQ52" s="71"/>
      <c r="BR52" s="71"/>
      <c r="BS52" s="71"/>
      <c r="BT52" s="71"/>
      <c r="BU52" s="71"/>
      <c r="BV52" s="71"/>
      <c r="BW52" s="71"/>
      <c r="BX52" s="71"/>
      <c r="BY52" s="71"/>
      <c r="BZ52" s="72"/>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0"/>
      <c r="BM53" s="71"/>
      <c r="BN53" s="71"/>
      <c r="BO53" s="71"/>
      <c r="BP53" s="71"/>
      <c r="BQ53" s="71"/>
      <c r="BR53" s="71"/>
      <c r="BS53" s="71"/>
      <c r="BT53" s="71"/>
      <c r="BU53" s="71"/>
      <c r="BV53" s="71"/>
      <c r="BW53" s="71"/>
      <c r="BX53" s="71"/>
      <c r="BY53" s="71"/>
      <c r="BZ53" s="72"/>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0"/>
      <c r="BM54" s="71"/>
      <c r="BN54" s="71"/>
      <c r="BO54" s="71"/>
      <c r="BP54" s="71"/>
      <c r="BQ54" s="71"/>
      <c r="BR54" s="71"/>
      <c r="BS54" s="71"/>
      <c r="BT54" s="71"/>
      <c r="BU54" s="71"/>
      <c r="BV54" s="71"/>
      <c r="BW54" s="71"/>
      <c r="BX54" s="71"/>
      <c r="BY54" s="71"/>
      <c r="BZ54" s="72"/>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0"/>
      <c r="BM55" s="71"/>
      <c r="BN55" s="71"/>
      <c r="BO55" s="71"/>
      <c r="BP55" s="71"/>
      <c r="BQ55" s="71"/>
      <c r="BR55" s="71"/>
      <c r="BS55" s="71"/>
      <c r="BT55" s="71"/>
      <c r="BU55" s="71"/>
      <c r="BV55" s="71"/>
      <c r="BW55" s="71"/>
      <c r="BX55" s="71"/>
      <c r="BY55" s="71"/>
      <c r="BZ55" s="72"/>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0"/>
      <c r="BM56" s="71"/>
      <c r="BN56" s="71"/>
      <c r="BO56" s="71"/>
      <c r="BP56" s="71"/>
      <c r="BQ56" s="71"/>
      <c r="BR56" s="71"/>
      <c r="BS56" s="71"/>
      <c r="BT56" s="71"/>
      <c r="BU56" s="71"/>
      <c r="BV56" s="71"/>
      <c r="BW56" s="71"/>
      <c r="BX56" s="71"/>
      <c r="BY56" s="71"/>
      <c r="BZ56" s="72"/>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0"/>
      <c r="BM57" s="71"/>
      <c r="BN57" s="71"/>
      <c r="BO57" s="71"/>
      <c r="BP57" s="71"/>
      <c r="BQ57" s="71"/>
      <c r="BR57" s="71"/>
      <c r="BS57" s="71"/>
      <c r="BT57" s="71"/>
      <c r="BU57" s="71"/>
      <c r="BV57" s="71"/>
      <c r="BW57" s="71"/>
      <c r="BX57" s="71"/>
      <c r="BY57" s="71"/>
      <c r="BZ57" s="72"/>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0"/>
      <c r="BM58" s="71"/>
      <c r="BN58" s="71"/>
      <c r="BO58" s="71"/>
      <c r="BP58" s="71"/>
      <c r="BQ58" s="71"/>
      <c r="BR58" s="71"/>
      <c r="BS58" s="71"/>
      <c r="BT58" s="71"/>
      <c r="BU58" s="71"/>
      <c r="BV58" s="71"/>
      <c r="BW58" s="71"/>
      <c r="BX58" s="71"/>
      <c r="BY58" s="71"/>
      <c r="BZ58" s="7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15">
      <c r="A60" s="2"/>
      <c r="B60" s="54" t="s">
        <v>28</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70"/>
      <c r="BM60" s="71"/>
      <c r="BN60" s="71"/>
      <c r="BO60" s="71"/>
      <c r="BP60" s="71"/>
      <c r="BQ60" s="71"/>
      <c r="BR60" s="71"/>
      <c r="BS60" s="71"/>
      <c r="BT60" s="71"/>
      <c r="BU60" s="71"/>
      <c r="BV60" s="71"/>
      <c r="BW60" s="71"/>
      <c r="BX60" s="71"/>
      <c r="BY60" s="71"/>
      <c r="BZ60" s="72"/>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70"/>
      <c r="BM61" s="71"/>
      <c r="BN61" s="71"/>
      <c r="BO61" s="71"/>
      <c r="BP61" s="71"/>
      <c r="BQ61" s="71"/>
      <c r="BR61" s="71"/>
      <c r="BS61" s="71"/>
      <c r="BT61" s="71"/>
      <c r="BU61" s="71"/>
      <c r="BV61" s="71"/>
      <c r="BW61" s="71"/>
      <c r="BX61" s="71"/>
      <c r="BY61" s="71"/>
      <c r="BZ61" s="72"/>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0"/>
      <c r="BM62" s="71"/>
      <c r="BN62" s="71"/>
      <c r="BO62" s="71"/>
      <c r="BP62" s="71"/>
      <c r="BQ62" s="71"/>
      <c r="BR62" s="71"/>
      <c r="BS62" s="71"/>
      <c r="BT62" s="71"/>
      <c r="BU62" s="71"/>
      <c r="BV62" s="71"/>
      <c r="BW62" s="71"/>
      <c r="BX62" s="71"/>
      <c r="BY62" s="71"/>
      <c r="BZ62" s="72"/>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7" t="s">
        <v>29</v>
      </c>
      <c r="BM64" s="58"/>
      <c r="BN64" s="58"/>
      <c r="BO64" s="58"/>
      <c r="BP64" s="58"/>
      <c r="BQ64" s="58"/>
      <c r="BR64" s="58"/>
      <c r="BS64" s="58"/>
      <c r="BT64" s="58"/>
      <c r="BU64" s="58"/>
      <c r="BV64" s="58"/>
      <c r="BW64" s="58"/>
      <c r="BX64" s="58"/>
      <c r="BY64" s="58"/>
      <c r="BZ64" s="59"/>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0"/>
      <c r="BM65" s="61"/>
      <c r="BN65" s="61"/>
      <c r="BO65" s="61"/>
      <c r="BP65" s="61"/>
      <c r="BQ65" s="61"/>
      <c r="BR65" s="61"/>
      <c r="BS65" s="61"/>
      <c r="BT65" s="61"/>
      <c r="BU65" s="61"/>
      <c r="BV65" s="61"/>
      <c r="BW65" s="61"/>
      <c r="BX65" s="61"/>
      <c r="BY65" s="61"/>
      <c r="BZ65" s="62"/>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0" t="s">
        <v>115</v>
      </c>
      <c r="BM66" s="71"/>
      <c r="BN66" s="71"/>
      <c r="BO66" s="71"/>
      <c r="BP66" s="71"/>
      <c r="BQ66" s="71"/>
      <c r="BR66" s="71"/>
      <c r="BS66" s="71"/>
      <c r="BT66" s="71"/>
      <c r="BU66" s="71"/>
      <c r="BV66" s="71"/>
      <c r="BW66" s="71"/>
      <c r="BX66" s="71"/>
      <c r="BY66" s="71"/>
      <c r="BZ66" s="72"/>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0"/>
      <c r="BM67" s="71"/>
      <c r="BN67" s="71"/>
      <c r="BO67" s="71"/>
      <c r="BP67" s="71"/>
      <c r="BQ67" s="71"/>
      <c r="BR67" s="71"/>
      <c r="BS67" s="71"/>
      <c r="BT67" s="71"/>
      <c r="BU67" s="71"/>
      <c r="BV67" s="71"/>
      <c r="BW67" s="71"/>
      <c r="BX67" s="71"/>
      <c r="BY67" s="71"/>
      <c r="BZ67" s="72"/>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0"/>
      <c r="BM68" s="71"/>
      <c r="BN68" s="71"/>
      <c r="BO68" s="71"/>
      <c r="BP68" s="71"/>
      <c r="BQ68" s="71"/>
      <c r="BR68" s="71"/>
      <c r="BS68" s="71"/>
      <c r="BT68" s="71"/>
      <c r="BU68" s="71"/>
      <c r="BV68" s="71"/>
      <c r="BW68" s="71"/>
      <c r="BX68" s="71"/>
      <c r="BY68" s="71"/>
      <c r="BZ68" s="72"/>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0"/>
      <c r="BM69" s="71"/>
      <c r="BN69" s="71"/>
      <c r="BO69" s="71"/>
      <c r="BP69" s="71"/>
      <c r="BQ69" s="71"/>
      <c r="BR69" s="71"/>
      <c r="BS69" s="71"/>
      <c r="BT69" s="71"/>
      <c r="BU69" s="71"/>
      <c r="BV69" s="71"/>
      <c r="BW69" s="71"/>
      <c r="BX69" s="71"/>
      <c r="BY69" s="71"/>
      <c r="BZ69" s="72"/>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0"/>
      <c r="BM70" s="71"/>
      <c r="BN70" s="71"/>
      <c r="BO70" s="71"/>
      <c r="BP70" s="71"/>
      <c r="BQ70" s="71"/>
      <c r="BR70" s="71"/>
      <c r="BS70" s="71"/>
      <c r="BT70" s="71"/>
      <c r="BU70" s="71"/>
      <c r="BV70" s="71"/>
      <c r="BW70" s="71"/>
      <c r="BX70" s="71"/>
      <c r="BY70" s="71"/>
      <c r="BZ70" s="72"/>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0"/>
      <c r="BM71" s="71"/>
      <c r="BN71" s="71"/>
      <c r="BO71" s="71"/>
      <c r="BP71" s="71"/>
      <c r="BQ71" s="71"/>
      <c r="BR71" s="71"/>
      <c r="BS71" s="71"/>
      <c r="BT71" s="71"/>
      <c r="BU71" s="71"/>
      <c r="BV71" s="71"/>
      <c r="BW71" s="71"/>
      <c r="BX71" s="71"/>
      <c r="BY71" s="71"/>
      <c r="BZ71" s="72"/>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0"/>
      <c r="BM72" s="71"/>
      <c r="BN72" s="71"/>
      <c r="BO72" s="71"/>
      <c r="BP72" s="71"/>
      <c r="BQ72" s="71"/>
      <c r="BR72" s="71"/>
      <c r="BS72" s="71"/>
      <c r="BT72" s="71"/>
      <c r="BU72" s="71"/>
      <c r="BV72" s="71"/>
      <c r="BW72" s="71"/>
      <c r="BX72" s="71"/>
      <c r="BY72" s="71"/>
      <c r="BZ72" s="72"/>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0"/>
      <c r="BM73" s="71"/>
      <c r="BN73" s="71"/>
      <c r="BO73" s="71"/>
      <c r="BP73" s="71"/>
      <c r="BQ73" s="71"/>
      <c r="BR73" s="71"/>
      <c r="BS73" s="71"/>
      <c r="BT73" s="71"/>
      <c r="BU73" s="71"/>
      <c r="BV73" s="71"/>
      <c r="BW73" s="71"/>
      <c r="BX73" s="71"/>
      <c r="BY73" s="71"/>
      <c r="BZ73" s="72"/>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0"/>
      <c r="BM74" s="71"/>
      <c r="BN74" s="71"/>
      <c r="BO74" s="71"/>
      <c r="BP74" s="71"/>
      <c r="BQ74" s="71"/>
      <c r="BR74" s="71"/>
      <c r="BS74" s="71"/>
      <c r="BT74" s="71"/>
      <c r="BU74" s="71"/>
      <c r="BV74" s="71"/>
      <c r="BW74" s="71"/>
      <c r="BX74" s="71"/>
      <c r="BY74" s="71"/>
      <c r="BZ74" s="72"/>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0"/>
      <c r="BM75" s="71"/>
      <c r="BN75" s="71"/>
      <c r="BO75" s="71"/>
      <c r="BP75" s="71"/>
      <c r="BQ75" s="71"/>
      <c r="BR75" s="71"/>
      <c r="BS75" s="71"/>
      <c r="BT75" s="71"/>
      <c r="BU75" s="71"/>
      <c r="BV75" s="71"/>
      <c r="BW75" s="71"/>
      <c r="BX75" s="71"/>
      <c r="BY75" s="71"/>
      <c r="BZ75" s="72"/>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0"/>
      <c r="BM76" s="71"/>
      <c r="BN76" s="71"/>
      <c r="BO76" s="71"/>
      <c r="BP76" s="71"/>
      <c r="BQ76" s="71"/>
      <c r="BR76" s="71"/>
      <c r="BS76" s="71"/>
      <c r="BT76" s="71"/>
      <c r="BU76" s="71"/>
      <c r="BV76" s="71"/>
      <c r="BW76" s="71"/>
      <c r="BX76" s="71"/>
      <c r="BY76" s="71"/>
      <c r="BZ76" s="72"/>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0"/>
      <c r="BM77" s="71"/>
      <c r="BN77" s="71"/>
      <c r="BO77" s="71"/>
      <c r="BP77" s="71"/>
      <c r="BQ77" s="71"/>
      <c r="BR77" s="71"/>
      <c r="BS77" s="71"/>
      <c r="BT77" s="71"/>
      <c r="BU77" s="71"/>
      <c r="BV77" s="71"/>
      <c r="BW77" s="71"/>
      <c r="BX77" s="71"/>
      <c r="BY77" s="71"/>
      <c r="BZ77" s="72"/>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0"/>
      <c r="BM78" s="71"/>
      <c r="BN78" s="71"/>
      <c r="BO78" s="71"/>
      <c r="BP78" s="71"/>
      <c r="BQ78" s="71"/>
      <c r="BR78" s="71"/>
      <c r="BS78" s="71"/>
      <c r="BT78" s="71"/>
      <c r="BU78" s="71"/>
      <c r="BV78" s="71"/>
      <c r="BW78" s="71"/>
      <c r="BX78" s="71"/>
      <c r="BY78" s="71"/>
      <c r="BZ78" s="72"/>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70"/>
      <c r="BM79" s="71"/>
      <c r="BN79" s="71"/>
      <c r="BO79" s="71"/>
      <c r="BP79" s="71"/>
      <c r="BQ79" s="71"/>
      <c r="BR79" s="71"/>
      <c r="BS79" s="71"/>
      <c r="BT79" s="71"/>
      <c r="BU79" s="71"/>
      <c r="BV79" s="71"/>
      <c r="BW79" s="71"/>
      <c r="BX79" s="71"/>
      <c r="BY79" s="71"/>
      <c r="BZ79" s="72"/>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70"/>
      <c r="BM80" s="71"/>
      <c r="BN80" s="71"/>
      <c r="BO80" s="71"/>
      <c r="BP80" s="71"/>
      <c r="BQ80" s="71"/>
      <c r="BR80" s="71"/>
      <c r="BS80" s="71"/>
      <c r="BT80" s="71"/>
      <c r="BU80" s="71"/>
      <c r="BV80" s="71"/>
      <c r="BW80" s="71"/>
      <c r="BX80" s="71"/>
      <c r="BY80" s="71"/>
      <c r="BZ80" s="72"/>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70"/>
      <c r="BM81" s="71"/>
      <c r="BN81" s="71"/>
      <c r="BO81" s="71"/>
      <c r="BP81" s="71"/>
      <c r="BQ81" s="71"/>
      <c r="BR81" s="71"/>
      <c r="BS81" s="71"/>
      <c r="BT81" s="71"/>
      <c r="BU81" s="71"/>
      <c r="BV81" s="71"/>
      <c r="BW81" s="71"/>
      <c r="BX81" s="71"/>
      <c r="BY81" s="71"/>
      <c r="BZ81" s="7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【102.87】</v>
      </c>
      <c r="F85" s="26" t="str">
        <f>データ!AT6</f>
        <v>【76.63】</v>
      </c>
      <c r="G85" s="26" t="str">
        <f>データ!BE6</f>
        <v>【49.61】</v>
      </c>
      <c r="H85" s="26" t="str">
        <f>データ!BP6</f>
        <v>【1,218.70】</v>
      </c>
      <c r="I85" s="26" t="str">
        <f>データ!CA6</f>
        <v>【74.17】</v>
      </c>
      <c r="J85" s="26" t="str">
        <f>データ!CL6</f>
        <v>【218.56】</v>
      </c>
      <c r="K85" s="26" t="str">
        <f>データ!CW6</f>
        <v>【42.86】</v>
      </c>
      <c r="L85" s="26" t="str">
        <f>データ!DH6</f>
        <v>【84.20】</v>
      </c>
      <c r="M85" s="26" t="str">
        <f>データ!DS6</f>
        <v>【25.37】</v>
      </c>
      <c r="N85" s="26" t="str">
        <f>データ!ED6</f>
        <v>【6.20】</v>
      </c>
      <c r="O85" s="26" t="str">
        <f>データ!EO6</f>
        <v>【0.28】</v>
      </c>
    </row>
  </sheetData>
  <sheetProtection algorithmName="SHA-512" hashValue="EJ67yLp1Ayq6zFoUppYgfapB/KYaNQioUATnNjR1QP+ThAJUurB+EFg3peWpbMhyMBR5qCM+BxWbzQR0lrYElw==" saltValue="wo36BW7FanysW/TWyS/bvw==" spinCount="100000" sheet="1" objects="1" scenarios="1" formatCells="0" formatColumns="0" formatRows="0"/>
  <mergeCells count="46">
    <mergeCell ref="BL66:BZ82"/>
    <mergeCell ref="B60:BJ61"/>
    <mergeCell ref="BL64:BZ65"/>
    <mergeCell ref="BL10:BM10"/>
    <mergeCell ref="BL11:BZ13"/>
    <mergeCell ref="B14:BJ15"/>
    <mergeCell ref="BL14:BZ15"/>
    <mergeCell ref="BL45:BZ46"/>
    <mergeCell ref="BL16:BZ44"/>
    <mergeCell ref="BL47:BZ63"/>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462187</v>
      </c>
      <c r="D6" s="33">
        <f t="shared" si="3"/>
        <v>46</v>
      </c>
      <c r="E6" s="33">
        <f t="shared" si="3"/>
        <v>17</v>
      </c>
      <c r="F6" s="33">
        <f t="shared" si="3"/>
        <v>4</v>
      </c>
      <c r="G6" s="33">
        <f t="shared" si="3"/>
        <v>0</v>
      </c>
      <c r="H6" s="33" t="str">
        <f t="shared" si="3"/>
        <v>鹿児島県　霧島市</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73.62</v>
      </c>
      <c r="P6" s="34">
        <f t="shared" si="3"/>
        <v>1.42</v>
      </c>
      <c r="Q6" s="34">
        <f t="shared" si="3"/>
        <v>97.06</v>
      </c>
      <c r="R6" s="34">
        <f t="shared" si="3"/>
        <v>1595</v>
      </c>
      <c r="S6" s="34">
        <f t="shared" si="3"/>
        <v>125469</v>
      </c>
      <c r="T6" s="34">
        <f t="shared" si="3"/>
        <v>603.16</v>
      </c>
      <c r="U6" s="34">
        <f t="shared" si="3"/>
        <v>208.02</v>
      </c>
      <c r="V6" s="34">
        <f t="shared" si="3"/>
        <v>1769</v>
      </c>
      <c r="W6" s="34">
        <f t="shared" si="3"/>
        <v>1.25</v>
      </c>
      <c r="X6" s="34">
        <f t="shared" si="3"/>
        <v>1415.2</v>
      </c>
      <c r="Y6" s="35" t="str">
        <f>IF(Y7="",NA(),Y7)</f>
        <v>-</v>
      </c>
      <c r="Z6" s="35" t="str">
        <f t="shared" ref="Z6:AH6" si="4">IF(Z7="",NA(),Z7)</f>
        <v>-</v>
      </c>
      <c r="AA6" s="35" t="str">
        <f t="shared" si="4"/>
        <v>-</v>
      </c>
      <c r="AB6" s="35" t="str">
        <f t="shared" si="4"/>
        <v>-</v>
      </c>
      <c r="AC6" s="35">
        <f t="shared" si="4"/>
        <v>117.93</v>
      </c>
      <c r="AD6" s="35" t="str">
        <f t="shared" si="4"/>
        <v>-</v>
      </c>
      <c r="AE6" s="35" t="str">
        <f t="shared" si="4"/>
        <v>-</v>
      </c>
      <c r="AF6" s="35" t="str">
        <f t="shared" si="4"/>
        <v>-</v>
      </c>
      <c r="AG6" s="35" t="str">
        <f t="shared" si="4"/>
        <v>-</v>
      </c>
      <c r="AH6" s="35">
        <f t="shared" si="4"/>
        <v>102.73</v>
      </c>
      <c r="AI6" s="34" t="str">
        <f>IF(AI7="","",IF(AI7="-","【-】","【"&amp;SUBSTITUTE(TEXT(AI7,"#,##0.00"),"-","△")&amp;"】"))</f>
        <v>【102.87】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94.97</v>
      </c>
      <c r="AT6" s="34" t="str">
        <f>IF(AT7="","",IF(AT7="-","【-】","【"&amp;SUBSTITUTE(TEXT(AT7,"#,##0.00"),"-","△")&amp;"】"))</f>
        <v>【76.63】</v>
      </c>
      <c r="AU6" s="35" t="str">
        <f>IF(AU7="",NA(),AU7)</f>
        <v>-</v>
      </c>
      <c r="AV6" s="35" t="str">
        <f t="shared" ref="AV6:BD6" si="6">IF(AV7="",NA(),AV7)</f>
        <v>-</v>
      </c>
      <c r="AW6" s="35" t="str">
        <f t="shared" si="6"/>
        <v>-</v>
      </c>
      <c r="AX6" s="35" t="str">
        <f t="shared" si="6"/>
        <v>-</v>
      </c>
      <c r="AY6" s="35">
        <f t="shared" si="6"/>
        <v>76.02</v>
      </c>
      <c r="AZ6" s="35" t="str">
        <f t="shared" si="6"/>
        <v>-</v>
      </c>
      <c r="BA6" s="35" t="str">
        <f t="shared" si="6"/>
        <v>-</v>
      </c>
      <c r="BB6" s="35" t="str">
        <f t="shared" si="6"/>
        <v>-</v>
      </c>
      <c r="BC6" s="35" t="str">
        <f t="shared" si="6"/>
        <v>-</v>
      </c>
      <c r="BD6" s="35">
        <f t="shared" si="6"/>
        <v>47.72</v>
      </c>
      <c r="BE6" s="34" t="str">
        <f>IF(BE7="","",IF(BE7="-","【-】","【"&amp;SUBSTITUTE(TEXT(BE7,"#,##0.00"),"-","△")&amp;"】"))</f>
        <v>【49.61】</v>
      </c>
      <c r="BF6" s="35" t="str">
        <f>IF(BF7="",NA(),BF7)</f>
        <v>-</v>
      </c>
      <c r="BG6" s="35" t="str">
        <f t="shared" ref="BG6:BO6" si="7">IF(BG7="",NA(),BG7)</f>
        <v>-</v>
      </c>
      <c r="BH6" s="35" t="str">
        <f t="shared" si="7"/>
        <v>-</v>
      </c>
      <c r="BI6" s="35" t="str">
        <f t="shared" si="7"/>
        <v>-</v>
      </c>
      <c r="BJ6" s="35">
        <f t="shared" si="7"/>
        <v>2603.41</v>
      </c>
      <c r="BK6" s="35" t="str">
        <f t="shared" si="7"/>
        <v>-</v>
      </c>
      <c r="BL6" s="35" t="str">
        <f t="shared" si="7"/>
        <v>-</v>
      </c>
      <c r="BM6" s="35" t="str">
        <f t="shared" si="7"/>
        <v>-</v>
      </c>
      <c r="BN6" s="35" t="str">
        <f t="shared" si="7"/>
        <v>-</v>
      </c>
      <c r="BO6" s="35">
        <f t="shared" si="7"/>
        <v>1206.79</v>
      </c>
      <c r="BP6" s="34" t="str">
        <f>IF(BP7="","",IF(BP7="-","【-】","【"&amp;SUBSTITUTE(TEXT(BP7,"#,##0.00"),"-","△")&amp;"】"))</f>
        <v>【1,218.70】</v>
      </c>
      <c r="BQ6" s="35" t="str">
        <f>IF(BQ7="",NA(),BQ7)</f>
        <v>-</v>
      </c>
      <c r="BR6" s="35" t="str">
        <f t="shared" ref="BR6:BZ6" si="8">IF(BR7="",NA(),BR7)</f>
        <v>-</v>
      </c>
      <c r="BS6" s="35" t="str">
        <f t="shared" si="8"/>
        <v>-</v>
      </c>
      <c r="BT6" s="35" t="str">
        <f t="shared" si="8"/>
        <v>-</v>
      </c>
      <c r="BU6" s="35">
        <f t="shared" si="8"/>
        <v>47.09</v>
      </c>
      <c r="BV6" s="35" t="str">
        <f t="shared" si="8"/>
        <v>-</v>
      </c>
      <c r="BW6" s="35" t="str">
        <f t="shared" si="8"/>
        <v>-</v>
      </c>
      <c r="BX6" s="35" t="str">
        <f t="shared" si="8"/>
        <v>-</v>
      </c>
      <c r="BY6" s="35" t="str">
        <f t="shared" si="8"/>
        <v>-</v>
      </c>
      <c r="BZ6" s="35">
        <f t="shared" si="8"/>
        <v>71.84</v>
      </c>
      <c r="CA6" s="34" t="str">
        <f>IF(CA7="","",IF(CA7="-","【-】","【"&amp;SUBSTITUTE(TEXT(CA7,"#,##0.00"),"-","△")&amp;"】"))</f>
        <v>【74.17】</v>
      </c>
      <c r="CB6" s="35" t="str">
        <f>IF(CB7="",NA(),CB7)</f>
        <v>-</v>
      </c>
      <c r="CC6" s="35" t="str">
        <f t="shared" ref="CC6:CK6" si="9">IF(CC7="",NA(),CC7)</f>
        <v>-</v>
      </c>
      <c r="CD6" s="35" t="str">
        <f t="shared" si="9"/>
        <v>-</v>
      </c>
      <c r="CE6" s="35" t="str">
        <f t="shared" si="9"/>
        <v>-</v>
      </c>
      <c r="CF6" s="35">
        <f t="shared" si="9"/>
        <v>205.5</v>
      </c>
      <c r="CG6" s="35" t="str">
        <f t="shared" si="9"/>
        <v>-</v>
      </c>
      <c r="CH6" s="35" t="str">
        <f t="shared" si="9"/>
        <v>-</v>
      </c>
      <c r="CI6" s="35" t="str">
        <f t="shared" si="9"/>
        <v>-</v>
      </c>
      <c r="CJ6" s="35" t="str">
        <f t="shared" si="9"/>
        <v>-</v>
      </c>
      <c r="CK6" s="35">
        <f t="shared" si="9"/>
        <v>228.47</v>
      </c>
      <c r="CL6" s="34" t="str">
        <f>IF(CL7="","",IF(CL7="-","【-】","【"&amp;SUBSTITUTE(TEXT(CL7,"#,##0.00"),"-","△")&amp;"】"))</f>
        <v>【218.56】</v>
      </c>
      <c r="CM6" s="35" t="str">
        <f>IF(CM7="",NA(),CM7)</f>
        <v>-</v>
      </c>
      <c r="CN6" s="35" t="str">
        <f t="shared" ref="CN6:CV6" si="10">IF(CN7="",NA(),CN7)</f>
        <v>-</v>
      </c>
      <c r="CO6" s="35" t="str">
        <f t="shared" si="10"/>
        <v>-</v>
      </c>
      <c r="CP6" s="35" t="str">
        <f t="shared" si="10"/>
        <v>-</v>
      </c>
      <c r="CQ6" s="35">
        <f t="shared" si="10"/>
        <v>29.17</v>
      </c>
      <c r="CR6" s="35" t="str">
        <f t="shared" si="10"/>
        <v>-</v>
      </c>
      <c r="CS6" s="35" t="str">
        <f t="shared" si="10"/>
        <v>-</v>
      </c>
      <c r="CT6" s="35" t="str">
        <f t="shared" si="10"/>
        <v>-</v>
      </c>
      <c r="CU6" s="35" t="str">
        <f t="shared" si="10"/>
        <v>-</v>
      </c>
      <c r="CV6" s="35">
        <f t="shared" si="10"/>
        <v>42.47</v>
      </c>
      <c r="CW6" s="34" t="str">
        <f>IF(CW7="","",IF(CW7="-","【-】","【"&amp;SUBSTITUTE(TEXT(CW7,"#,##0.00"),"-","△")&amp;"】"))</f>
        <v>【42.86】</v>
      </c>
      <c r="CX6" s="35" t="str">
        <f>IF(CX7="",NA(),CX7)</f>
        <v>-</v>
      </c>
      <c r="CY6" s="35" t="str">
        <f t="shared" ref="CY6:DG6" si="11">IF(CY7="",NA(),CY7)</f>
        <v>-</v>
      </c>
      <c r="CZ6" s="35" t="str">
        <f t="shared" si="11"/>
        <v>-</v>
      </c>
      <c r="DA6" s="35" t="str">
        <f t="shared" si="11"/>
        <v>-</v>
      </c>
      <c r="DB6" s="35">
        <f t="shared" si="11"/>
        <v>73.66</v>
      </c>
      <c r="DC6" s="35" t="str">
        <f t="shared" si="11"/>
        <v>-</v>
      </c>
      <c r="DD6" s="35" t="str">
        <f t="shared" si="11"/>
        <v>-</v>
      </c>
      <c r="DE6" s="35" t="str">
        <f t="shared" si="11"/>
        <v>-</v>
      </c>
      <c r="DF6" s="35" t="str">
        <f t="shared" si="11"/>
        <v>-</v>
      </c>
      <c r="DG6" s="35">
        <f t="shared" si="11"/>
        <v>83.75</v>
      </c>
      <c r="DH6" s="34" t="str">
        <f>IF(DH7="","",IF(DH7="-","【-】","【"&amp;SUBSTITUTE(TEXT(DH7,"#,##0.00"),"-","△")&amp;"】"))</f>
        <v>【84.20】</v>
      </c>
      <c r="DI6" s="35" t="str">
        <f>IF(DI7="",NA(),DI7)</f>
        <v>-</v>
      </c>
      <c r="DJ6" s="35" t="str">
        <f t="shared" ref="DJ6:DR6" si="12">IF(DJ7="",NA(),DJ7)</f>
        <v>-</v>
      </c>
      <c r="DK6" s="35" t="str">
        <f t="shared" si="12"/>
        <v>-</v>
      </c>
      <c r="DL6" s="35" t="str">
        <f t="shared" si="12"/>
        <v>-</v>
      </c>
      <c r="DM6" s="35">
        <f t="shared" si="12"/>
        <v>4.8600000000000003</v>
      </c>
      <c r="DN6" s="35" t="str">
        <f t="shared" si="12"/>
        <v>-</v>
      </c>
      <c r="DO6" s="35" t="str">
        <f t="shared" si="12"/>
        <v>-</v>
      </c>
      <c r="DP6" s="35" t="str">
        <f t="shared" si="12"/>
        <v>-</v>
      </c>
      <c r="DQ6" s="35" t="str">
        <f t="shared" si="12"/>
        <v>-</v>
      </c>
      <c r="DR6" s="35">
        <f t="shared" si="12"/>
        <v>24.68</v>
      </c>
      <c r="DS6" s="34" t="str">
        <f>IF(DS7="","",IF(DS7="-","【-】","【"&amp;SUBSTITUTE(TEXT(DS7,"#,##0.00"),"-","△")&amp;"】"))</f>
        <v>【25.37】</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5">
        <f t="shared" si="13"/>
        <v>8.6199999999999992</v>
      </c>
      <c r="ED6" s="34" t="str">
        <f>IF(ED7="","",IF(ED7="-","【-】","【"&amp;SUBSTITUTE(TEXT(ED7,"#,##0.00"),"-","△")&amp;"】"))</f>
        <v>【6.20】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0.36</v>
      </c>
      <c r="EO6" s="34" t="str">
        <f>IF(EO7="","",IF(EO7="-","【-】","【"&amp;SUBSTITUTE(TEXT(EO7,"#,##0.00"),"-","△")&amp;"】"))</f>
        <v>【0.28】</v>
      </c>
    </row>
    <row r="7" spans="1:148" s="36" customFormat="1" x14ac:dyDescent="0.15">
      <c r="A7" s="28"/>
      <c r="B7" s="37">
        <v>2019</v>
      </c>
      <c r="C7" s="37">
        <v>462187</v>
      </c>
      <c r="D7" s="37">
        <v>46</v>
      </c>
      <c r="E7" s="37">
        <v>17</v>
      </c>
      <c r="F7" s="37">
        <v>4</v>
      </c>
      <c r="G7" s="37">
        <v>0</v>
      </c>
      <c r="H7" s="37" t="s">
        <v>96</v>
      </c>
      <c r="I7" s="37" t="s">
        <v>97</v>
      </c>
      <c r="J7" s="37" t="s">
        <v>98</v>
      </c>
      <c r="K7" s="37" t="s">
        <v>99</v>
      </c>
      <c r="L7" s="37" t="s">
        <v>100</v>
      </c>
      <c r="M7" s="37" t="s">
        <v>101</v>
      </c>
      <c r="N7" s="38" t="s">
        <v>102</v>
      </c>
      <c r="O7" s="38">
        <v>73.62</v>
      </c>
      <c r="P7" s="38">
        <v>1.42</v>
      </c>
      <c r="Q7" s="38">
        <v>97.06</v>
      </c>
      <c r="R7" s="38">
        <v>1595</v>
      </c>
      <c r="S7" s="38">
        <v>125469</v>
      </c>
      <c r="T7" s="38">
        <v>603.16</v>
      </c>
      <c r="U7" s="38">
        <v>208.02</v>
      </c>
      <c r="V7" s="38">
        <v>1769</v>
      </c>
      <c r="W7" s="38">
        <v>1.25</v>
      </c>
      <c r="X7" s="38">
        <v>1415.2</v>
      </c>
      <c r="Y7" s="38" t="s">
        <v>102</v>
      </c>
      <c r="Z7" s="38" t="s">
        <v>102</v>
      </c>
      <c r="AA7" s="38" t="s">
        <v>102</v>
      </c>
      <c r="AB7" s="38" t="s">
        <v>102</v>
      </c>
      <c r="AC7" s="38">
        <v>117.93</v>
      </c>
      <c r="AD7" s="38" t="s">
        <v>102</v>
      </c>
      <c r="AE7" s="38" t="s">
        <v>102</v>
      </c>
      <c r="AF7" s="38" t="s">
        <v>102</v>
      </c>
      <c r="AG7" s="38" t="s">
        <v>102</v>
      </c>
      <c r="AH7" s="38">
        <v>102.73</v>
      </c>
      <c r="AI7" s="38">
        <v>102.87</v>
      </c>
      <c r="AJ7" s="38" t="s">
        <v>102</v>
      </c>
      <c r="AK7" s="38" t="s">
        <v>102</v>
      </c>
      <c r="AL7" s="38" t="s">
        <v>102</v>
      </c>
      <c r="AM7" s="38" t="s">
        <v>102</v>
      </c>
      <c r="AN7" s="38">
        <v>0</v>
      </c>
      <c r="AO7" s="38" t="s">
        <v>102</v>
      </c>
      <c r="AP7" s="38" t="s">
        <v>102</v>
      </c>
      <c r="AQ7" s="38" t="s">
        <v>102</v>
      </c>
      <c r="AR7" s="38" t="s">
        <v>102</v>
      </c>
      <c r="AS7" s="38">
        <v>94.97</v>
      </c>
      <c r="AT7" s="38">
        <v>76.63</v>
      </c>
      <c r="AU7" s="38" t="s">
        <v>102</v>
      </c>
      <c r="AV7" s="38" t="s">
        <v>102</v>
      </c>
      <c r="AW7" s="38" t="s">
        <v>102</v>
      </c>
      <c r="AX7" s="38" t="s">
        <v>102</v>
      </c>
      <c r="AY7" s="38">
        <v>76.02</v>
      </c>
      <c r="AZ7" s="38" t="s">
        <v>102</v>
      </c>
      <c r="BA7" s="38" t="s">
        <v>102</v>
      </c>
      <c r="BB7" s="38" t="s">
        <v>102</v>
      </c>
      <c r="BC7" s="38" t="s">
        <v>102</v>
      </c>
      <c r="BD7" s="38">
        <v>47.72</v>
      </c>
      <c r="BE7" s="38">
        <v>49.61</v>
      </c>
      <c r="BF7" s="38" t="s">
        <v>102</v>
      </c>
      <c r="BG7" s="38" t="s">
        <v>102</v>
      </c>
      <c r="BH7" s="38" t="s">
        <v>102</v>
      </c>
      <c r="BI7" s="38" t="s">
        <v>102</v>
      </c>
      <c r="BJ7" s="38">
        <v>2603.41</v>
      </c>
      <c r="BK7" s="38" t="s">
        <v>102</v>
      </c>
      <c r="BL7" s="38" t="s">
        <v>102</v>
      </c>
      <c r="BM7" s="38" t="s">
        <v>102</v>
      </c>
      <c r="BN7" s="38" t="s">
        <v>102</v>
      </c>
      <c r="BO7" s="38">
        <v>1206.79</v>
      </c>
      <c r="BP7" s="38">
        <v>1218.7</v>
      </c>
      <c r="BQ7" s="38" t="s">
        <v>102</v>
      </c>
      <c r="BR7" s="38" t="s">
        <v>102</v>
      </c>
      <c r="BS7" s="38" t="s">
        <v>102</v>
      </c>
      <c r="BT7" s="38" t="s">
        <v>102</v>
      </c>
      <c r="BU7" s="38">
        <v>47.09</v>
      </c>
      <c r="BV7" s="38" t="s">
        <v>102</v>
      </c>
      <c r="BW7" s="38" t="s">
        <v>102</v>
      </c>
      <c r="BX7" s="38" t="s">
        <v>102</v>
      </c>
      <c r="BY7" s="38" t="s">
        <v>102</v>
      </c>
      <c r="BZ7" s="38">
        <v>71.84</v>
      </c>
      <c r="CA7" s="38">
        <v>74.17</v>
      </c>
      <c r="CB7" s="38" t="s">
        <v>102</v>
      </c>
      <c r="CC7" s="38" t="s">
        <v>102</v>
      </c>
      <c r="CD7" s="38" t="s">
        <v>102</v>
      </c>
      <c r="CE7" s="38" t="s">
        <v>102</v>
      </c>
      <c r="CF7" s="38">
        <v>205.5</v>
      </c>
      <c r="CG7" s="38" t="s">
        <v>102</v>
      </c>
      <c r="CH7" s="38" t="s">
        <v>102</v>
      </c>
      <c r="CI7" s="38" t="s">
        <v>102</v>
      </c>
      <c r="CJ7" s="38" t="s">
        <v>102</v>
      </c>
      <c r="CK7" s="38">
        <v>228.47</v>
      </c>
      <c r="CL7" s="38">
        <v>218.56</v>
      </c>
      <c r="CM7" s="38" t="s">
        <v>102</v>
      </c>
      <c r="CN7" s="38" t="s">
        <v>102</v>
      </c>
      <c r="CO7" s="38" t="s">
        <v>102</v>
      </c>
      <c r="CP7" s="38" t="s">
        <v>102</v>
      </c>
      <c r="CQ7" s="38">
        <v>29.17</v>
      </c>
      <c r="CR7" s="38" t="s">
        <v>102</v>
      </c>
      <c r="CS7" s="38" t="s">
        <v>102</v>
      </c>
      <c r="CT7" s="38" t="s">
        <v>102</v>
      </c>
      <c r="CU7" s="38" t="s">
        <v>102</v>
      </c>
      <c r="CV7" s="38">
        <v>42.47</v>
      </c>
      <c r="CW7" s="38">
        <v>42.86</v>
      </c>
      <c r="CX7" s="38" t="s">
        <v>102</v>
      </c>
      <c r="CY7" s="38" t="s">
        <v>102</v>
      </c>
      <c r="CZ7" s="38" t="s">
        <v>102</v>
      </c>
      <c r="DA7" s="38" t="s">
        <v>102</v>
      </c>
      <c r="DB7" s="38">
        <v>73.66</v>
      </c>
      <c r="DC7" s="38" t="s">
        <v>102</v>
      </c>
      <c r="DD7" s="38" t="s">
        <v>102</v>
      </c>
      <c r="DE7" s="38" t="s">
        <v>102</v>
      </c>
      <c r="DF7" s="38" t="s">
        <v>102</v>
      </c>
      <c r="DG7" s="38">
        <v>83.75</v>
      </c>
      <c r="DH7" s="38">
        <v>84.2</v>
      </c>
      <c r="DI7" s="38" t="s">
        <v>102</v>
      </c>
      <c r="DJ7" s="38" t="s">
        <v>102</v>
      </c>
      <c r="DK7" s="38" t="s">
        <v>102</v>
      </c>
      <c r="DL7" s="38" t="s">
        <v>102</v>
      </c>
      <c r="DM7" s="38">
        <v>4.8600000000000003</v>
      </c>
      <c r="DN7" s="38" t="s">
        <v>102</v>
      </c>
      <c r="DO7" s="38" t="s">
        <v>102</v>
      </c>
      <c r="DP7" s="38" t="s">
        <v>102</v>
      </c>
      <c r="DQ7" s="38" t="s">
        <v>102</v>
      </c>
      <c r="DR7" s="38">
        <v>24.68</v>
      </c>
      <c r="DS7" s="38">
        <v>25.37</v>
      </c>
      <c r="DT7" s="38" t="s">
        <v>102</v>
      </c>
      <c r="DU7" s="38" t="s">
        <v>102</v>
      </c>
      <c r="DV7" s="38" t="s">
        <v>102</v>
      </c>
      <c r="DW7" s="38" t="s">
        <v>102</v>
      </c>
      <c r="DX7" s="38">
        <v>0</v>
      </c>
      <c r="DY7" s="38" t="s">
        <v>102</v>
      </c>
      <c r="DZ7" s="38" t="s">
        <v>102</v>
      </c>
      <c r="EA7" s="38" t="s">
        <v>102</v>
      </c>
      <c r="EB7" s="38" t="s">
        <v>102</v>
      </c>
      <c r="EC7" s="38">
        <v>8.6199999999999992</v>
      </c>
      <c r="ED7" s="38">
        <v>6.2</v>
      </c>
      <c r="EE7" s="38" t="s">
        <v>102</v>
      </c>
      <c r="EF7" s="38" t="s">
        <v>102</v>
      </c>
      <c r="EG7" s="38" t="s">
        <v>102</v>
      </c>
      <c r="EH7" s="38" t="s">
        <v>102</v>
      </c>
      <c r="EI7" s="38">
        <v>0</v>
      </c>
      <c r="EJ7" s="38" t="s">
        <v>102</v>
      </c>
      <c r="EK7" s="38" t="s">
        <v>102</v>
      </c>
      <c r="EL7" s="38" t="s">
        <v>102</v>
      </c>
      <c r="EM7" s="38" t="s">
        <v>102</v>
      </c>
      <c r="EN7" s="38">
        <v>0.36</v>
      </c>
      <c r="EO7" s="38">
        <v>0.28000000000000003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2021-01-18T11:07:36Z</cp:lastPrinted>
  <dcterms:created xsi:type="dcterms:W3CDTF">2020-12-04T02:35:12Z</dcterms:created>
  <dcterms:modified xsi:type="dcterms:W3CDTF">2021-02-18T03:42:53Z</dcterms:modified>
  <cp:category/>
</cp:coreProperties>
</file>