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27_錦江町【済】\"/>
    </mc:Choice>
  </mc:AlternateContent>
  <workbookProtection workbookAlgorithmName="SHA-512" workbookHashValue="BX5W/RTsUEAUxx2evl3XPBXjHW62VF87NaCGd1E9SLH0h1VAguZaPsECp1Gu3+u0Ay3Uu/lS5mzltO/e/7HBjg==" workbookSaltValue="SRbPtQ4UZ7nz/ORj/dgjBw=="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<sst xmlns="http://schemas.openxmlformats.org/spreadsheetml/2006/main" count="233" uniqueCount="118">
  <si>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</si>
  <si>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</si>
  <si>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</si>
  <si>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</si>
  <si>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</si>
  <si>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</si>
  <si>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</si>
  <si>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</si>
  <si>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</si>
  <si>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</si>
  <si>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</si>
  <si>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</si>
  <si>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</si>
  <si>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</si>
  <si>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</si>
  <si>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</si>
  <si>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</si>
  <si>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</si>
  <si>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</si>
  <si>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</si>
  <si>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</si>
  <si>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</si>
  <si>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</si>
  <si>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</si>
  <si>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</si>
  <si>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</si>
  <si>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</si>
  <si>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</si>
  <si>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</si>
  <si>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</si>
  <si>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</si>
  <si>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</si>
  <si>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</si>
  <si>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</si>
  <si>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</si>
  <si>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</si>
  <si>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</si>
  <si>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</si>
  <si>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</si>
  <si>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</si>
  <si>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</si>
  <si>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</si>
  <si>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</si>
  <si>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</si>
  <si>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</si>
  <si>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</si>
  <si>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</si>
  <si>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</si>
  <si>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</si>
  <si>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</si>
  <si>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</si>
  <si>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</si>
  <si>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</si>
  <si>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</si>
  <si>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</si>
  <si>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</si>
  <si>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</si>
  <si>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</si>
  <si>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</si>
  <si>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</si>
  <si>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</si>
  <si>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</si>
  <si>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</si>
  <si>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</si>
  <si>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</si>
  <si>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</si>
  <si>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</si>
  <si>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</si>
  <si>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</si>
  <si>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</si>
  <si>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</si>
  <si>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</si>
  <si>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</si>
  <si>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</si>
  <si>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</si>
  <si>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</si>
  <si>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</si>
  <si>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</si>
  <si>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</si>
  <si>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</si>
  <si>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</si>
  <si>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</si>
  <si>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</si>
  <si>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</si>
  <si>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</si>
  <si>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</si>
  <si>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</si>
  <si>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</si>
  <si>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</si>
  <si>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</si>
  <si>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</si>
  <si>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</si>
  <si>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</si>
  <si>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</si>
  <si>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</si>
  <si>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</si>
  <si>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錦江町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</si>
  <si>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</si>
  <si>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</si>
  <si>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</si>
  <si>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</si>
  <si>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</si>
  <si>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</si>
  <si>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</si>
  <si>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</si>
  <si>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</si>
  <si>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</si>
  <si>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</si>
  <si>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</si>
  <si>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</si>
  <si>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</si>
  <si>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</si>
  <si>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</si>
  <si>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</si>
  <si>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</si>
  <si>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収益的収支比率は、前年度に比べて100％を下回ったが、類似団体平均値を上回る状況で推移している。しかしながら、人口減少に伴う給水戸数の減少もあり今後も経営改善を図っていく必要がある。
　企業債残高対給水収益比率については、類似団体平均値より低く企業債残高が少ないことが伺える。今後、施設の更新が必要となってくることから企業債残高や年度償還額等を勘案し計画的な事業運営が必要となる。
　料金回収率については、概ね良好な状況となっており、類似団体を大きく上回っている。しかし、今後の施設更新によっては企業債が必要となり、企業債償還額が大きくなると料金回収率が下がることから、計画的な施設更新と起債計画が必要である。
　給水原価は、類似団体より少ない経費で給水できている。企業債償還額が少ないことが一つの原因でもあり、今後の施設更新等を計画的に行う必要がある。
　施設利用率は類似団体平均値を上回っているが、給水戸数の変動など今後の状況を注視する必要がある。併せて、有収率が類似団体平均値より低いことから漏水等が疑われる。漏水調査等実施し、管路の健全化と老朽管の更新等を実施していく必要がある。</t>
    <rPh sb="1" eb="4">
      <t>シュウエキテキ</t>
    </rPh>
    <rPh sb="4" eb="6">
      <t>シュウシ</t>
    </rPh>
    <rPh sb="6" eb="8">
      <t>ヒリツ</t>
    </rPh>
    <rPh sb="10" eb="13">
      <t>ゼンネンド</t>
    </rPh>
    <rPh sb="14" eb="15">
      <t>クラ</t>
    </rPh>
    <rPh sb="22" eb="24">
      <t>シタマワ</t>
    </rPh>
    <rPh sb="28" eb="30">
      <t>ルイジ</t>
    </rPh>
    <rPh sb="30" eb="32">
      <t>ダンタイ</t>
    </rPh>
    <rPh sb="32" eb="35">
      <t>ヘイキンチ</t>
    </rPh>
    <rPh sb="36" eb="38">
      <t>ウワマワ</t>
    </rPh>
    <rPh sb="39" eb="41">
      <t>ジョウキョウ</t>
    </rPh>
    <rPh sb="42" eb="44">
      <t>スイイ</t>
    </rPh>
    <rPh sb="56" eb="58">
      <t>ジンコウ</t>
    </rPh>
    <rPh sb="58" eb="60">
      <t>ゲンショウ</t>
    </rPh>
    <rPh sb="61" eb="62">
      <t>トモナ</t>
    </rPh>
    <rPh sb="63" eb="65">
      <t>キュウスイ</t>
    </rPh>
    <rPh sb="65" eb="67">
      <t>コスウ</t>
    </rPh>
    <rPh sb="68" eb="70">
      <t>ゲンショウ</t>
    </rPh>
    <rPh sb="73" eb="75">
      <t>コンゴ</t>
    </rPh>
    <rPh sb="76" eb="78">
      <t>ケイエイ</t>
    </rPh>
    <rPh sb="78" eb="80">
      <t>カイゼン</t>
    </rPh>
    <rPh sb="81" eb="82">
      <t>ハカ</t>
    </rPh>
    <rPh sb="86" eb="88">
      <t>ヒツヨウ</t>
    </rPh>
    <rPh sb="94" eb="96">
      <t>キギョウ</t>
    </rPh>
    <rPh sb="96" eb="97">
      <t>サイ</t>
    </rPh>
    <rPh sb="97" eb="99">
      <t>ザンダカ</t>
    </rPh>
    <rPh sb="99" eb="100">
      <t>タイ</t>
    </rPh>
    <rPh sb="100" eb="102">
      <t>キュウスイ</t>
    </rPh>
    <rPh sb="102" eb="104">
      <t>シュウエキ</t>
    </rPh>
    <rPh sb="104" eb="106">
      <t>ヒリツ</t>
    </rPh>
    <rPh sb="112" eb="114">
      <t>ルイジ</t>
    </rPh>
    <rPh sb="114" eb="116">
      <t>ダンタイ</t>
    </rPh>
    <rPh sb="116" eb="119">
      <t>ヘイキンチ</t>
    </rPh>
    <rPh sb="121" eb="122">
      <t>ヒク</t>
    </rPh>
    <rPh sb="123" eb="125">
      <t>キギョウ</t>
    </rPh>
    <rPh sb="125" eb="126">
      <t>サイ</t>
    </rPh>
    <rPh sb="126" eb="128">
      <t>ザンダカ</t>
    </rPh>
    <rPh sb="129" eb="130">
      <t>スク</t>
    </rPh>
    <rPh sb="135" eb="136">
      <t>ウカガ</t>
    </rPh>
    <rPh sb="139" eb="141">
      <t>コンゴ</t>
    </rPh>
    <rPh sb="142" eb="144">
      <t>シセツ</t>
    </rPh>
    <rPh sb="145" eb="147">
      <t>コウシン</t>
    </rPh>
    <rPh sb="148" eb="150">
      <t>ヒツヨウ</t>
    </rPh>
    <rPh sb="160" eb="162">
      <t>キギョウ</t>
    </rPh>
    <rPh sb="162" eb="163">
      <t>サイ</t>
    </rPh>
    <rPh sb="163" eb="165">
      <t>ザンダカ</t>
    </rPh>
    <rPh sb="166" eb="168">
      <t>ネンド</t>
    </rPh>
    <rPh sb="168" eb="170">
      <t>ショウカン</t>
    </rPh>
    <rPh sb="170" eb="171">
      <t>ガク</t>
    </rPh>
    <rPh sb="171" eb="172">
      <t>トウ</t>
    </rPh>
    <rPh sb="173" eb="175">
      <t>カンアン</t>
    </rPh>
    <rPh sb="176" eb="179">
      <t>ケイカクテキ</t>
    </rPh>
    <rPh sb="180" eb="182">
      <t>ジギョウ</t>
    </rPh>
    <rPh sb="182" eb="184">
      <t>ウンエイ</t>
    </rPh>
    <rPh sb="193" eb="195">
      <t>リョウキン</t>
    </rPh>
    <rPh sb="195" eb="197">
      <t>カイシュウ</t>
    </rPh>
    <rPh sb="197" eb="198">
      <t>リツ</t>
    </rPh>
    <rPh sb="204" eb="205">
      <t>オオム</t>
    </rPh>
    <rPh sb="206" eb="208">
      <t>リョウコウ</t>
    </rPh>
    <rPh sb="209" eb="211">
      <t>ジョウキョウ</t>
    </rPh>
    <rPh sb="218" eb="220">
      <t>ルイジ</t>
    </rPh>
    <rPh sb="220" eb="222">
      <t>ダンタイ</t>
    </rPh>
    <rPh sb="223" eb="224">
      <t>オオ</t>
    </rPh>
    <rPh sb="226" eb="227">
      <t>ウワ</t>
    </rPh>
    <rPh sb="227" eb="228">
      <t>マワ</t>
    </rPh>
    <rPh sb="237" eb="239">
      <t>コンゴ</t>
    </rPh>
    <rPh sb="240" eb="242">
      <t>シセツ</t>
    </rPh>
    <rPh sb="242" eb="244">
      <t>コウシン</t>
    </rPh>
    <rPh sb="249" eb="251">
      <t>キギョウ</t>
    </rPh>
    <rPh sb="251" eb="252">
      <t>サイ</t>
    </rPh>
    <rPh sb="253" eb="255">
      <t>ヒツヨウ</t>
    </rPh>
    <rPh sb="259" eb="261">
      <t>キギョウ</t>
    </rPh>
    <rPh sb="261" eb="262">
      <t>サイ</t>
    </rPh>
    <rPh sb="262" eb="264">
      <t>ショウカン</t>
    </rPh>
    <rPh sb="264" eb="265">
      <t>ガク</t>
    </rPh>
    <rPh sb="266" eb="267">
      <t>オオ</t>
    </rPh>
    <rPh sb="272" eb="274">
      <t>リョウキン</t>
    </rPh>
    <rPh sb="274" eb="276">
      <t>カイシュウ</t>
    </rPh>
    <rPh sb="276" eb="277">
      <t>リツ</t>
    </rPh>
    <rPh sb="278" eb="279">
      <t>サ</t>
    </rPh>
    <rPh sb="286" eb="289">
      <t>ケイカクテキ</t>
    </rPh>
    <rPh sb="290" eb="292">
      <t>シセツ</t>
    </rPh>
    <rPh sb="292" eb="294">
      <t>コウシン</t>
    </rPh>
    <rPh sb="295" eb="297">
      <t>キサイ</t>
    </rPh>
    <rPh sb="297" eb="299">
      <t>ケイカク</t>
    </rPh>
    <rPh sb="300" eb="302">
      <t>ヒツヨウ</t>
    </rPh>
    <rPh sb="308" eb="310">
      <t>キュウスイ</t>
    </rPh>
    <rPh sb="310" eb="312">
      <t>ゲンカ</t>
    </rPh>
    <rPh sb="314" eb="316">
      <t>ルイジ</t>
    </rPh>
    <rPh sb="316" eb="318">
      <t>ダンタイ</t>
    </rPh>
    <rPh sb="320" eb="321">
      <t>スク</t>
    </rPh>
    <rPh sb="323" eb="325">
      <t>ケイヒ</t>
    </rPh>
    <rPh sb="326" eb="328">
      <t>キュウスイ</t>
    </rPh>
    <rPh sb="334" eb="336">
      <t>キギョウ</t>
    </rPh>
    <rPh sb="336" eb="337">
      <t>サイ</t>
    </rPh>
    <rPh sb="337" eb="339">
      <t>ショウカン</t>
    </rPh>
    <rPh sb="339" eb="340">
      <t>ガク</t>
    </rPh>
    <rPh sb="341" eb="342">
      <t>スク</t>
    </rPh>
    <rPh sb="347" eb="348">
      <t>ヒト</t>
    </rPh>
    <rPh sb="350" eb="352">
      <t>ゲンイン</t>
    </rPh>
    <rPh sb="357" eb="359">
      <t>コンゴ</t>
    </rPh>
    <rPh sb="360" eb="362">
      <t>シセツ</t>
    </rPh>
    <rPh sb="362" eb="364">
      <t>コウシン</t>
    </rPh>
    <rPh sb="364" eb="365">
      <t>トウ</t>
    </rPh>
    <rPh sb="366" eb="369">
      <t>ケイカクテキ</t>
    </rPh>
    <rPh sb="370" eb="371">
      <t>オコナ</t>
    </rPh>
    <rPh sb="372" eb="374">
      <t>ヒツヨウ</t>
    </rPh>
    <rPh sb="380" eb="382">
      <t>シセツ</t>
    </rPh>
    <rPh sb="382" eb="385">
      <t>リヨウリツ</t>
    </rPh>
    <rPh sb="386" eb="388">
      <t>ルイジ</t>
    </rPh>
    <rPh sb="388" eb="390">
      <t>ダンタイ</t>
    </rPh>
    <rPh sb="390" eb="393">
      <t>ヘイキンチ</t>
    </rPh>
    <rPh sb="394" eb="396">
      <t>ウワマワ</t>
    </rPh>
    <rPh sb="402" eb="404">
      <t>キュウスイ</t>
    </rPh>
    <rPh sb="404" eb="406">
      <t>コスウ</t>
    </rPh>
    <rPh sb="407" eb="409">
      <t>ヘンドウ</t>
    </rPh>
    <rPh sb="411" eb="413">
      <t>コンゴ</t>
    </rPh>
    <rPh sb="414" eb="416">
      <t>ジョウキョウ</t>
    </rPh>
    <rPh sb="417" eb="419">
      <t>チュウシ</t>
    </rPh>
    <rPh sb="421" eb="423">
      <t>ヒツヨウ</t>
    </rPh>
    <rPh sb="427" eb="428">
      <t>アワ</t>
    </rPh>
    <rPh sb="431" eb="432">
      <t>ユウ</t>
    </rPh>
    <rPh sb="432" eb="434">
      <t>シュウリツ</t>
    </rPh>
    <rPh sb="435" eb="437">
      <t>ルイジ</t>
    </rPh>
    <rPh sb="437" eb="439">
      <t>ダンタイ</t>
    </rPh>
    <rPh sb="439" eb="442">
      <t>ヘイキンチ</t>
    </rPh>
    <rPh sb="444" eb="445">
      <t>ヒク</t>
    </rPh>
    <rPh sb="450" eb="452">
      <t>ロウスイ</t>
    </rPh>
    <rPh sb="452" eb="453">
      <t>トウ</t>
    </rPh>
    <rPh sb="454" eb="455">
      <t>ウタガ</t>
    </rPh>
    <rPh sb="459" eb="461">
      <t>ロウスイ</t>
    </rPh>
    <rPh sb="461" eb="463">
      <t>チョウサ</t>
    </rPh>
    <rPh sb="463" eb="464">
      <t>トウ</t>
    </rPh>
    <rPh sb="464" eb="466">
      <t>ジッシ</t>
    </rPh>
    <rPh sb="468" eb="470">
      <t>カンロ</t>
    </rPh>
    <rPh sb="471" eb="474">
      <t>ケンゼンカ</t>
    </rPh>
    <rPh sb="475" eb="477">
      <t>ロウキュウ</t>
    </rPh>
    <rPh sb="477" eb="478">
      <t>カン</t>
    </rPh>
    <rPh sb="479" eb="481">
      <t>コウシン</t>
    </rPh>
    <rPh sb="481" eb="482">
      <t>トウ</t>
    </rPh>
    <rPh sb="483" eb="485">
      <t>ジッシ</t>
    </rPh>
    <rPh sb="489" eb="491">
      <t>ヒツヨウ</t>
    </rPh>
    <phoneticPr fontId="4"/>
  </si>
  <si>
    <t>　水道本管全体については、概ね耐用年数まで期間があり良好な状況にあるが、口径の小さい管等で耐用年数を経過した物があり計画的な更新を実施していく必要がある。
　また、施設等についても建設からの期間が経過しており長寿命化や更新を検討していく必要がある。</t>
    <rPh sb="1" eb="3">
      <t>スイドウ</t>
    </rPh>
    <rPh sb="3" eb="5">
      <t>ホンカン</t>
    </rPh>
    <rPh sb="5" eb="7">
      <t>ゼンタイ</t>
    </rPh>
    <rPh sb="13" eb="14">
      <t>オオム</t>
    </rPh>
    <rPh sb="15" eb="17">
      <t>タイヨウ</t>
    </rPh>
    <rPh sb="17" eb="19">
      <t>ネンスウ</t>
    </rPh>
    <rPh sb="21" eb="23">
      <t>キカン</t>
    </rPh>
    <rPh sb="26" eb="28">
      <t>リョウコウ</t>
    </rPh>
    <rPh sb="29" eb="31">
      <t>ジョウキョウ</t>
    </rPh>
    <rPh sb="36" eb="38">
      <t>コウケイ</t>
    </rPh>
    <rPh sb="39" eb="40">
      <t>チイ</t>
    </rPh>
    <rPh sb="42" eb="43">
      <t>カン</t>
    </rPh>
    <rPh sb="43" eb="44">
      <t>ナド</t>
    </rPh>
    <rPh sb="45" eb="47">
      <t>タイヨウ</t>
    </rPh>
    <rPh sb="47" eb="49">
      <t>ネンスウ</t>
    </rPh>
    <rPh sb="50" eb="52">
      <t>ケイカ</t>
    </rPh>
    <rPh sb="54" eb="55">
      <t>モノ</t>
    </rPh>
    <rPh sb="58" eb="61">
      <t>ケイカクテキ</t>
    </rPh>
    <rPh sb="62" eb="64">
      <t>コウシン</t>
    </rPh>
    <rPh sb="65" eb="67">
      <t>ジッシ</t>
    </rPh>
    <rPh sb="71" eb="73">
      <t>ヒツヨウ</t>
    </rPh>
    <rPh sb="82" eb="84">
      <t>シセツ</t>
    </rPh>
    <rPh sb="84" eb="85">
      <t>トウ</t>
    </rPh>
    <rPh sb="90" eb="92">
      <t>ケンセツ</t>
    </rPh>
    <rPh sb="95" eb="97">
      <t>キカン</t>
    </rPh>
    <rPh sb="98" eb="100">
      <t>ケイカ</t>
    </rPh>
    <rPh sb="104" eb="105">
      <t>チョウ</t>
    </rPh>
    <rPh sb="105" eb="108">
      <t>ジュミョウカ</t>
    </rPh>
    <rPh sb="109" eb="111">
      <t>コウシン</t>
    </rPh>
    <rPh sb="112" eb="114">
      <t>ケントウ</t>
    </rPh>
    <rPh sb="118" eb="120">
      <t>ヒツヨウ</t>
    </rPh>
    <phoneticPr fontId="4"/>
  </si>
  <si>
    <t>　経営全体としては、概ね良好な運営となっている。人口減少に伴い、給水戸数の減少等厳しい状況も考えられる。
　今後、施設更新等が発生してくるが、企業債残高や年度償還額等を勘案しながらの健全経営が求められる。</t>
    <rPh sb="1" eb="3">
      <t>ケイエイ</t>
    </rPh>
    <rPh sb="3" eb="5">
      <t>ゼンタイ</t>
    </rPh>
    <rPh sb="10" eb="11">
      <t>オオム</t>
    </rPh>
    <rPh sb="12" eb="14">
      <t>リョウコウ</t>
    </rPh>
    <rPh sb="15" eb="17">
      <t>ウンエイ</t>
    </rPh>
    <rPh sb="24" eb="26">
      <t>ジンコウ</t>
    </rPh>
    <rPh sb="26" eb="28">
      <t>ゲンショウ</t>
    </rPh>
    <rPh sb="29" eb="30">
      <t>トモナ</t>
    </rPh>
    <rPh sb="32" eb="34">
      <t>キュウスイ</t>
    </rPh>
    <rPh sb="34" eb="36">
      <t>コスウ</t>
    </rPh>
    <rPh sb="37" eb="39">
      <t>ゲンショウ</t>
    </rPh>
    <rPh sb="39" eb="40">
      <t>トウ</t>
    </rPh>
    <rPh sb="40" eb="41">
      <t>キビ</t>
    </rPh>
    <rPh sb="43" eb="45">
      <t>ジョウキョウ</t>
    </rPh>
    <rPh sb="46" eb="47">
      <t>カンガ</t>
    </rPh>
    <rPh sb="54" eb="56">
      <t>コンゴ</t>
    </rPh>
    <rPh sb="57" eb="59">
      <t>シセツ</t>
    </rPh>
    <rPh sb="59" eb="61">
      <t>コウシン</t>
    </rPh>
    <rPh sb="61" eb="62">
      <t>トウ</t>
    </rPh>
    <rPh sb="63" eb="65">
      <t>ハッセイ</t>
    </rPh>
    <rPh sb="71" eb="73">
      <t>キギョウ</t>
    </rPh>
    <rPh sb="73" eb="74">
      <t>サイ</t>
    </rPh>
    <rPh sb="74" eb="76">
      <t>ザンダカ</t>
    </rPh>
    <rPh sb="77" eb="79">
      <t>ネンド</t>
    </rPh>
    <rPh sb="79" eb="81">
      <t>ショウカン</t>
    </rPh>
    <rPh sb="81" eb="82">
      <t>ガク</t>
    </rPh>
    <rPh sb="82" eb="83">
      <t>トウ</t>
    </rPh>
    <rPh sb="84" eb="86">
      <t>カンアン</t>
    </rPh>
    <rPh sb="91" eb="93">
      <t>ケンゼン</t>
    </rPh>
    <rPh sb="93" eb="95">
      <t>ケイエイ</t>
    </rPh>
    <rPh sb="96" eb="97">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</si>
</sst>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formatCode="#,##0.00;&quot;△&quot;#,##0.00;&quot;-&quot;">
                  <c:v>0.13</c:v>
                </c:pt>
                <c:pt idx="3" formatCode="#,##0.00;&quot;△&quot;#,##0.00;&quot;-&quot;">
                  <c:v>0.19</c:v>
                </c:pt>
                <c:pt idx="4">
                  <c:v>0</c:v>
                </c:pt>
              </c:numCache>
            </c:numRef>
          </c:val>
          <c:extLst>
            <c:ext xmlns:c16="http://schemas.microsoft.com/office/drawing/2014/chart" uri="{C3380CC4-5D6E-409C-BE32-E72D297353CC}">
              <c16:uniqueId val="{00000000-5954-4B5E-9C4C-43EFCACBCCF2}"/>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0.96</c:v>
                </c:pt>
                <c:pt idx="3">
                  <c:v>0.65</c:v>
                </c:pt>
                <c:pt idx="4">
                  <c:v>0.52</c:v>
                </c:pt>
              </c:numCache>
            </c:numRef>
          </c:val>
          <c:smooth val="0"/>
          <c:extLst>
            <c:ext xmlns:c16="http://schemas.microsoft.com/office/drawing/2014/chart" uri="{C3380CC4-5D6E-409C-BE32-E72D297353CC}">
              <c16:uniqueId val="{00000001-5954-4B5E-9C4C-43EFCACBCCF2}"/>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62.25</c:v>
                </c:pt>
                <c:pt idx="1">
                  <c:v>61.54</c:v>
                </c:pt>
                <c:pt idx="2">
                  <c:v>64.47</c:v>
                </c:pt>
                <c:pt idx="3">
                  <c:v>66.459999999999994</c:v>
                </c:pt>
                <c:pt idx="4">
                  <c:v>63.31</c:v>
                </c:pt>
              </c:numCache>
            </c:numRef>
          </c:val>
          <c:extLst>
            <c:ext xmlns:c16="http://schemas.microsoft.com/office/drawing/2014/chart" uri="{C3380CC4-5D6E-409C-BE32-E72D297353CC}">
              <c16:uniqueId val="{00000000-4017-41C1-91FF-36CFF6BCF018}"/>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58.1</c:v>
                </c:pt>
                <c:pt idx="1">
                  <c:v>56.19</c:v>
                </c:pt>
                <c:pt idx="2">
                  <c:v>56.65</c:v>
                </c:pt>
                <c:pt idx="3">
                  <c:v>56.41</c:v>
                </c:pt>
                <c:pt idx="4">
                  <c:v>54.9</c:v>
                </c:pt>
              </c:numCache>
            </c:numRef>
          </c:val>
          <c:smooth val="0"/>
          <c:extLst>
            <c:ext xmlns:c16="http://schemas.microsoft.com/office/drawing/2014/chart" uri="{C3380CC4-5D6E-409C-BE32-E72D297353CC}">
              <c16:uniqueId val="{00000001-4017-41C1-91FF-36CFF6BCF018}"/>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82.34</c:v>
                </c:pt>
                <c:pt idx="1">
                  <c:v>76.680000000000007</c:v>
                </c:pt>
                <c:pt idx="2">
                  <c:v>73.91</c:v>
                </c:pt>
                <c:pt idx="3">
                  <c:v>72.650000000000006</c:v>
                </c:pt>
                <c:pt idx="4">
                  <c:v>68.2</c:v>
                </c:pt>
              </c:numCache>
            </c:numRef>
          </c:val>
          <c:extLst>
            <c:ext xmlns:c16="http://schemas.microsoft.com/office/drawing/2014/chart" uri="{C3380CC4-5D6E-409C-BE32-E72D297353CC}">
              <c16:uniqueId val="{00000000-20DF-444D-9AB4-2737546D61D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76.69</c:v>
                </c:pt>
                <c:pt idx="1">
                  <c:v>77.180000000000007</c:v>
                </c:pt>
                <c:pt idx="2">
                  <c:v>76.13</c:v>
                </c:pt>
                <c:pt idx="3">
                  <c:v>75.12</c:v>
                </c:pt>
                <c:pt idx="4">
                  <c:v>74.27</c:v>
                </c:pt>
              </c:numCache>
            </c:numRef>
          </c:val>
          <c:smooth val="0"/>
          <c:extLst>
            <c:ext xmlns:c16="http://schemas.microsoft.com/office/drawing/2014/chart" uri="{C3380CC4-5D6E-409C-BE32-E72D297353CC}">
              <c16:uniqueId val="{00000001-20DF-444D-9AB4-2737546D61D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80.239999999999995</c:v>
                </c:pt>
                <c:pt idx="1">
                  <c:v>84.4</c:v>
                </c:pt>
                <c:pt idx="2">
                  <c:v>83.27</c:v>
                </c:pt>
                <c:pt idx="3">
                  <c:v>106.69</c:v>
                </c:pt>
                <c:pt idx="4">
                  <c:v>91.45</c:v>
                </c:pt>
              </c:numCache>
            </c:numRef>
          </c:val>
          <c:extLst>
            <c:ext xmlns:c16="http://schemas.microsoft.com/office/drawing/2014/chart" uri="{C3380CC4-5D6E-409C-BE32-E72D297353CC}">
              <c16:uniqueId val="{00000000-0FF5-4CE3-BFA0-36FB8182CBF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75.34</c:v>
                </c:pt>
                <c:pt idx="1">
                  <c:v>76.650000000000006</c:v>
                </c:pt>
                <c:pt idx="2">
                  <c:v>73.959999999999994</c:v>
                </c:pt>
                <c:pt idx="3">
                  <c:v>75.010000000000005</c:v>
                </c:pt>
                <c:pt idx="4">
                  <c:v>72.760000000000005</c:v>
                </c:pt>
              </c:numCache>
            </c:numRef>
          </c:val>
          <c:smooth val="0"/>
          <c:extLst>
            <c:ext xmlns:c16="http://schemas.microsoft.com/office/drawing/2014/chart" uri="{C3380CC4-5D6E-409C-BE32-E72D297353CC}">
              <c16:uniqueId val="{00000001-0FF5-4CE3-BFA0-36FB8182CBF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62-4705-AA43-3F09772C9E3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62-4705-AA43-3F09772C9E3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AC-45BF-9445-ECB1E6EFDE42}"/>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AC-45BF-9445-ECB1E6EFDE42}"/>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70-4B37-AABE-95C0D1F34B51}"/>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70-4B37-AABE-95C0D1F34B51}"/>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44-4643-92DC-2C9013DE35F0}"/>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44-4643-92DC-2C9013DE35F0}"/>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528.5</c:v>
                </c:pt>
                <c:pt idx="1">
                  <c:v>466.98</c:v>
                </c:pt>
                <c:pt idx="2">
                  <c:v>424.63</c:v>
                </c:pt>
                <c:pt idx="3">
                  <c:v>387.45</c:v>
                </c:pt>
                <c:pt idx="4">
                  <c:v>390.91</c:v>
                </c:pt>
              </c:numCache>
            </c:numRef>
          </c:val>
          <c:extLst>
            <c:ext xmlns:c16="http://schemas.microsoft.com/office/drawing/2014/chart" uri="{C3380CC4-5D6E-409C-BE32-E72D297353CC}">
              <c16:uniqueId val="{00000000-D99D-482E-A5EB-66814CA8D0EB}"/>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1280.18</c:v>
                </c:pt>
                <c:pt idx="1">
                  <c:v>1346.23</c:v>
                </c:pt>
                <c:pt idx="2">
                  <c:v>1295.06</c:v>
                </c:pt>
                <c:pt idx="3">
                  <c:v>1168.7</c:v>
                </c:pt>
                <c:pt idx="4">
                  <c:v>1245.46</c:v>
                </c:pt>
              </c:numCache>
            </c:numRef>
          </c:val>
          <c:smooth val="0"/>
          <c:extLst>
            <c:ext xmlns:c16="http://schemas.microsoft.com/office/drawing/2014/chart" uri="{C3380CC4-5D6E-409C-BE32-E72D297353CC}">
              <c16:uniqueId val="{00000001-D99D-482E-A5EB-66814CA8D0EB}"/>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74.75</c:v>
                </c:pt>
                <c:pt idx="1">
                  <c:v>79.260000000000005</c:v>
                </c:pt>
                <c:pt idx="2">
                  <c:v>78.459999999999994</c:v>
                </c:pt>
                <c:pt idx="3">
                  <c:v>100.03</c:v>
                </c:pt>
                <c:pt idx="4">
                  <c:v>87.02</c:v>
                </c:pt>
              </c:numCache>
            </c:numRef>
          </c:val>
          <c:extLst>
            <c:ext xmlns:c16="http://schemas.microsoft.com/office/drawing/2014/chart" uri="{C3380CC4-5D6E-409C-BE32-E72D297353CC}">
              <c16:uniqueId val="{00000000-8DBA-4150-B1D4-7337FDB334C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53.62</c:v>
                </c:pt>
                <c:pt idx="1">
                  <c:v>53.41</c:v>
                </c:pt>
                <c:pt idx="2">
                  <c:v>53.29</c:v>
                </c:pt>
                <c:pt idx="3">
                  <c:v>53.59</c:v>
                </c:pt>
                <c:pt idx="4">
                  <c:v>51.08</c:v>
                </c:pt>
              </c:numCache>
            </c:numRef>
          </c:val>
          <c:smooth val="0"/>
          <c:extLst>
            <c:ext xmlns:c16="http://schemas.microsoft.com/office/drawing/2014/chart" uri="{C3380CC4-5D6E-409C-BE32-E72D297353CC}">
              <c16:uniqueId val="{00000001-8DBA-4150-B1D4-7337FDB334C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168.53</c:v>
                </c:pt>
                <c:pt idx="1">
                  <c:v>173.64</c:v>
                </c:pt>
                <c:pt idx="2">
                  <c:v>176.55</c:v>
                </c:pt>
                <c:pt idx="3">
                  <c:v>137.75</c:v>
                </c:pt>
                <c:pt idx="4">
                  <c:v>159.71</c:v>
                </c:pt>
              </c:numCache>
            </c:numRef>
          </c:val>
          <c:extLst>
            <c:ext xmlns:c16="http://schemas.microsoft.com/office/drawing/2014/chart" uri="{C3380CC4-5D6E-409C-BE32-E72D297353CC}">
              <c16:uniqueId val="{00000000-4EF2-4DA0-B916-71B17C2FEAC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287.7</c:v>
                </c:pt>
                <c:pt idx="1">
                  <c:v>277.39999999999998</c:v>
                </c:pt>
                <c:pt idx="2">
                  <c:v>259.02</c:v>
                </c:pt>
                <c:pt idx="3">
                  <c:v>259.79000000000002</c:v>
                </c:pt>
                <c:pt idx="4">
                  <c:v>262.13</c:v>
                </c:pt>
              </c:numCache>
            </c:numRef>
          </c:val>
          <c:smooth val="0"/>
          <c:extLst>
            <c:ext xmlns:c16="http://schemas.microsoft.com/office/drawing/2014/chart" uri="{C3380CC4-5D6E-409C-BE32-E72D297353CC}">
              <c16:uniqueId val="{00000001-4EF2-4DA0-B916-71B17C2FEAC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鹿児島県　錦江町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D2</v>
      </c>
      <c r="X8" s="50"/>
      <c r="Y8" s="50"/>
      <c r="Z8" s="50"/>
      <c r="AA8" s="50"/>
      <c r="AB8" s="50"/>
      <c r="AC8" s="50"/>
      <c r="AD8" s="50" t="str">
        <f>データ!$M$6</f>
        <v>非設置</v>
      </c>
      <c r="AE8" s="50"/>
      <c r="AF8" s="50"/>
      <c r="AG8" s="50"/>
      <c r="AH8" s="50"/>
      <c r="AI8" s="50"/>
      <c r="AJ8" s="50"/>
      <c r="AK8" s="2"/>
      <c r="AL8" s="51">
        <f>データ!$R$6</f>
        <v>7387</v>
      </c>
      <c r="AM8" s="51"/>
      <c r="AN8" s="51"/>
      <c r="AO8" s="51"/>
      <c r="AP8" s="51"/>
      <c r="AQ8" s="51"/>
      <c r="AR8" s="51"/>
      <c r="AS8" s="51"/>
      <c r="AT8" s="47">
        <f>データ!$S$6</f>
        <v>163.19</v>
      </c>
      <c r="AU8" s="47"/>
      <c r="AV8" s="47"/>
      <c r="AW8" s="47"/>
      <c r="AX8" s="47"/>
      <c r="AY8" s="47"/>
      <c r="AZ8" s="47"/>
      <c r="BA8" s="47"/>
      <c r="BB8" s="47">
        <f>データ!$T$6</f>
        <v>45.27</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76.09</v>
      </c>
      <c r="Q10" s="47"/>
      <c r="R10" s="47"/>
      <c r="S10" s="47"/>
      <c r="T10" s="47"/>
      <c r="U10" s="47"/>
      <c r="V10" s="47"/>
      <c r="W10" s="51">
        <f>データ!$Q$6</f>
        <v>2750</v>
      </c>
      <c r="X10" s="51"/>
      <c r="Y10" s="51"/>
      <c r="Z10" s="51"/>
      <c r="AA10" s="51"/>
      <c r="AB10" s="51"/>
      <c r="AC10" s="51"/>
      <c r="AD10" s="2"/>
      <c r="AE10" s="2"/>
      <c r="AF10" s="2"/>
      <c r="AG10" s="2"/>
      <c r="AH10" s="2"/>
      <c r="AI10" s="2"/>
      <c r="AJ10" s="2"/>
      <c r="AK10" s="2"/>
      <c r="AL10" s="51">
        <f>データ!$U$6</f>
        <v>5549</v>
      </c>
      <c r="AM10" s="51"/>
      <c r="AN10" s="51"/>
      <c r="AO10" s="51"/>
      <c r="AP10" s="51"/>
      <c r="AQ10" s="51"/>
      <c r="AR10" s="51"/>
      <c r="AS10" s="51"/>
      <c r="AT10" s="47">
        <f>データ!$V$6</f>
        <v>10.46</v>
      </c>
      <c r="AU10" s="47"/>
      <c r="AV10" s="47"/>
      <c r="AW10" s="47"/>
      <c r="AX10" s="47"/>
      <c r="AY10" s="47"/>
      <c r="AZ10" s="47"/>
      <c r="BA10" s="47"/>
      <c r="BB10" s="47">
        <f>データ!$W$6</f>
        <v>530.5</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115</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116</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117</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xtSc0/AcGMoxF/w9PJsCK10bXyMM+s0b4rxSnRG5dNH1r70r33Xsc5G0+5ZlHSOMFeq0Iz3WPT5S3CCrPy5OOg==" saltValue="kubxvXSxSL81F393a3xt7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464902</v>
      </c>
      <c r="D6" s="34">
        <f t="shared" si="3"/>
        <v>47</v>
      </c>
      <c r="E6" s="34">
        <f t="shared" si="3"/>
        <v>1</v>
      </c>
      <c r="F6" s="34">
        <f t="shared" si="3"/>
        <v>0</v>
      </c>
      <c r="G6" s="34">
        <f t="shared" si="3"/>
        <v>0</v>
      </c>
      <c r="H6" s="34" t="str">
        <f t="shared" si="3"/>
        <v>鹿児島県　錦江町</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76.09</v>
      </c>
      <c r="Q6" s="35">
        <f t="shared" si="3"/>
        <v>2750</v>
      </c>
      <c r="R6" s="35">
        <f t="shared" si="3"/>
        <v>7387</v>
      </c>
      <c r="S6" s="35">
        <f t="shared" si="3"/>
        <v>163.19</v>
      </c>
      <c r="T6" s="35">
        <f t="shared" si="3"/>
        <v>45.27</v>
      </c>
      <c r="U6" s="35">
        <f t="shared" si="3"/>
        <v>5549</v>
      </c>
      <c r="V6" s="35">
        <f t="shared" si="3"/>
        <v>10.46</v>
      </c>
      <c r="W6" s="35">
        <f t="shared" si="3"/>
        <v>530.5</v>
      </c>
      <c r="X6" s="36">
        <f>IF(X7="",NA(),X7)</f>
        <v>80.239999999999995</v>
      </c>
      <c r="Y6" s="36">
        <f t="shared" ref="Y6:AG6" si="4">IF(Y7="",NA(),Y7)</f>
        <v>84.4</v>
      </c>
      <c r="Z6" s="36">
        <f t="shared" si="4"/>
        <v>83.27</v>
      </c>
      <c r="AA6" s="36">
        <f t="shared" si="4"/>
        <v>106.69</v>
      </c>
      <c r="AB6" s="36">
        <f t="shared" si="4"/>
        <v>91.45</v>
      </c>
      <c r="AC6" s="36">
        <f t="shared" si="4"/>
        <v>75.34</v>
      </c>
      <c r="AD6" s="36">
        <f t="shared" si="4"/>
        <v>76.650000000000006</v>
      </c>
      <c r="AE6" s="36">
        <f t="shared" si="4"/>
        <v>73.959999999999994</v>
      </c>
      <c r="AF6" s="36">
        <f t="shared" si="4"/>
        <v>75.010000000000005</v>
      </c>
      <c r="AG6" s="36">
        <f t="shared" si="4"/>
        <v>72.760000000000005</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528.5</v>
      </c>
      <c r="BF6" s="36">
        <f t="shared" ref="BF6:BN6" si="7">IF(BF7="",NA(),BF7)</f>
        <v>466.98</v>
      </c>
      <c r="BG6" s="36">
        <f t="shared" si="7"/>
        <v>424.63</v>
      </c>
      <c r="BH6" s="36">
        <f t="shared" si="7"/>
        <v>387.45</v>
      </c>
      <c r="BI6" s="36">
        <f t="shared" si="7"/>
        <v>390.91</v>
      </c>
      <c r="BJ6" s="36">
        <f t="shared" si="7"/>
        <v>1280.18</v>
      </c>
      <c r="BK6" s="36">
        <f t="shared" si="7"/>
        <v>1346.23</v>
      </c>
      <c r="BL6" s="36">
        <f t="shared" si="7"/>
        <v>1295.06</v>
      </c>
      <c r="BM6" s="36">
        <f t="shared" si="7"/>
        <v>1168.7</v>
      </c>
      <c r="BN6" s="36">
        <f t="shared" si="7"/>
        <v>1245.46</v>
      </c>
      <c r="BO6" s="35" t="str">
        <f>IF(BO7="","",IF(BO7="-","【-】","【"&amp;SUBSTITUTE(TEXT(BO7,"#,##0.00"),"-","△")&amp;"】"))</f>
        <v>【1,084.05】</v>
      </c>
      <c r="BP6" s="36">
        <f>IF(BP7="",NA(),BP7)</f>
        <v>74.75</v>
      </c>
      <c r="BQ6" s="36">
        <f t="shared" ref="BQ6:BY6" si="8">IF(BQ7="",NA(),BQ7)</f>
        <v>79.260000000000005</v>
      </c>
      <c r="BR6" s="36">
        <f t="shared" si="8"/>
        <v>78.459999999999994</v>
      </c>
      <c r="BS6" s="36">
        <f t="shared" si="8"/>
        <v>100.03</v>
      </c>
      <c r="BT6" s="36">
        <f t="shared" si="8"/>
        <v>87.02</v>
      </c>
      <c r="BU6" s="36">
        <f t="shared" si="8"/>
        <v>53.62</v>
      </c>
      <c r="BV6" s="36">
        <f t="shared" si="8"/>
        <v>53.41</v>
      </c>
      <c r="BW6" s="36">
        <f t="shared" si="8"/>
        <v>53.29</v>
      </c>
      <c r="BX6" s="36">
        <f t="shared" si="8"/>
        <v>53.59</v>
      </c>
      <c r="BY6" s="36">
        <f t="shared" si="8"/>
        <v>51.08</v>
      </c>
      <c r="BZ6" s="35" t="str">
        <f>IF(BZ7="","",IF(BZ7="-","【-】","【"&amp;SUBSTITUTE(TEXT(BZ7,"#,##0.00"),"-","△")&amp;"】"))</f>
        <v>【53.46】</v>
      </c>
      <c r="CA6" s="36">
        <f>IF(CA7="",NA(),CA7)</f>
        <v>168.53</v>
      </c>
      <c r="CB6" s="36">
        <f t="shared" ref="CB6:CJ6" si="9">IF(CB7="",NA(),CB7)</f>
        <v>173.64</v>
      </c>
      <c r="CC6" s="36">
        <f t="shared" si="9"/>
        <v>176.55</v>
      </c>
      <c r="CD6" s="36">
        <f t="shared" si="9"/>
        <v>137.75</v>
      </c>
      <c r="CE6" s="36">
        <f t="shared" si="9"/>
        <v>159.71</v>
      </c>
      <c r="CF6" s="36">
        <f t="shared" si="9"/>
        <v>287.7</v>
      </c>
      <c r="CG6" s="36">
        <f t="shared" si="9"/>
        <v>277.39999999999998</v>
      </c>
      <c r="CH6" s="36">
        <f t="shared" si="9"/>
        <v>259.02</v>
      </c>
      <c r="CI6" s="36">
        <f t="shared" si="9"/>
        <v>259.79000000000002</v>
      </c>
      <c r="CJ6" s="36">
        <f t="shared" si="9"/>
        <v>262.13</v>
      </c>
      <c r="CK6" s="35" t="str">
        <f>IF(CK7="","",IF(CK7="-","【-】","【"&amp;SUBSTITUTE(TEXT(CK7,"#,##0.00"),"-","△")&amp;"】"))</f>
        <v>【300.47】</v>
      </c>
      <c r="CL6" s="36">
        <f>IF(CL7="",NA(),CL7)</f>
        <v>62.25</v>
      </c>
      <c r="CM6" s="36">
        <f t="shared" ref="CM6:CU6" si="10">IF(CM7="",NA(),CM7)</f>
        <v>61.54</v>
      </c>
      <c r="CN6" s="36">
        <f t="shared" si="10"/>
        <v>64.47</v>
      </c>
      <c r="CO6" s="36">
        <f t="shared" si="10"/>
        <v>66.459999999999994</v>
      </c>
      <c r="CP6" s="36">
        <f t="shared" si="10"/>
        <v>63.31</v>
      </c>
      <c r="CQ6" s="36">
        <f t="shared" si="10"/>
        <v>58.1</v>
      </c>
      <c r="CR6" s="36">
        <f t="shared" si="10"/>
        <v>56.19</v>
      </c>
      <c r="CS6" s="36">
        <f t="shared" si="10"/>
        <v>56.65</v>
      </c>
      <c r="CT6" s="36">
        <f t="shared" si="10"/>
        <v>56.41</v>
      </c>
      <c r="CU6" s="36">
        <f t="shared" si="10"/>
        <v>54.9</v>
      </c>
      <c r="CV6" s="35" t="str">
        <f>IF(CV7="","",IF(CV7="-","【-】","【"&amp;SUBSTITUTE(TEXT(CV7,"#,##0.00"),"-","△")&amp;"】"))</f>
        <v>【54.90】</v>
      </c>
      <c r="CW6" s="36">
        <f>IF(CW7="",NA(),CW7)</f>
        <v>82.34</v>
      </c>
      <c r="CX6" s="36">
        <f t="shared" ref="CX6:DF6" si="11">IF(CX7="",NA(),CX7)</f>
        <v>76.680000000000007</v>
      </c>
      <c r="CY6" s="36">
        <f t="shared" si="11"/>
        <v>73.91</v>
      </c>
      <c r="CZ6" s="36">
        <f t="shared" si="11"/>
        <v>72.650000000000006</v>
      </c>
      <c r="DA6" s="36">
        <f t="shared" si="11"/>
        <v>68.2</v>
      </c>
      <c r="DB6" s="36">
        <f t="shared" si="11"/>
        <v>76.69</v>
      </c>
      <c r="DC6" s="36">
        <f t="shared" si="11"/>
        <v>77.180000000000007</v>
      </c>
      <c r="DD6" s="36">
        <f t="shared" si="11"/>
        <v>76.13</v>
      </c>
      <c r="DE6" s="36">
        <f t="shared" si="11"/>
        <v>75.12</v>
      </c>
      <c r="DF6" s="36">
        <f t="shared" si="11"/>
        <v>74.27</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6">
        <f t="shared" si="14"/>
        <v>0.13</v>
      </c>
      <c r="EG6" s="36">
        <f t="shared" si="14"/>
        <v>0.19</v>
      </c>
      <c r="EH6" s="35">
        <f t="shared" si="14"/>
        <v>0</v>
      </c>
      <c r="EI6" s="36">
        <f t="shared" si="14"/>
        <v>0.76</v>
      </c>
      <c r="EJ6" s="36">
        <f t="shared" si="14"/>
        <v>0.8</v>
      </c>
      <c r="EK6" s="36">
        <f t="shared" si="14"/>
        <v>0.96</v>
      </c>
      <c r="EL6" s="36">
        <f t="shared" si="14"/>
        <v>0.65</v>
      </c>
      <c r="EM6" s="36">
        <f t="shared" si="14"/>
        <v>0.52</v>
      </c>
      <c r="EN6" s="35" t="str">
        <f>IF(EN7="","",IF(EN7="-","【-】","【"&amp;SUBSTITUTE(TEXT(EN7,"#,##0.00"),"-","△")&amp;"】"))</f>
        <v>【0.56】</v>
      </c>
    </row>
    <row r="7" spans="1:144" s="37" customFormat="1" x14ac:dyDescent="0.15">
      <c r="A7" s="29"/>
      <c r="B7" s="38">
        <v>2019</v>
      </c>
      <c r="C7" s="38">
        <v>464902</v>
      </c>
      <c r="D7" s="38">
        <v>47</v>
      </c>
      <c r="E7" s="38">
        <v>1</v>
      </c>
      <c r="F7" s="38">
        <v>0</v>
      </c>
      <c r="G7" s="38">
        <v>0</v>
      </c>
      <c r="H7" s="38" t="s">
        <v>96</v>
      </c>
      <c r="I7" s="38" t="s">
        <v>97</v>
      </c>
      <c r="J7" s="38" t="s">
        <v>98</v>
      </c>
      <c r="K7" s="38" t="s">
        <v>99</v>
      </c>
      <c r="L7" s="38" t="s">
        <v>100</v>
      </c>
      <c r="M7" s="38" t="s">
        <v>101</v>
      </c>
      <c r="N7" s="39" t="s">
        <v>102</v>
      </c>
      <c r="O7" s="39" t="s">
        <v>103</v>
      </c>
      <c r="P7" s="39">
        <v>76.09</v>
      </c>
      <c r="Q7" s="39">
        <v>2750</v>
      </c>
      <c r="R7" s="39">
        <v>7387</v>
      </c>
      <c r="S7" s="39">
        <v>163.19</v>
      </c>
      <c r="T7" s="39">
        <v>45.27</v>
      </c>
      <c r="U7" s="39">
        <v>5549</v>
      </c>
      <c r="V7" s="39">
        <v>10.46</v>
      </c>
      <c r="W7" s="39">
        <v>530.5</v>
      </c>
      <c r="X7" s="39">
        <v>80.239999999999995</v>
      </c>
      <c r="Y7" s="39">
        <v>84.4</v>
      </c>
      <c r="Z7" s="39">
        <v>83.27</v>
      </c>
      <c r="AA7" s="39">
        <v>106.69</v>
      </c>
      <c r="AB7" s="39">
        <v>91.45</v>
      </c>
      <c r="AC7" s="39">
        <v>75.34</v>
      </c>
      <c r="AD7" s="39">
        <v>76.650000000000006</v>
      </c>
      <c r="AE7" s="39">
        <v>73.959999999999994</v>
      </c>
      <c r="AF7" s="39">
        <v>75.010000000000005</v>
      </c>
      <c r="AG7" s="39">
        <v>72.760000000000005</v>
      </c>
      <c r="AH7" s="39">
        <v>76.03</v>
      </c>
      <c r="AI7" s="39"/>
      <c r="AJ7" s="39"/>
      <c r="AK7" s="39"/>
      <c r="AL7" s="39"/>
      <c r="AM7" s="39"/>
      <c r="AN7" s="39"/>
      <c r="AO7" s="39"/>
      <c r="AP7" s="39"/>
      <c r="AQ7" s="39"/>
      <c r="AR7" s="39"/>
      <c r="AS7" s="39"/>
      <c r="AT7" s="39"/>
      <c r="AU7" s="39"/>
      <c r="AV7" s="39"/>
      <c r="AW7" s="39"/>
      <c r="AX7" s="39"/>
      <c r="AY7" s="39"/>
      <c r="AZ7" s="39"/>
      <c r="BA7" s="39"/>
      <c r="BB7" s="39"/>
      <c r="BC7" s="39"/>
      <c r="BD7" s="39"/>
      <c r="BE7" s="39">
        <v>528.5</v>
      </c>
      <c r="BF7" s="39">
        <v>466.98</v>
      </c>
      <c r="BG7" s="39">
        <v>424.63</v>
      </c>
      <c r="BH7" s="39">
        <v>387.45</v>
      </c>
      <c r="BI7" s="39">
        <v>390.91</v>
      </c>
      <c r="BJ7" s="39">
        <v>1280.18</v>
      </c>
      <c r="BK7" s="39">
        <v>1346.23</v>
      </c>
      <c r="BL7" s="39">
        <v>1295.06</v>
      </c>
      <c r="BM7" s="39">
        <v>1168.7</v>
      </c>
      <c r="BN7" s="39">
        <v>1245.46</v>
      </c>
      <c r="BO7" s="39">
        <v>1084.05</v>
      </c>
      <c r="BP7" s="39">
        <v>74.75</v>
      </c>
      <c r="BQ7" s="39">
        <v>79.260000000000005</v>
      </c>
      <c r="BR7" s="39">
        <v>78.459999999999994</v>
      </c>
      <c r="BS7" s="39">
        <v>100.03</v>
      </c>
      <c r="BT7" s="39">
        <v>87.02</v>
      </c>
      <c r="BU7" s="39">
        <v>53.62</v>
      </c>
      <c r="BV7" s="39">
        <v>53.41</v>
      </c>
      <c r="BW7" s="39">
        <v>53.29</v>
      </c>
      <c r="BX7" s="39">
        <v>53.59</v>
      </c>
      <c r="BY7" s="39">
        <v>51.08</v>
      </c>
      <c r="BZ7" s="39">
        <v>53.46</v>
      </c>
      <c r="CA7" s="39">
        <v>168.53</v>
      </c>
      <c r="CB7" s="39">
        <v>173.64</v>
      </c>
      <c r="CC7" s="39">
        <v>176.55</v>
      </c>
      <c r="CD7" s="39">
        <v>137.75</v>
      </c>
      <c r="CE7" s="39">
        <v>159.71</v>
      </c>
      <c r="CF7" s="39">
        <v>287.7</v>
      </c>
      <c r="CG7" s="39">
        <v>277.39999999999998</v>
      </c>
      <c r="CH7" s="39">
        <v>259.02</v>
      </c>
      <c r="CI7" s="39">
        <v>259.79000000000002</v>
      </c>
      <c r="CJ7" s="39">
        <v>262.13</v>
      </c>
      <c r="CK7" s="39">
        <v>300.47000000000003</v>
      </c>
      <c r="CL7" s="39">
        <v>62.25</v>
      </c>
      <c r="CM7" s="39">
        <v>61.54</v>
      </c>
      <c r="CN7" s="39">
        <v>64.47</v>
      </c>
      <c r="CO7" s="39">
        <v>66.459999999999994</v>
      </c>
      <c r="CP7" s="39">
        <v>63.31</v>
      </c>
      <c r="CQ7" s="39">
        <v>58.1</v>
      </c>
      <c r="CR7" s="39">
        <v>56.19</v>
      </c>
      <c r="CS7" s="39">
        <v>56.65</v>
      </c>
      <c r="CT7" s="39">
        <v>56.41</v>
      </c>
      <c r="CU7" s="39">
        <v>54.9</v>
      </c>
      <c r="CV7" s="39">
        <v>54.9</v>
      </c>
      <c r="CW7" s="39">
        <v>82.34</v>
      </c>
      <c r="CX7" s="39">
        <v>76.680000000000007</v>
      </c>
      <c r="CY7" s="39">
        <v>73.91</v>
      </c>
      <c r="CZ7" s="39">
        <v>72.650000000000006</v>
      </c>
      <c r="DA7" s="39">
        <v>68.2</v>
      </c>
      <c r="DB7" s="39">
        <v>76.69</v>
      </c>
      <c r="DC7" s="39">
        <v>77.180000000000007</v>
      </c>
      <c r="DD7" s="39">
        <v>76.13</v>
      </c>
      <c r="DE7" s="39">
        <v>75.12</v>
      </c>
      <c r="DF7" s="39">
        <v>74.27</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0.13</v>
      </c>
      <c r="EG7" s="39">
        <v>0.19</v>
      </c>
      <c r="EH7" s="39">
        <v>0</v>
      </c>
      <c r="EI7" s="39">
        <v>0.76</v>
      </c>
      <c r="EJ7" s="39">
        <v>0.8</v>
      </c>
      <c r="EK7" s="39">
        <v>0.96</v>
      </c>
      <c r="EL7" s="39">
        <v>0.65</v>
      </c>
      <c r="EM7" s="39">
        <v>0.52</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111</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2021-02-02T01:38:24Z</cp:lastPrinted>
  <dcterms:created xsi:type="dcterms:W3CDTF">2020-12-04T02:23:17Z</dcterms:created>
  <dcterms:modified xsi:type="dcterms:W3CDTF">2021-02-18T00:24:51Z</dcterms:modified>
  <cp:category/>
</cp:coreProperties>
</file>