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37 喜界町\"/>
    </mc:Choice>
  </mc:AlternateContent>
  <workbookProtection workbookAlgorithmName="SHA-512" workbookHashValue="FrUIkTESZLG+rRAk3S6w5BD1AYrLOo2OCIksJ4peeaPVYaNJ2IKomcBnzkGsjlKOiY4RHVAyrt9xqroEdyTWaA==" workbookSaltValue="p5EIVF7oSfOT7ydW5/0GmA==" workbookSpinCount="100000" lockStructure="1"/>
  <bookViews>
    <workbookView xWindow="0" yWindow="15" windowWidth="1536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W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<sst xmlns="http://schemas.openxmlformats.org/spreadsheetml/2006/main" count="236" uniqueCount="120">
  <si>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</si>
  <si>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</si>
  <si>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</si>
  <si>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</si>
  <si>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</si>
  <si>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</si>
  <si>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</si>
  <si>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</si>
  <si>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</si>
  <si>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</si>
  <si>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</si>
  <si>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</si>
  <si>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</si>
  <si>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</si>
  <si>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</si>
  <si>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</si>
  <si>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</si>
  <si>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</si>
  <si>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</si>
  <si>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</si>
  <si>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</si>
  <si>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</si>
  <si>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</si>
  <si>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</si>
  <si>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</si>
  <si>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</si>
  <si>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</si>
  <si>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</si>
  <si>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</si>
  <si>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</si>
  <si>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</si>
  <si>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</si>
  <si>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</si>
  <si>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</si>
  <si>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</si>
  <si>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</si>
  <si>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</si>
  <si>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</si>
  <si>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</si>
  <si>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</si>
  <si>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</si>
  <si>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</si>
  <si>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</si>
  <si>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</si>
  <si>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</si>
  <si>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</si>
  <si>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</si>
  <si>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</si>
  <si>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</si>
  <si>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</si>
  <si>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</si>
  <si>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</si>
  <si>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</si>
  <si>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</si>
  <si>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</si>
  <si>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</si>
  <si>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</si>
  <si>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</si>
  <si>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</si>
  <si>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</si>
  <si>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</si>
  <si>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</si>
  <si>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</si>
  <si>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</si>
  <si>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</si>
  <si>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</si>
  <si>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</si>
  <si>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</si>
  <si>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</si>
  <si>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</si>
  <si>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</si>
  <si>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</si>
  <si>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</si>
  <si>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</si>
  <si>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</si>
  <si>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</si>
  <si>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</si>
  <si>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</si>
  <si>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</si>
  <si>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</si>
  <si>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</si>
  <si>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</si>
  <si>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</si>
  <si>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</si>
  <si>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</si>
  <si>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</si>
  <si>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</si>
  <si>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</si>
  <si>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</si>
  <si>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</si>
  <si>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</si>
  <si>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</si>
  <si>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</si>
  <si>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</si>
  <si>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</si>
  <si>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</si>
  <si>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</si>
  <si>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</si>
  <si>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</si>
  <si>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</si>
  <si>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</si>
  <si>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</si>
  <si>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</si>
  <si>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</si>
  <si>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</si>
  <si>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</si>
  <si>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</si>
  <si>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</si>
  <si>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</si>
  <si>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</si>
  <si>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</si>
  <si>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</si>
  <si>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</si>
  <si>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</si>
  <si>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</si>
  <si>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</si>
  <si>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</si>
  <si>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100％以上ではあるが、地方債償還金が多いため、一般会計からの繰入金が多くなっている。
④企業債残高対事業規模比率
　該当数値はないが、離島であるため建設コストが高く企業債残高が高止まりしている。
⑤経費回収率・⑥汚水処理原価
　類似団体平均値並で、前年度より改善されているが、人口減少により料金収入の増加は見込めない。
　機能強化事業を行うことによりコストダウンを図ると共に、料金改定等も検討する。
⑦施設利用率・⑧水洗化率
　戸別訪問等により接続率の向上を進めているが、人口減少に加え高齢化が進み施設利用率、水洗化率は横ばいで推移する見込みである。</t>
    <rPh sb="1" eb="4">
      <t>シュウエキテキ</t>
    </rPh>
    <rPh sb="4" eb="6">
      <t>シュウシ</t>
    </rPh>
    <rPh sb="6" eb="8">
      <t>ヒリツ</t>
    </rPh>
    <rPh sb="14" eb="16">
      <t>イジョウ</t>
    </rPh>
    <rPh sb="22" eb="25">
      <t>チホウサイ</t>
    </rPh>
    <rPh sb="25" eb="28">
      <t>ショウカンキン</t>
    </rPh>
    <rPh sb="29" eb="30">
      <t>オオ</t>
    </rPh>
    <rPh sb="34" eb="36">
      <t>イッパン</t>
    </rPh>
    <rPh sb="36" eb="38">
      <t>カイケイ</t>
    </rPh>
    <rPh sb="41" eb="44">
      <t>クリイレキン</t>
    </rPh>
    <rPh sb="45" eb="46">
      <t>オオ</t>
    </rPh>
    <rPh sb="56" eb="59">
      <t>キギョウサイ</t>
    </rPh>
    <rPh sb="59" eb="61">
      <t>ザンダカ</t>
    </rPh>
    <rPh sb="61" eb="62">
      <t>タイ</t>
    </rPh>
    <rPh sb="62" eb="64">
      <t>ジギョウ</t>
    </rPh>
    <rPh sb="64" eb="66">
      <t>キボ</t>
    </rPh>
    <rPh sb="66" eb="68">
      <t>ヒリツ</t>
    </rPh>
    <rPh sb="70" eb="72">
      <t>ガイトウ</t>
    </rPh>
    <rPh sb="72" eb="74">
      <t>スウチ</t>
    </rPh>
    <rPh sb="79" eb="81">
      <t>リトウ</t>
    </rPh>
    <rPh sb="86" eb="88">
      <t>ケンセツ</t>
    </rPh>
    <rPh sb="92" eb="93">
      <t>タカ</t>
    </rPh>
    <rPh sb="94" eb="97">
      <t>キギョウサイ</t>
    </rPh>
    <rPh sb="97" eb="99">
      <t>ザンダカ</t>
    </rPh>
    <rPh sb="100" eb="102">
      <t>タカド</t>
    </rPh>
    <rPh sb="112" eb="114">
      <t>ケイヒ</t>
    </rPh>
    <rPh sb="114" eb="117">
      <t>カイシュウリツ</t>
    </rPh>
    <rPh sb="119" eb="121">
      <t>オスイ</t>
    </rPh>
    <rPh sb="121" eb="123">
      <t>ショリ</t>
    </rPh>
    <rPh sb="123" eb="125">
      <t>ゲンカ</t>
    </rPh>
    <rPh sb="127" eb="129">
      <t>ルイジ</t>
    </rPh>
    <rPh sb="129" eb="131">
      <t>ダンタイ</t>
    </rPh>
    <rPh sb="131" eb="133">
      <t>ヘイキン</t>
    </rPh>
    <rPh sb="133" eb="134">
      <t>チ</t>
    </rPh>
    <rPh sb="134" eb="135">
      <t>ナミ</t>
    </rPh>
    <rPh sb="137" eb="140">
      <t>ゼンネンド</t>
    </rPh>
    <rPh sb="142" eb="144">
      <t>カイゼン</t>
    </rPh>
    <rPh sb="151" eb="153">
      <t>ジンコウ</t>
    </rPh>
    <rPh sb="153" eb="155">
      <t>ゲンショウ</t>
    </rPh>
    <rPh sb="158" eb="160">
      <t>リョウキン</t>
    </rPh>
    <rPh sb="160" eb="162">
      <t>シュウニュウ</t>
    </rPh>
    <rPh sb="163" eb="165">
      <t>ゾウカ</t>
    </rPh>
    <rPh sb="166" eb="168">
      <t>ミコ</t>
    </rPh>
    <rPh sb="174" eb="176">
      <t>キノウ</t>
    </rPh>
    <rPh sb="176" eb="178">
      <t>キョウカ</t>
    </rPh>
    <rPh sb="178" eb="180">
      <t>ジギョウ</t>
    </rPh>
    <rPh sb="181" eb="182">
      <t>オコナ</t>
    </rPh>
    <rPh sb="195" eb="196">
      <t>ハカ</t>
    </rPh>
    <rPh sb="198" eb="199">
      <t>トモ</t>
    </rPh>
    <rPh sb="201" eb="203">
      <t>リョウキン</t>
    </rPh>
    <rPh sb="203" eb="205">
      <t>カイテイ</t>
    </rPh>
    <rPh sb="205" eb="206">
      <t>トウ</t>
    </rPh>
    <rPh sb="207" eb="209">
      <t>ケントウ</t>
    </rPh>
    <rPh sb="215" eb="217">
      <t>シセツ</t>
    </rPh>
    <rPh sb="217" eb="219">
      <t>リヨウ</t>
    </rPh>
    <rPh sb="219" eb="220">
      <t>リツ</t>
    </rPh>
    <rPh sb="222" eb="224">
      <t>スイセン</t>
    </rPh>
    <rPh sb="224" eb="225">
      <t>カ</t>
    </rPh>
    <rPh sb="225" eb="226">
      <t>リツ</t>
    </rPh>
    <rPh sb="228" eb="230">
      <t>コベツ</t>
    </rPh>
    <rPh sb="230" eb="232">
      <t>ホウモン</t>
    </rPh>
    <rPh sb="232" eb="233">
      <t>トウ</t>
    </rPh>
    <rPh sb="236" eb="238">
      <t>セツゾク</t>
    </rPh>
    <rPh sb="238" eb="239">
      <t>リツ</t>
    </rPh>
    <rPh sb="240" eb="242">
      <t>コウジョウ</t>
    </rPh>
    <rPh sb="243" eb="244">
      <t>スス</t>
    </rPh>
    <rPh sb="250" eb="252">
      <t>ジンコウ</t>
    </rPh>
    <rPh sb="252" eb="254">
      <t>ゲンショウ</t>
    </rPh>
    <rPh sb="255" eb="256">
      <t>クワ</t>
    </rPh>
    <rPh sb="257" eb="260">
      <t>コウレイカ</t>
    </rPh>
    <rPh sb="261" eb="262">
      <t>スス</t>
    </rPh>
    <rPh sb="263" eb="265">
      <t>シセツ</t>
    </rPh>
    <rPh sb="265" eb="268">
      <t>リヨウリツ</t>
    </rPh>
    <rPh sb="269" eb="272">
      <t>スイセンカ</t>
    </rPh>
    <rPh sb="272" eb="273">
      <t>リツ</t>
    </rPh>
    <rPh sb="274" eb="275">
      <t>ヨコ</t>
    </rPh>
    <rPh sb="278" eb="280">
      <t>スイイ</t>
    </rPh>
    <rPh sb="282" eb="284">
      <t>ミコ</t>
    </rPh>
    <phoneticPr fontId="4"/>
  </si>
  <si>
    <t>③管渠改善率
　耐用年数を超えていないため、当該数値は0.00％である。
　機能強化対策事業を行い施設の老朽化対策を行っていく。</t>
    <rPh sb="1" eb="2">
      <t>カン</t>
    </rPh>
    <rPh sb="2" eb="3">
      <t>キョ</t>
    </rPh>
    <rPh sb="3" eb="5">
      <t>カイゼン</t>
    </rPh>
    <rPh sb="5" eb="6">
      <t>リツ</t>
    </rPh>
    <rPh sb="8" eb="10">
      <t>タイヨウ</t>
    </rPh>
    <rPh sb="10" eb="12">
      <t>ネンスウ</t>
    </rPh>
    <rPh sb="13" eb="14">
      <t>コ</t>
    </rPh>
    <rPh sb="22" eb="24">
      <t>トウガイ</t>
    </rPh>
    <rPh sb="24" eb="26">
      <t>スウチ</t>
    </rPh>
    <rPh sb="38" eb="40">
      <t>キノウ</t>
    </rPh>
    <rPh sb="40" eb="42">
      <t>キョウカ</t>
    </rPh>
    <rPh sb="42" eb="44">
      <t>タイサク</t>
    </rPh>
    <rPh sb="44" eb="46">
      <t>ジギョウ</t>
    </rPh>
    <rPh sb="47" eb="48">
      <t>オコナ</t>
    </rPh>
    <rPh sb="49" eb="51">
      <t>シセツ</t>
    </rPh>
    <rPh sb="52" eb="55">
      <t>ロウキュウカ</t>
    </rPh>
    <rPh sb="55" eb="57">
      <t>タイサク</t>
    </rPh>
    <rPh sb="58" eb="59">
      <t>オコナ</t>
    </rPh>
    <phoneticPr fontId="4"/>
  </si>
  <si>
    <t>　農業集落排水事業の経営状況は、全体として健全な運営が行われているが、一般会計からの繰入金に依存している状況である。今後とも、戸別訪問等で接続率の向上に取り組み使用料の収入増を図り、ストックマネジメント計画により計画的な施設の更新を進めながら健全経営を目指す必要がある。</t>
    <rPh sb="1" eb="3">
      <t>ノウギョウ</t>
    </rPh>
    <rPh sb="3" eb="5">
      <t>シュウラク</t>
    </rPh>
    <rPh sb="5" eb="7">
      <t>ハイスイ</t>
    </rPh>
    <rPh sb="7" eb="9">
      <t>ジギョウ</t>
    </rPh>
    <rPh sb="10" eb="12">
      <t>ケイエイ</t>
    </rPh>
    <rPh sb="12" eb="14">
      <t>ジョウキョウ</t>
    </rPh>
    <rPh sb="16" eb="18">
      <t>ゼンタイ</t>
    </rPh>
    <rPh sb="21" eb="23">
      <t>ケンゼン</t>
    </rPh>
    <rPh sb="24" eb="26">
      <t>ウンエイ</t>
    </rPh>
    <rPh sb="27" eb="28">
      <t>オコナ</t>
    </rPh>
    <rPh sb="35" eb="37">
      <t>イッパン</t>
    </rPh>
    <rPh sb="37" eb="39">
      <t>カイケイ</t>
    </rPh>
    <rPh sb="42" eb="44">
      <t>クリイレ</t>
    </rPh>
    <rPh sb="44" eb="45">
      <t>キン</t>
    </rPh>
    <rPh sb="46" eb="48">
      <t>イゾン</t>
    </rPh>
    <rPh sb="52" eb="54">
      <t>ジョウキョウ</t>
    </rPh>
    <rPh sb="58" eb="60">
      <t>コンゴ</t>
    </rPh>
    <rPh sb="63" eb="65">
      <t>コベツ</t>
    </rPh>
    <rPh sb="65" eb="67">
      <t>ホウモン</t>
    </rPh>
    <rPh sb="67" eb="68">
      <t>トウ</t>
    </rPh>
    <rPh sb="69" eb="71">
      <t>セツゾク</t>
    </rPh>
    <rPh sb="71" eb="72">
      <t>リツ</t>
    </rPh>
    <rPh sb="73" eb="75">
      <t>コウジョウ</t>
    </rPh>
    <rPh sb="76" eb="77">
      <t>ト</t>
    </rPh>
    <rPh sb="78" eb="79">
      <t>ク</t>
    </rPh>
    <rPh sb="80" eb="83">
      <t>シヨウリョウ</t>
    </rPh>
    <rPh sb="84" eb="87">
      <t>シュウニュウゾウ</t>
    </rPh>
    <rPh sb="88" eb="89">
      <t>ハカ</t>
    </rPh>
    <rPh sb="101" eb="103">
      <t>ケイカク</t>
    </rPh>
    <rPh sb="106" eb="109">
      <t>ケイカクテキ</t>
    </rPh>
    <rPh sb="110" eb="112">
      <t>シセツ</t>
    </rPh>
    <rPh sb="113" eb="115">
      <t>コウシン</t>
    </rPh>
    <rPh sb="116" eb="117">
      <t>スス</t>
    </rPh>
    <rPh sb="121" eb="123">
      <t>ケンゼン</t>
    </rPh>
    <rPh sb="123" eb="125">
      <t>ケイエイ</t>
    </rPh>
    <rPh sb="126" eb="128">
      <t>メザ</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</si>
</sst>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49" fontId="5" fillId="0" borderId="6" xfId="0" applyNumberFormat="1" applyFont="1" applyBorder="1" applyAlignment="1" applyProtection="1">
      <alignment horizontal="left" vertical="top" wrapText="1"/>
      <protection locked="0"/>
    </xf>
    <xf numFmtId="49" fontId="5" fillId="0" borderId="0" xfId="0" applyNumberFormat="1" applyFont="1" applyBorder="1" applyAlignment="1" applyProtection="1">
      <alignment horizontal="left" vertical="top" wrapText="1"/>
      <protection locked="0"/>
    </xf>
    <xf numFmtId="49" fontId="5" fillId="0" borderId="7" xfId="0" applyNumberFormat="1" applyFont="1" applyBorder="1" applyAlignment="1" applyProtection="1">
      <alignment horizontal="left" vertical="top" wrapText="1"/>
      <protection locked="0"/>
    </xf>
    <xf numFmtId="49" fontId="5" fillId="0" borderId="8"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49" fontId="5" fillId="0" borderId="9" xfId="0" applyNumberFormat="1"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C6-4D32-A273-1764DFC2A0DE}"/>
            </c:ext>
          </c:extLst>
        </c:ser>
        <c:dLbls>
          <c:showLegendKey val="0"/>
          <c:showVal val="0"/>
          <c:showCatName val="0"/>
          <c:showSerName val="0"/>
          <c:showPercent val="0"/>
          <c:showBubbleSize val="0"/>
        </c:dLbls>
        <c:gapWidth val="150"/>
        <c:axId val="108173952"/>
        <c:axId val="10818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E3C6-4D32-A273-1764DFC2A0DE}"/>
            </c:ext>
          </c:extLst>
        </c:ser>
        <c:dLbls>
          <c:showLegendKey val="0"/>
          <c:showVal val="0"/>
          <c:showCatName val="0"/>
          <c:showSerName val="0"/>
          <c:showPercent val="0"/>
          <c:showBubbleSize val="0"/>
        </c:dLbls>
        <c:marker val="1"/>
        <c:smooth val="0"/>
        <c:axId val="108173952"/>
        <c:axId val="108188416"/>
      </c:lineChart>
      <c:dateAx>
        <c:axId val="108173952"/>
        <c:scaling>
          <c:orientation val="minMax"/>
        </c:scaling>
        <c:delete val="1"/>
        <c:axPos val="b"/>
        <c:numFmt formatCode="&quot;H&quot;yy" sourceLinked="1"/>
        <c:majorTickMark val="none"/>
        <c:minorTickMark val="none"/>
        <c:tickLblPos val="none"/>
        <c:crossAx val="108188416"/>
        <c:crosses val="autoZero"/>
        <c:auto val="1"/>
        <c:lblOffset val="100"/>
        <c:baseTimeUnit val="years"/>
      </c:dateAx>
      <c:valAx>
        <c:axId val="1081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26.49</c:v>
                </c:pt>
                <c:pt idx="1">
                  <c:v>26.32</c:v>
                </c:pt>
                <c:pt idx="2">
                  <c:v>28.69</c:v>
                </c:pt>
                <c:pt idx="3">
                  <c:v>33.11</c:v>
                </c:pt>
                <c:pt idx="4">
                  <c:v>32.26</c:v>
                </c:pt>
              </c:numCache>
            </c:numRef>
          </c:val>
          <c:extLst>
            <c:ext xmlns:c16="http://schemas.microsoft.com/office/drawing/2014/chart" uri="{C3380CC4-5D6E-409C-BE32-E72D297353CC}">
              <c16:uniqueId val="{00000000-6238-45F4-91B2-90579396AFF4}"/>
            </c:ext>
          </c:extLst>
        </c:ser>
        <c:dLbls>
          <c:showLegendKey val="0"/>
          <c:showVal val="0"/>
          <c:showCatName val="0"/>
          <c:showSerName val="0"/>
          <c:showPercent val="0"/>
          <c:showBubbleSize val="0"/>
        </c:dLbls>
        <c:gapWidth val="150"/>
        <c:axId val="111045248"/>
        <c:axId val="1110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6238-45F4-91B2-90579396AFF4}"/>
            </c:ext>
          </c:extLst>
        </c:ser>
        <c:dLbls>
          <c:showLegendKey val="0"/>
          <c:showVal val="0"/>
          <c:showCatName val="0"/>
          <c:showSerName val="0"/>
          <c:showPercent val="0"/>
          <c:showBubbleSize val="0"/>
        </c:dLbls>
        <c:marker val="1"/>
        <c:smooth val="0"/>
        <c:axId val="111045248"/>
        <c:axId val="111047424"/>
      </c:lineChart>
      <c:dateAx>
        <c:axId val="111045248"/>
        <c:scaling>
          <c:orientation val="minMax"/>
        </c:scaling>
        <c:delete val="1"/>
        <c:axPos val="b"/>
        <c:numFmt formatCode="&quot;H&quot;yy" sourceLinked="1"/>
        <c:majorTickMark val="none"/>
        <c:minorTickMark val="none"/>
        <c:tickLblPos val="none"/>
        <c:crossAx val="111047424"/>
        <c:crosses val="autoZero"/>
        <c:auto val="1"/>
        <c:lblOffset val="100"/>
        <c:baseTimeUnit val="years"/>
      </c:dateAx>
      <c:valAx>
        <c:axId val="1110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41.43</c:v>
                </c:pt>
                <c:pt idx="1">
                  <c:v>44.07</c:v>
                </c:pt>
                <c:pt idx="2">
                  <c:v>45.91</c:v>
                </c:pt>
                <c:pt idx="3">
                  <c:v>47</c:v>
                </c:pt>
                <c:pt idx="4">
                  <c:v>47.24</c:v>
                </c:pt>
              </c:numCache>
            </c:numRef>
          </c:val>
          <c:extLst>
            <c:ext xmlns:c16="http://schemas.microsoft.com/office/drawing/2014/chart" uri="{C3380CC4-5D6E-409C-BE32-E72D297353CC}">
              <c16:uniqueId val="{00000000-3C3A-4CBF-8CD5-BC043DCD8DCF}"/>
            </c:ext>
          </c:extLst>
        </c:ser>
        <c:dLbls>
          <c:showLegendKey val="0"/>
          <c:showVal val="0"/>
          <c:showCatName val="0"/>
          <c:showSerName val="0"/>
          <c:showPercent val="0"/>
          <c:showBubbleSize val="0"/>
        </c:dLbls>
        <c:gapWidth val="150"/>
        <c:axId val="111152128"/>
        <c:axId val="1111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3C3A-4CBF-8CD5-BC043DCD8DCF}"/>
            </c:ext>
          </c:extLst>
        </c:ser>
        <c:dLbls>
          <c:showLegendKey val="0"/>
          <c:showVal val="0"/>
          <c:showCatName val="0"/>
          <c:showSerName val="0"/>
          <c:showPercent val="0"/>
          <c:showBubbleSize val="0"/>
        </c:dLbls>
        <c:marker val="1"/>
        <c:smooth val="0"/>
        <c:axId val="111152128"/>
        <c:axId val="111166592"/>
      </c:lineChart>
      <c:dateAx>
        <c:axId val="111152128"/>
        <c:scaling>
          <c:orientation val="minMax"/>
        </c:scaling>
        <c:delete val="1"/>
        <c:axPos val="b"/>
        <c:numFmt formatCode="&quot;H&quot;yy" sourceLinked="1"/>
        <c:majorTickMark val="none"/>
        <c:minorTickMark val="none"/>
        <c:tickLblPos val="none"/>
        <c:crossAx val="111166592"/>
        <c:crosses val="autoZero"/>
        <c:auto val="1"/>
        <c:lblOffset val="100"/>
        <c:baseTimeUnit val="years"/>
      </c:dateAx>
      <c:valAx>
        <c:axId val="111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107.96</c:v>
                </c:pt>
                <c:pt idx="1">
                  <c:v>100</c:v>
                </c:pt>
                <c:pt idx="2">
                  <c:v>124.41</c:v>
                </c:pt>
                <c:pt idx="3">
                  <c:v>120.54</c:v>
                </c:pt>
                <c:pt idx="4">
                  <c:v>132.06</c:v>
                </c:pt>
              </c:numCache>
            </c:numRef>
          </c:val>
          <c:extLst>
            <c:ext xmlns:c16="http://schemas.microsoft.com/office/drawing/2014/chart" uri="{C3380CC4-5D6E-409C-BE32-E72D297353CC}">
              <c16:uniqueId val="{00000000-36AC-4ECD-B8EF-727597B61F5B}"/>
            </c:ext>
          </c:extLst>
        </c:ser>
        <c:dLbls>
          <c:showLegendKey val="0"/>
          <c:showVal val="0"/>
          <c:showCatName val="0"/>
          <c:showSerName val="0"/>
          <c:showPercent val="0"/>
          <c:showBubbleSize val="0"/>
        </c:dLbls>
        <c:gapWidth val="150"/>
        <c:axId val="110648320"/>
        <c:axId val="1106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C-4ECD-B8EF-727597B61F5B}"/>
            </c:ext>
          </c:extLst>
        </c:ser>
        <c:dLbls>
          <c:showLegendKey val="0"/>
          <c:showVal val="0"/>
          <c:showCatName val="0"/>
          <c:showSerName val="0"/>
          <c:showPercent val="0"/>
          <c:showBubbleSize val="0"/>
        </c:dLbls>
        <c:marker val="1"/>
        <c:smooth val="0"/>
        <c:axId val="110648320"/>
        <c:axId val="110650496"/>
      </c:lineChart>
      <c:dateAx>
        <c:axId val="110648320"/>
        <c:scaling>
          <c:orientation val="minMax"/>
        </c:scaling>
        <c:delete val="1"/>
        <c:axPos val="b"/>
        <c:numFmt formatCode="&quot;H&quot;yy" sourceLinked="1"/>
        <c:majorTickMark val="none"/>
        <c:minorTickMark val="none"/>
        <c:tickLblPos val="none"/>
        <c:crossAx val="110650496"/>
        <c:crosses val="autoZero"/>
        <c:auto val="1"/>
        <c:lblOffset val="100"/>
        <c:baseTimeUnit val="years"/>
      </c:dateAx>
      <c:valAx>
        <c:axId val="1106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EC-4415-971B-09023F6870B5}"/>
            </c:ext>
          </c:extLst>
        </c:ser>
        <c:dLbls>
          <c:showLegendKey val="0"/>
          <c:showVal val="0"/>
          <c:showCatName val="0"/>
          <c:showSerName val="0"/>
          <c:showPercent val="0"/>
          <c:showBubbleSize val="0"/>
        </c:dLbls>
        <c:gapWidth val="150"/>
        <c:axId val="110665088"/>
        <c:axId val="1107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EC-4415-971B-09023F6870B5}"/>
            </c:ext>
          </c:extLst>
        </c:ser>
        <c:dLbls>
          <c:showLegendKey val="0"/>
          <c:showVal val="0"/>
          <c:showCatName val="0"/>
          <c:showSerName val="0"/>
          <c:showPercent val="0"/>
          <c:showBubbleSize val="0"/>
        </c:dLbls>
        <c:marker val="1"/>
        <c:smooth val="0"/>
        <c:axId val="110665088"/>
        <c:axId val="110769664"/>
      </c:lineChart>
      <c:dateAx>
        <c:axId val="110665088"/>
        <c:scaling>
          <c:orientation val="minMax"/>
        </c:scaling>
        <c:delete val="1"/>
        <c:axPos val="b"/>
        <c:numFmt formatCode="&quot;H&quot;yy" sourceLinked="1"/>
        <c:majorTickMark val="none"/>
        <c:minorTickMark val="none"/>
        <c:tickLblPos val="none"/>
        <c:crossAx val="110769664"/>
        <c:crosses val="autoZero"/>
        <c:auto val="1"/>
        <c:lblOffset val="100"/>
        <c:baseTimeUnit val="years"/>
      </c:dateAx>
      <c:valAx>
        <c:axId val="1107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CF-45EC-B18D-E1F4F5DCBF7F}"/>
            </c:ext>
          </c:extLst>
        </c:ser>
        <c:dLbls>
          <c:showLegendKey val="0"/>
          <c:showVal val="0"/>
          <c:showCatName val="0"/>
          <c:showSerName val="0"/>
          <c:showPercent val="0"/>
          <c:showBubbleSize val="0"/>
        </c:dLbls>
        <c:gapWidth val="150"/>
        <c:axId val="110800896"/>
        <c:axId val="1108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CF-45EC-B18D-E1F4F5DCBF7F}"/>
            </c:ext>
          </c:extLst>
        </c:ser>
        <c:dLbls>
          <c:showLegendKey val="0"/>
          <c:showVal val="0"/>
          <c:showCatName val="0"/>
          <c:showSerName val="0"/>
          <c:showPercent val="0"/>
          <c:showBubbleSize val="0"/>
        </c:dLbls>
        <c:marker val="1"/>
        <c:smooth val="0"/>
        <c:axId val="110800896"/>
        <c:axId val="110802816"/>
      </c:lineChart>
      <c:dateAx>
        <c:axId val="110800896"/>
        <c:scaling>
          <c:orientation val="minMax"/>
        </c:scaling>
        <c:delete val="1"/>
        <c:axPos val="b"/>
        <c:numFmt formatCode="&quot;H&quot;yy" sourceLinked="1"/>
        <c:majorTickMark val="none"/>
        <c:minorTickMark val="none"/>
        <c:tickLblPos val="none"/>
        <c:crossAx val="110802816"/>
        <c:crosses val="autoZero"/>
        <c:auto val="1"/>
        <c:lblOffset val="100"/>
        <c:baseTimeUnit val="years"/>
      </c:dateAx>
      <c:valAx>
        <c:axId val="1108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C-4107-BD7A-DCA996F87CA0}"/>
            </c:ext>
          </c:extLst>
        </c:ser>
        <c:dLbls>
          <c:showLegendKey val="0"/>
          <c:showVal val="0"/>
          <c:showCatName val="0"/>
          <c:showSerName val="0"/>
          <c:showPercent val="0"/>
          <c:showBubbleSize val="0"/>
        </c:dLbls>
        <c:gapWidth val="150"/>
        <c:axId val="111090304"/>
        <c:axId val="1111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C-4107-BD7A-DCA996F87CA0}"/>
            </c:ext>
          </c:extLst>
        </c:ser>
        <c:dLbls>
          <c:showLegendKey val="0"/>
          <c:showVal val="0"/>
          <c:showCatName val="0"/>
          <c:showSerName val="0"/>
          <c:showPercent val="0"/>
          <c:showBubbleSize val="0"/>
        </c:dLbls>
        <c:marker val="1"/>
        <c:smooth val="0"/>
        <c:axId val="111090304"/>
        <c:axId val="111104768"/>
      </c:lineChart>
      <c:dateAx>
        <c:axId val="111090304"/>
        <c:scaling>
          <c:orientation val="minMax"/>
        </c:scaling>
        <c:delete val="1"/>
        <c:axPos val="b"/>
        <c:numFmt formatCode="&quot;H&quot;yy" sourceLinked="1"/>
        <c:majorTickMark val="none"/>
        <c:minorTickMark val="none"/>
        <c:tickLblPos val="none"/>
        <c:crossAx val="111104768"/>
        <c:crosses val="autoZero"/>
        <c:auto val="1"/>
        <c:lblOffset val="100"/>
        <c:baseTimeUnit val="years"/>
      </c:dateAx>
      <c:valAx>
        <c:axId val="1111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F-44D0-A069-0F15570008CF}"/>
            </c:ext>
          </c:extLst>
        </c:ser>
        <c:dLbls>
          <c:showLegendKey val="0"/>
          <c:showVal val="0"/>
          <c:showCatName val="0"/>
          <c:showSerName val="0"/>
          <c:showPercent val="0"/>
          <c:showBubbleSize val="0"/>
        </c:dLbls>
        <c:gapWidth val="150"/>
        <c:axId val="111143936"/>
        <c:axId val="1111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F-44D0-A069-0F15570008CF}"/>
            </c:ext>
          </c:extLst>
        </c:ser>
        <c:dLbls>
          <c:showLegendKey val="0"/>
          <c:showVal val="0"/>
          <c:showCatName val="0"/>
          <c:showSerName val="0"/>
          <c:showPercent val="0"/>
          <c:showBubbleSize val="0"/>
        </c:dLbls>
        <c:marker val="1"/>
        <c:smooth val="0"/>
        <c:axId val="111143936"/>
        <c:axId val="111146112"/>
      </c:lineChart>
      <c:dateAx>
        <c:axId val="111143936"/>
        <c:scaling>
          <c:orientation val="minMax"/>
        </c:scaling>
        <c:delete val="1"/>
        <c:axPos val="b"/>
        <c:numFmt formatCode="&quot;H&quot;yy" sourceLinked="1"/>
        <c:majorTickMark val="none"/>
        <c:minorTickMark val="none"/>
        <c:tickLblPos val="none"/>
        <c:crossAx val="111146112"/>
        <c:crosses val="autoZero"/>
        <c:auto val="1"/>
        <c:lblOffset val="100"/>
        <c:baseTimeUnit val="years"/>
      </c:dateAx>
      <c:valAx>
        <c:axId val="1111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74-465E-9FFB-C13D1107030B}"/>
            </c:ext>
          </c:extLst>
        </c:ser>
        <c:dLbls>
          <c:showLegendKey val="0"/>
          <c:showVal val="0"/>
          <c:showCatName val="0"/>
          <c:showSerName val="0"/>
          <c:showPercent val="0"/>
          <c:showBubbleSize val="0"/>
        </c:dLbls>
        <c:gapWidth val="150"/>
        <c:axId val="110857600"/>
        <c:axId val="11087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6B74-465E-9FFB-C13D1107030B}"/>
            </c:ext>
          </c:extLst>
        </c:ser>
        <c:dLbls>
          <c:showLegendKey val="0"/>
          <c:showVal val="0"/>
          <c:showCatName val="0"/>
          <c:showSerName val="0"/>
          <c:showPercent val="0"/>
          <c:showBubbleSize val="0"/>
        </c:dLbls>
        <c:marker val="1"/>
        <c:smooth val="0"/>
        <c:axId val="110857600"/>
        <c:axId val="110872064"/>
      </c:lineChart>
      <c:dateAx>
        <c:axId val="110857600"/>
        <c:scaling>
          <c:orientation val="minMax"/>
        </c:scaling>
        <c:delete val="1"/>
        <c:axPos val="b"/>
        <c:numFmt formatCode="&quot;H&quot;yy" sourceLinked="1"/>
        <c:majorTickMark val="none"/>
        <c:minorTickMark val="none"/>
        <c:tickLblPos val="none"/>
        <c:crossAx val="110872064"/>
        <c:crosses val="autoZero"/>
        <c:auto val="1"/>
        <c:lblOffset val="100"/>
        <c:baseTimeUnit val="years"/>
      </c:dateAx>
      <c:valAx>
        <c:axId val="1108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58.6</c:v>
                </c:pt>
                <c:pt idx="1">
                  <c:v>68.53</c:v>
                </c:pt>
                <c:pt idx="2">
                  <c:v>69.36</c:v>
                </c:pt>
                <c:pt idx="3">
                  <c:v>53.71</c:v>
                </c:pt>
                <c:pt idx="4">
                  <c:v>61.53</c:v>
                </c:pt>
              </c:numCache>
            </c:numRef>
          </c:val>
          <c:extLst>
            <c:ext xmlns:c16="http://schemas.microsoft.com/office/drawing/2014/chart" uri="{C3380CC4-5D6E-409C-BE32-E72D297353CC}">
              <c16:uniqueId val="{00000000-F008-4A63-827D-7724DDE5EECD}"/>
            </c:ext>
          </c:extLst>
        </c:ser>
        <c:dLbls>
          <c:showLegendKey val="0"/>
          <c:showVal val="0"/>
          <c:showCatName val="0"/>
          <c:showSerName val="0"/>
          <c:showPercent val="0"/>
          <c:showBubbleSize val="0"/>
        </c:dLbls>
        <c:gapWidth val="150"/>
        <c:axId val="110954368"/>
        <c:axId val="1109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F008-4A63-827D-7724DDE5EECD}"/>
            </c:ext>
          </c:extLst>
        </c:ser>
        <c:dLbls>
          <c:showLegendKey val="0"/>
          <c:showVal val="0"/>
          <c:showCatName val="0"/>
          <c:showSerName val="0"/>
          <c:showPercent val="0"/>
          <c:showBubbleSize val="0"/>
        </c:dLbls>
        <c:marker val="1"/>
        <c:smooth val="0"/>
        <c:axId val="110954368"/>
        <c:axId val="110981120"/>
      </c:lineChart>
      <c:dateAx>
        <c:axId val="110954368"/>
        <c:scaling>
          <c:orientation val="minMax"/>
        </c:scaling>
        <c:delete val="1"/>
        <c:axPos val="b"/>
        <c:numFmt formatCode="&quot;H&quot;yy" sourceLinked="1"/>
        <c:majorTickMark val="none"/>
        <c:minorTickMark val="none"/>
        <c:tickLblPos val="none"/>
        <c:crossAx val="110981120"/>
        <c:crosses val="autoZero"/>
        <c:auto val="1"/>
        <c:lblOffset val="100"/>
        <c:baseTimeUnit val="years"/>
      </c:dateAx>
      <c:valAx>
        <c:axId val="1109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269.97000000000003</c:v>
                </c:pt>
                <c:pt idx="1">
                  <c:v>237.59</c:v>
                </c:pt>
                <c:pt idx="2">
                  <c:v>233.97</c:v>
                </c:pt>
                <c:pt idx="3">
                  <c:v>309.83</c:v>
                </c:pt>
                <c:pt idx="4">
                  <c:v>267.24</c:v>
                </c:pt>
              </c:numCache>
            </c:numRef>
          </c:val>
          <c:extLst>
            <c:ext xmlns:c16="http://schemas.microsoft.com/office/drawing/2014/chart" uri="{C3380CC4-5D6E-409C-BE32-E72D297353CC}">
              <c16:uniqueId val="{00000000-57B2-4567-97E8-05E7F6178B53}"/>
            </c:ext>
          </c:extLst>
        </c:ser>
        <c:dLbls>
          <c:showLegendKey val="0"/>
          <c:showVal val="0"/>
          <c:showCatName val="0"/>
          <c:showSerName val="0"/>
          <c:showPercent val="0"/>
          <c:showBubbleSize val="0"/>
        </c:dLbls>
        <c:gapWidth val="150"/>
        <c:axId val="110999808"/>
        <c:axId val="1110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57B2-4567-97E8-05E7F6178B53}"/>
            </c:ext>
          </c:extLst>
        </c:ser>
        <c:dLbls>
          <c:showLegendKey val="0"/>
          <c:showVal val="0"/>
          <c:showCatName val="0"/>
          <c:showSerName val="0"/>
          <c:showPercent val="0"/>
          <c:showBubbleSize val="0"/>
        </c:dLbls>
        <c:marker val="1"/>
        <c:smooth val="0"/>
        <c:axId val="110999808"/>
        <c:axId val="111010176"/>
      </c:lineChart>
      <c:dateAx>
        <c:axId val="110999808"/>
        <c:scaling>
          <c:orientation val="minMax"/>
        </c:scaling>
        <c:delete val="1"/>
        <c:axPos val="b"/>
        <c:numFmt formatCode="&quot;H&quot;yy" sourceLinked="1"/>
        <c:majorTickMark val="none"/>
        <c:minorTickMark val="none"/>
        <c:tickLblPos val="none"/>
        <c:crossAx val="111010176"/>
        <c:crosses val="autoZero"/>
        <c:auto val="1"/>
        <c:lblOffset val="100"/>
        <c:baseTimeUnit val="years"/>
      </c:dateAx>
      <c:valAx>
        <c:axId val="1110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喜界町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6958</v>
      </c>
      <c r="AM8" s="51"/>
      <c r="AN8" s="51"/>
      <c r="AO8" s="51"/>
      <c r="AP8" s="51"/>
      <c r="AQ8" s="51"/>
      <c r="AR8" s="51"/>
      <c r="AS8" s="51"/>
      <c r="AT8" s="46">
        <f>データ!T6</f>
        <v>56.82</v>
      </c>
      <c r="AU8" s="46"/>
      <c r="AV8" s="46"/>
      <c r="AW8" s="46"/>
      <c r="AX8" s="46"/>
      <c r="AY8" s="46"/>
      <c r="AZ8" s="46"/>
      <c r="BA8" s="46"/>
      <c r="BB8" s="46">
        <f>データ!U6</f>
        <v>122.46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16.309999999999999</v>
      </c>
      <c r="Q10" s="46"/>
      <c r="R10" s="46"/>
      <c r="S10" s="46"/>
      <c r="T10" s="46"/>
      <c r="U10" s="46"/>
      <c r="V10" s="46"/>
      <c r="W10" s="46">
        <f>データ!Q6</f>
        <v>99.22</v>
      </c>
      <c r="X10" s="46"/>
      <c r="Y10" s="46"/>
      <c r="Z10" s="46"/>
      <c r="AA10" s="46"/>
      <c r="AB10" s="46"/>
      <c r="AC10" s="46"/>
      <c r="AD10" s="51">
        <f>データ!R6</f>
        <v>2990</v>
      </c>
      <c r="AE10" s="51"/>
      <c r="AF10" s="51"/>
      <c r="AG10" s="51"/>
      <c r="AH10" s="51"/>
      <c r="AI10" s="51"/>
      <c r="AJ10" s="51"/>
      <c r="AK10" s="2"/>
      <c r="AL10" s="51">
        <f>データ!V6</f>
        <v>1122</v>
      </c>
      <c r="AM10" s="51"/>
      <c r="AN10" s="51"/>
      <c r="AO10" s="51"/>
      <c r="AP10" s="51"/>
      <c r="AQ10" s="51"/>
      <c r="AR10" s="51"/>
      <c r="AS10" s="51"/>
      <c r="AT10" s="46">
        <f>データ!W6</f>
        <v>1.51</v>
      </c>
      <c r="AU10" s="46"/>
      <c r="AV10" s="46"/>
      <c r="AW10" s="46"/>
      <c r="AX10" s="46"/>
      <c r="AY10" s="46"/>
      <c r="AZ10" s="46"/>
      <c r="BA10" s="46"/>
      <c r="BB10" s="46">
        <f>データ!X6</f>
        <v>743.05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67rkROJO4+4d5v8pjfHM9pIBmLs4sTxWsQCyjkoFNOzb58gHY7jWKQ6CKStZF29z0sA2RfIax8dO61d7NHBR4Q==" saltValue="IQE1gmSEWslQfUWRW5hV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465291</v>
      </c>
      <c r="D6" s="33">
        <f t="shared" si="3"/>
        <v>47</v>
      </c>
      <c r="E6" s="33">
        <f t="shared" si="3"/>
        <v>17</v>
      </c>
      <c r="F6" s="33">
        <f t="shared" si="3"/>
        <v>5</v>
      </c>
      <c r="G6" s="33">
        <f t="shared" si="3"/>
        <v>0</v>
      </c>
      <c r="H6" s="33" t="str">
        <f t="shared" si="3"/>
        <v>鹿児島県　喜界町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16.309999999999999</v>
      </c>
      <c r="Q6" s="34">
        <f t="shared" si="3"/>
        <v>99.22</v>
      </c>
      <c r="R6" s="34">
        <f t="shared" si="3"/>
        <v>2990</v>
      </c>
      <c r="S6" s="34">
        <f t="shared" si="3"/>
        <v>6958</v>
      </c>
      <c r="T6" s="34">
        <f t="shared" si="3"/>
        <v>56.82</v>
      </c>
      <c r="U6" s="34">
        <f t="shared" si="3"/>
        <v>122.46</v>
      </c>
      <c r="V6" s="34">
        <f t="shared" si="3"/>
        <v>1122</v>
      </c>
      <c r="W6" s="34">
        <f t="shared" si="3"/>
        <v>1.51</v>
      </c>
      <c r="X6" s="34">
        <f t="shared" si="3"/>
        <v>743.05</v>
      </c>
      <c r="Y6" s="35">
        <f>IF(Y7="",NA(),Y7)</f>
        <v>107.96</v>
      </c>
      <c r="Z6" s="35">
        <f t="shared" ref="Z6:AH6" si="4">IF(Z7="",NA(),Z7)</f>
        <v>100</v>
      </c>
      <c r="AA6" s="35">
        <f t="shared" si="4"/>
        <v>124.41</v>
      </c>
      <c r="AB6" s="35">
        <f t="shared" si="4"/>
        <v>120.54</v>
      </c>
      <c r="AC6" s="35">
        <f t="shared" si="4"/>
        <v>132.06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58.6</v>
      </c>
      <c r="BR6" s="35">
        <f t="shared" ref="BR6:BZ6" si="8">IF(BR7="",NA(),BR7)</f>
        <v>68.53</v>
      </c>
      <c r="BS6" s="35">
        <f t="shared" si="8"/>
        <v>69.36</v>
      </c>
      <c r="BT6" s="35">
        <f t="shared" si="8"/>
        <v>53.71</v>
      </c>
      <c r="BU6" s="35">
        <f t="shared" si="8"/>
        <v>61.53</v>
      </c>
      <c r="BV6" s="35">
        <f t="shared" si="8"/>
        <v>41.34</v>
      </c>
      <c r="BW6" s="35">
        <f t="shared" si="8"/>
        <v>55.32</v>
      </c>
      <c r="BX6" s="35">
        <f t="shared" si="8"/>
        <v>59.8</v>
      </c>
      <c r="BY6" s="35">
        <f t="shared" si="8"/>
        <v>57.77</v>
      </c>
      <c r="BZ6" s="35">
        <f t="shared" si="8"/>
        <v>57.31</v>
      </c>
      <c r="CA6" s="34" t="str">
        <f>IF(CA7="","",IF(CA7="-","【-】","【"&amp;SUBSTITUTE(TEXT(CA7,"#,##0.00"),"-","△")&amp;"】"))</f>
        <v>【59.59】</v>
      </c>
      <c r="CB6" s="35">
        <f>IF(CB7="",NA(),CB7)</f>
        <v>269.97000000000003</v>
      </c>
      <c r="CC6" s="35">
        <f t="shared" ref="CC6:CK6" si="9">IF(CC7="",NA(),CC7)</f>
        <v>237.59</v>
      </c>
      <c r="CD6" s="35">
        <f t="shared" si="9"/>
        <v>233.97</v>
      </c>
      <c r="CE6" s="35">
        <f t="shared" si="9"/>
        <v>309.83</v>
      </c>
      <c r="CF6" s="35">
        <f t="shared" si="9"/>
        <v>267.24</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26.49</v>
      </c>
      <c r="CN6" s="35">
        <f t="shared" ref="CN6:CV6" si="10">IF(CN7="",NA(),CN7)</f>
        <v>26.32</v>
      </c>
      <c r="CO6" s="35">
        <f t="shared" si="10"/>
        <v>28.69</v>
      </c>
      <c r="CP6" s="35">
        <f t="shared" si="10"/>
        <v>33.11</v>
      </c>
      <c r="CQ6" s="35">
        <f t="shared" si="10"/>
        <v>32.26</v>
      </c>
      <c r="CR6" s="35">
        <f t="shared" si="10"/>
        <v>44.69</v>
      </c>
      <c r="CS6" s="35">
        <f t="shared" si="10"/>
        <v>60.65</v>
      </c>
      <c r="CT6" s="35">
        <f t="shared" si="10"/>
        <v>51.75</v>
      </c>
      <c r="CU6" s="35">
        <f t="shared" si="10"/>
        <v>50.68</v>
      </c>
      <c r="CV6" s="35">
        <f t="shared" si="10"/>
        <v>50.14</v>
      </c>
      <c r="CW6" s="34" t="str">
        <f>IF(CW7="","",IF(CW7="-","【-】","【"&amp;SUBSTITUTE(TEXT(CW7,"#,##0.00"),"-","△")&amp;"】"))</f>
        <v>【51.30】</v>
      </c>
      <c r="CX6" s="35">
        <f>IF(CX7="",NA(),CX7)</f>
        <v>41.43</v>
      </c>
      <c r="CY6" s="35">
        <f t="shared" ref="CY6:DG6" si="11">IF(CY7="",NA(),CY7)</f>
        <v>44.07</v>
      </c>
      <c r="CZ6" s="35">
        <f t="shared" si="11"/>
        <v>45.91</v>
      </c>
      <c r="DA6" s="35">
        <f t="shared" si="11"/>
        <v>47</v>
      </c>
      <c r="DB6" s="35">
        <f t="shared" si="11"/>
        <v>47.24</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465291</v>
      </c>
      <c r="D7" s="37">
        <v>47</v>
      </c>
      <c r="E7" s="37">
        <v>17</v>
      </c>
      <c r="F7" s="37">
        <v>5</v>
      </c>
      <c r="G7" s="37">
        <v>0</v>
      </c>
      <c r="H7" s="37" t="s">
        <v>98</v>
      </c>
      <c r="I7" s="37" t="s">
        <v>99</v>
      </c>
      <c r="J7" s="37" t="s">
        <v>100</v>
      </c>
      <c r="K7" s="37" t="s">
        <v>101</v>
      </c>
      <c r="L7" s="37" t="s">
        <v>102</v>
      </c>
      <c r="M7" s="37" t="s">
        <v>103</v>
      </c>
      <c r="N7" s="38" t="s">
        <v>104</v>
      </c>
      <c r="O7" s="38" t="s">
        <v>105</v>
      </c>
      <c r="P7" s="38">
        <v>16.309999999999999</v>
      </c>
      <c r="Q7" s="38">
        <v>99.22</v>
      </c>
      <c r="R7" s="38">
        <v>2990</v>
      </c>
      <c r="S7" s="38">
        <v>6958</v>
      </c>
      <c r="T7" s="38">
        <v>56.82</v>
      </c>
      <c r="U7" s="38">
        <v>122.46</v>
      </c>
      <c r="V7" s="38">
        <v>1122</v>
      </c>
      <c r="W7" s="38">
        <v>1.51</v>
      </c>
      <c r="X7" s="38">
        <v>743.05</v>
      </c>
      <c r="Y7" s="38">
        <v>107.96</v>
      </c>
      <c r="Z7" s="38">
        <v>100</v>
      </c>
      <c r="AA7" s="38">
        <v>124.41</v>
      </c>
      <c r="AB7" s="38">
        <v>120.54</v>
      </c>
      <c r="AC7" s="38">
        <v>132.06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974.93</v>
      </c>
      <c r="BM7" s="38">
        <v>855.8</v>
      </c>
      <c r="BN7" s="38">
        <v>789.46</v>
      </c>
      <c r="BO7" s="38">
        <v>826.83</v>
      </c>
      <c r="BP7" s="38">
        <v>765.47</v>
      </c>
      <c r="BQ7" s="38">
        <v>58.6</v>
      </c>
      <c r="BR7" s="38">
        <v>68.53</v>
      </c>
      <c r="BS7" s="38">
        <v>69.36</v>
      </c>
      <c r="BT7" s="38">
        <v>53.71</v>
      </c>
      <c r="BU7" s="38">
        <v>61.53</v>
      </c>
      <c r="BV7" s="38">
        <v>41.34</v>
      </c>
      <c r="BW7" s="38">
        <v>55.32</v>
      </c>
      <c r="BX7" s="38">
        <v>59.8</v>
      </c>
      <c r="BY7" s="38">
        <v>57.77</v>
      </c>
      <c r="BZ7" s="38">
        <v>57.31</v>
      </c>
      <c r="CA7" s="38">
        <v>59.59</v>
      </c>
      <c r="CB7" s="38">
        <v>269.97000000000003</v>
      </c>
      <c r="CC7" s="38">
        <v>237.59</v>
      </c>
      <c r="CD7" s="38">
        <v>233.97</v>
      </c>
      <c r="CE7" s="38">
        <v>309.83</v>
      </c>
      <c r="CF7" s="38">
        <v>267.24</v>
      </c>
      <c r="CG7" s="38">
        <v>357.49</v>
      </c>
      <c r="CH7" s="38">
        <v>283.17</v>
      </c>
      <c r="CI7" s="38">
        <v>263.76</v>
      </c>
      <c r="CJ7" s="38">
        <v>274.35000000000002</v>
      </c>
      <c r="CK7" s="38">
        <v>273.52</v>
      </c>
      <c r="CL7" s="38">
        <v>257.86</v>
      </c>
      <c r="CM7" s="38">
        <v>26.49</v>
      </c>
      <c r="CN7" s="38">
        <v>26.32</v>
      </c>
      <c r="CO7" s="38">
        <v>28.69</v>
      </c>
      <c r="CP7" s="38">
        <v>33.11</v>
      </c>
      <c r="CQ7" s="38">
        <v>32.26</v>
      </c>
      <c r="CR7" s="38">
        <v>44.69</v>
      </c>
      <c r="CS7" s="38">
        <v>60.65</v>
      </c>
      <c r="CT7" s="38">
        <v>51.75</v>
      </c>
      <c r="CU7" s="38">
        <v>50.68</v>
      </c>
      <c r="CV7" s="38">
        <v>50.14</v>
      </c>
      <c r="CW7" s="38">
        <v>51.3</v>
      </c>
      <c r="CX7" s="38">
        <v>41.43</v>
      </c>
      <c r="CY7" s="38">
        <v>44.07</v>
      </c>
      <c r="CZ7" s="38">
        <v>45.91</v>
      </c>
      <c r="DA7" s="38">
        <v>47</v>
      </c>
      <c r="DB7" s="38">
        <v>47.24</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2021-01-28T00:55:40Z</cp:lastPrinted>
  <dcterms:created xsi:type="dcterms:W3CDTF">2020-12-04T03:10:07Z</dcterms:created>
  <dcterms:modified xsi:type="dcterms:W3CDTF">2021-01-28T00:55:42Z</dcterms:modified>
  <cp:category/>
</cp:coreProperties>
</file>