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2_知名町＋沖永良部バス企業団\"/>
    </mc:Choice>
  </mc:AlternateContent>
  <workbookProtection workbookAlgorithmName="SHA-512" workbookHashValue="e9+LtXUXICfngf1A3jXM1lzN+bLn2ybKJcZY5bCyG8cGWIlCKLHRuf3ktspCk8NFuPpelS9vO1qFbZvkktO29g==" workbookSaltValue="gOoZtIW33JzNf5HfSqLIF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Z8" i="4"/>
  <c r="J8" i="4"/>
  <c r="B8" i="4"/>
  <c r="B6" i="4"/>
  <c r="K10" i="5" l="1"/>
  <c r="EM16" i="5" s="1"/>
  <c r="FI16" i="5"/>
  <c r="DU16" i="5"/>
  <c r="BK16" i="5"/>
  <c r="AO11" i="5"/>
  <c r="EE10" i="5"/>
  <c r="CG10" i="5"/>
  <c r="DA16" i="5"/>
  <c r="EY10" i="5"/>
  <c r="BK10" i="5"/>
  <c r="EY16" i="5"/>
  <c r="DK16" i="5"/>
  <c r="AZ16" i="5"/>
  <c r="FI10" i="5"/>
  <c r="DU10" i="5"/>
  <c r="BV10" i="5"/>
  <c r="EO16" i="5"/>
  <c r="CG17" i="5"/>
  <c r="AO17" i="5"/>
  <c r="EE16" i="5"/>
  <c r="BV16" i="5"/>
  <c r="EO10" i="5"/>
  <c r="DA10" i="5"/>
  <c r="AZ10" i="5"/>
  <c r="BK7" i="4"/>
  <c r="DK10" i="5"/>
  <c r="J10" i="5"/>
  <c r="L10" i="5"/>
  <c r="I10" i="5"/>
  <c r="EC16" i="5" l="1"/>
  <c r="BA7" i="4"/>
  <c r="AX16" i="5"/>
  <c r="FG16" i="5"/>
  <c r="BT16" i="5"/>
  <c r="DS16" i="5"/>
  <c r="FG10" i="5"/>
  <c r="CY16" i="5"/>
  <c r="BI16" i="5"/>
  <c r="EM10" i="5"/>
  <c r="AM11" i="5"/>
  <c r="DS10" i="5"/>
  <c r="BI10" i="5"/>
  <c r="AM17" i="5"/>
  <c r="EW10" i="5"/>
  <c r="EC10" i="5"/>
  <c r="CY10" i="5"/>
  <c r="CE10" i="5"/>
  <c r="BT10" i="5"/>
  <c r="DI10" i="5"/>
  <c r="CE17" i="5"/>
  <c r="AX10" i="5"/>
  <c r="EW16" i="5"/>
  <c r="DI16" i="5"/>
  <c r="FE16" i="5"/>
  <c r="DQ16" i="5"/>
  <c r="BG16" i="5"/>
  <c r="AK11" i="5"/>
  <c r="EA10" i="5"/>
  <c r="CC10" i="5"/>
  <c r="DG10" i="5"/>
  <c r="EU16" i="5"/>
  <c r="DG16" i="5"/>
  <c r="AV16" i="5"/>
  <c r="FE10" i="5"/>
  <c r="DQ10" i="5"/>
  <c r="BR10" i="5"/>
  <c r="CW16" i="5"/>
  <c r="EU10" i="5"/>
  <c r="BG10" i="5"/>
  <c r="CC17" i="5"/>
  <c r="AK17" i="5"/>
  <c r="EA16" i="5"/>
  <c r="BR16" i="5"/>
  <c r="EK10" i="5"/>
  <c r="CW10" i="5"/>
  <c r="AV10" i="5"/>
  <c r="AQ7" i="4"/>
  <c r="EK16" i="5"/>
  <c r="EV16" i="5"/>
  <c r="DH16" i="5"/>
  <c r="AW16" i="5"/>
  <c r="FF10" i="5"/>
  <c r="DR10" i="5"/>
  <c r="BS10" i="5"/>
  <c r="EB16" i="5"/>
  <c r="EL16" i="5"/>
  <c r="CX16" i="5"/>
  <c r="EV10" i="5"/>
  <c r="DH10" i="5"/>
  <c r="BH10" i="5"/>
  <c r="CD17" i="5"/>
  <c r="AV7" i="4"/>
  <c r="FF16" i="5"/>
  <c r="DR16" i="5"/>
  <c r="BH16" i="5"/>
  <c r="AL11" i="5"/>
  <c r="EB10" i="5"/>
  <c r="CD10" i="5"/>
  <c r="AL17" i="5"/>
  <c r="BS16" i="5"/>
  <c r="EL10" i="5"/>
  <c r="CX10" i="5"/>
  <c r="AW10" i="5"/>
  <c r="CF17" i="5"/>
  <c r="AN17" i="5"/>
  <c r="ED16" i="5"/>
  <c r="BU16" i="5"/>
  <c r="EN10" i="5"/>
  <c r="CZ10" i="5"/>
  <c r="AY10" i="5"/>
  <c r="BF7" i="4"/>
  <c r="FH16" i="5"/>
  <c r="DT16" i="5"/>
  <c r="BJ16" i="5"/>
  <c r="AN11" i="5"/>
  <c r="ED10" i="5"/>
  <c r="CF10" i="5"/>
  <c r="AY16" i="5"/>
  <c r="DT10" i="5"/>
  <c r="EN16" i="5"/>
  <c r="CZ16" i="5"/>
  <c r="EX10" i="5"/>
  <c r="DJ10" i="5"/>
  <c r="BJ10" i="5"/>
  <c r="EX16" i="5"/>
  <c r="DJ16" i="5"/>
  <c r="FH10" i="5"/>
  <c r="BU10" i="5"/>
</calcChain>
</file>

<file path=xl/sharedStrings.xml><?xml version="1.0" encoding="utf-8"?>
<sst xmlns="http://schemas.openxmlformats.org/spreadsheetml/2006/main" count="317" uniqueCount="126">
  <si>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</si>
  <si>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</si>
  <si>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</si>
  <si>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</si>
  <si>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</si>
  <si>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</si>
  <si>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</si>
  <si>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</si>
  <si>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</si>
  <si>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</si>
  <si>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</si>
  <si>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</si>
  <si>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</si>
  <si>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</si>
  <si>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</si>
  <si>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</si>
  <si>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</si>
  <si>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</si>
  <si>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</si>
  <si>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</si>
  <si>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</si>
  <si>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</si>
  <si>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</si>
  <si>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</si>
  <si>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</si>
  <si>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</si>
  <si>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</si>
  <si>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</si>
  <si>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</si>
  <si>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</si>
  <si>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</si>
  <si>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</si>
  <si>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</si>
  <si>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</si>
  <si>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</si>
  <si>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</si>
  <si>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</si>
  <si>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</si>
  <si>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</si>
  <si>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</si>
  <si>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</si>
  <si>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</si>
  <si>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</si>
  <si>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</si>
  <si>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</si>
  <si>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</si>
  <si>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</si>
  <si>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</si>
  <si>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</si>
  <si>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</si>
  <si>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</si>
  <si>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</si>
  <si>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</si>
  <si>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</si>
  <si>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</si>
  <si>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</si>
  <si>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</si>
  <si>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</si>
  <si>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</si>
  <si>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</si>
  <si>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</si>
  <si>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</si>
  <si>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</si>
  <si>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</si>
  <si>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</si>
  <si>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</si>
  <si>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</si>
  <si>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</si>
  <si>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</si>
  <si>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</si>
  <si>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</si>
  <si>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</si>
  <si>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</si>
  <si>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</si>
  <si>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</si>
  <si>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</si>
  <si>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</si>
  <si>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</si>
  <si>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</si>
  <si>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</si>
  <si>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</si>
  <si>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</si>
  <si>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</si>
  <si>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</si>
  <si>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</si>
  <si>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</si>
  <si>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</si>
  <si>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</si>
  <si>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468355</t>
  </si>
  <si>
    <t>46</t>
  </si>
  <si>
    <t>03</t>
  </si>
  <si>
    <t>3</t>
  </si>
  <si>
    <t>000</t>
  </si>
  <si>
    <t>鹿児島県　沖永良部バス企業団</t>
  </si>
  <si>
    <t>法適用</t>
  </si>
  <si>
    <t>交通事業</t>
  </si>
  <si>
    <t>自動車運送事業</t>
  </si>
  <si>
    <t>自治体職員</t>
  </si>
  <si>
    <t>-</t>
  </si>
  <si>
    <t>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</si>
  <si>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</si>
  <si>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</si>
  <si>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</si>
  <si>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</si>
  <si>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</si>
  <si>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</si>
  <si>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</si>
  <si>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</si>
  <si>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</si>
  <si>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</si>
  <si>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</si>
  <si>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</si>
  <si>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</si>
  <si>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</si>
  <si>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</si>
  <si>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</si>
  <si>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</si>
  <si>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</si>
  <si>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</si>
  <si>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</si>
  <si>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</si>
  <si>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</si>
  <si>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</si>
  <si>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平成29年度に策定した地域公共交通網形成計画及び経営戦略で取り組むべき大きな課題は、①乗車率の改善、②経費削減の2つである。
①乗車率の改善について
使用車両の見直し、運行ダイヤの見直し、運行系統の見直し、新規顧客の創出等の取り組みを実施し改善を行う。
②経費削減について
費用の大半を占める人件費に関しては、体制の見直しが必要となるが、現在の体制から人数を減らすことは業務遂行上難しい。対応策としては、バス企業団のプロパー職員の育成を行い、構成町からの出向による職員補充体制を現状の2名から1名へ移行、年齢構成の見直しにより人件費の抑制に努めることが必要である。
また、収入の大幅の改善は見込めない為、日常的な支出等など適正な支出管理を行う企業努力を継続し経費削減に努める必要がある。</t>
    <rPh sb="0" eb="2">
      <t>ヘイセイ</t>
    </rPh>
    <rPh sb="4" eb="6">
      <t>ネンド</t>
    </rPh>
    <rPh sb="7" eb="9">
      <t>サクテイ</t>
    </rPh>
    <rPh sb="11" eb="13">
      <t>チイキ</t>
    </rPh>
    <rPh sb="13" eb="15">
      <t>コウキョウ</t>
    </rPh>
    <rPh sb="15" eb="17">
      <t>コウツウ</t>
    </rPh>
    <rPh sb="17" eb="18">
      <t>アミ</t>
    </rPh>
    <rPh sb="18" eb="20">
      <t>ケイセイ</t>
    </rPh>
    <rPh sb="20" eb="22">
      <t>ケイカク</t>
    </rPh>
    <rPh sb="22" eb="23">
      <t>オヨ</t>
    </rPh>
    <rPh sb="24" eb="26">
      <t>ケイエイ</t>
    </rPh>
    <rPh sb="26" eb="28">
      <t>センリャク</t>
    </rPh>
    <rPh sb="29" eb="30">
      <t>ト</t>
    </rPh>
    <rPh sb="31" eb="32">
      <t>ク</t>
    </rPh>
    <rPh sb="35" eb="36">
      <t>オオ</t>
    </rPh>
    <rPh sb="38" eb="40">
      <t>カダイ</t>
    </rPh>
    <rPh sb="43" eb="45">
      <t>ジョウシャ</t>
    </rPh>
    <rPh sb="45" eb="46">
      <t>リツ</t>
    </rPh>
    <rPh sb="47" eb="49">
      <t>カイゼン</t>
    </rPh>
    <rPh sb="51" eb="53">
      <t>ケイヒ</t>
    </rPh>
    <rPh sb="53" eb="55">
      <t>サクゲン</t>
    </rPh>
    <rPh sb="64" eb="66">
      <t>ジョウシャ</t>
    </rPh>
    <rPh sb="66" eb="67">
      <t>リツ</t>
    </rPh>
    <rPh sb="68" eb="70">
      <t>カイゼン</t>
    </rPh>
    <rPh sb="78" eb="80">
      <t>ミナオ</t>
    </rPh>
    <rPh sb="82" eb="84">
      <t>ウンコウ</t>
    </rPh>
    <rPh sb="84" eb="86">
      <t>ケイトウ</t>
    </rPh>
    <rPh sb="87" eb="89">
      <t>ミナオ</t>
    </rPh>
    <rPh sb="91" eb="94">
      <t>コウレイシャ</t>
    </rPh>
    <rPh sb="94" eb="95">
      <t>ソウ</t>
    </rPh>
    <rPh sb="95" eb="97">
      <t>イガイ</t>
    </rPh>
    <rPh sb="98" eb="99">
      <t>アラ</t>
    </rPh>
    <rPh sb="101" eb="103">
      <t>コキャク</t>
    </rPh>
    <rPh sb="103" eb="105">
      <t>シンキ</t>
    </rPh>
    <rPh sb="105" eb="107">
      <t>ジッシ</t>
    </rPh>
    <rPh sb="108" eb="110">
      <t>カイゼン</t>
    </rPh>
    <rPh sb="111" eb="112">
      <t>オコナ</t>
    </rPh>
    <rPh sb="116" eb="118">
      <t>ケイヒ</t>
    </rPh>
    <rPh sb="118" eb="120">
      <t>サクゲン</t>
    </rPh>
    <rPh sb="125" eb="127">
      <t>ヒヨウ</t>
    </rPh>
    <rPh sb="128" eb="130">
      <t>タイハン</t>
    </rPh>
    <rPh sb="131" eb="132">
      <t>シ</t>
    </rPh>
    <rPh sb="134" eb="137">
      <t>ジンケンヒ</t>
    </rPh>
    <rPh sb="138" eb="139">
      <t>カン</t>
    </rPh>
    <rPh sb="143" eb="145">
      <t>タイセイ</t>
    </rPh>
    <rPh sb="146" eb="148">
      <t>ミナオ</t>
    </rPh>
    <rPh sb="150" eb="152">
      <t>ヒツヨウ</t>
    </rPh>
    <rPh sb="157" eb="159">
      <t>ゲンザイ</t>
    </rPh>
    <rPh sb="160" eb="162">
      <t>タイセイ</t>
    </rPh>
    <rPh sb="164" eb="166">
      <t>ニンズウ</t>
    </rPh>
    <rPh sb="167" eb="168">
      <t>ヘ</t>
    </rPh>
    <rPh sb="173" eb="175">
      <t>ギョウム</t>
    </rPh>
    <rPh sb="175" eb="177">
      <t>スイコウ</t>
    </rPh>
    <rPh sb="177" eb="178">
      <t>ジョウ</t>
    </rPh>
    <rPh sb="178" eb="179">
      <t>ムズカ</t>
    </rPh>
    <rPh sb="182" eb="184">
      <t>タイオウ</t>
    </rPh>
    <rPh sb="184" eb="185">
      <t>サク</t>
    </rPh>
    <rPh sb="192" eb="194">
      <t>キギョウ</t>
    </rPh>
    <rPh sb="194" eb="195">
      <t>ダン</t>
    </rPh>
    <rPh sb="200" eb="202">
      <t>ショクイン</t>
    </rPh>
    <rPh sb="203" eb="205">
      <t>イクセイ</t>
    </rPh>
    <rPh sb="206" eb="207">
      <t>オコナ</t>
    </rPh>
    <rPh sb="209" eb="211">
      <t>コウセイ</t>
    </rPh>
    <rPh sb="211" eb="212">
      <t>マチ</t>
    </rPh>
    <rPh sb="215" eb="217">
      <t>シュッコウ</t>
    </rPh>
    <rPh sb="220" eb="222">
      <t>ショクイン</t>
    </rPh>
    <rPh sb="222" eb="224">
      <t>ホジュウ</t>
    </rPh>
    <rPh sb="224" eb="226">
      <t>タイセイ</t>
    </rPh>
    <rPh sb="227" eb="229">
      <t>ネンレイ</t>
    </rPh>
    <rPh sb="229" eb="231">
      <t>コウセイ</t>
    </rPh>
    <rPh sb="232" eb="234">
      <t>ミナオ</t>
    </rPh>
    <rPh sb="255" eb="257">
      <t>ヨクセイ</t>
    </rPh>
    <rPh sb="258" eb="259">
      <t>ツト</t>
    </rPh>
    <rPh sb="264" eb="266">
      <t>カイゼン</t>
    </rPh>
    <rPh sb="276" eb="278">
      <t>ヒツヨウ</t>
    </rPh>
    <rPh sb="286" eb="288">
      <t>シュウニュウ</t>
    </rPh>
    <rPh sb="289" eb="291">
      <t>オオハバ</t>
    </rPh>
    <rPh sb="292" eb="294">
      <t>カイゼン</t>
    </rPh>
    <rPh sb="295" eb="297">
      <t>ミコ</t>
    </rPh>
    <rPh sb="300" eb="301">
      <t>タメ</t>
    </rPh>
    <rPh sb="302" eb="305">
      <t>ニチジョウテキ</t>
    </rPh>
    <rPh sb="306" eb="308">
      <t>シシュツ</t>
    </rPh>
    <rPh sb="308" eb="309">
      <t>トウ</t>
    </rPh>
    <rPh sb="311" eb="313">
      <t>テキセイ</t>
    </rPh>
    <rPh sb="314" eb="316">
      <t>シシュツ</t>
    </rPh>
    <rPh sb="316" eb="318">
      <t>カンリ</t>
    </rPh>
    <rPh sb="319" eb="320">
      <t>オコナ</t>
    </rPh>
    <rPh sb="321" eb="323">
      <t>キギョウ</t>
    </rPh>
    <rPh sb="323" eb="325">
      <t>ドリョク</t>
    </rPh>
    <rPh sb="326" eb="328">
      <t>ケイゾク</t>
    </rPh>
    <rPh sb="329" eb="331">
      <t>ケイヒ</t>
    </rPh>
    <rPh sb="331" eb="333">
      <t>サクゲン</t>
    </rPh>
    <rPh sb="334" eb="335">
      <t>ツト</t>
    </rPh>
    <rPh sb="337" eb="339">
      <t>ヒツヨウ</t>
    </rPh>
    <phoneticPr fontId="3"/>
  </si>
  <si>
    <t xml:space="preserve">①経常収支比率
構成町からの他会計補助金により、経営維持している為100％を超えている。しかし営業収支比率が低く40％で推移しており安定していない。
②営業収支比率
100％を切っており収入で経費をまかなえていないのが現状である。改善のため料金改定や運行系統の見直し、不要な経費の削減が必要である。乗合バスについては人口減少や、マイカーの普及、病院や宿泊施設の無料送迎等などの普及もあり比率の劇的な改善の見込みは厳しい状況である。
③流動比率
短期借入や未払金等の１年以内に支払いを要する流動負債が、現金預金等の流動資産と比較して少ない為流動比率が高い。
④累積欠損金
累積欠損金は生じてないため、当該比率は「0」となっている。
⑤利用者1回あたり他会計負担額
平成23年度10月から5系統と路線を絞り込み経営改善を実施してきた。しかし人口減少に伴い、主な対象客である高齢者層の人口も減少しており、年間の利用客の総数も減少の傾向にある。学生（高校生）の利用促進の為、時刻変更等を実施したが利用客の増加は見込めなかった。収入に対して不足する経費分を他会計補助金で補っている状況である。
⑥利用者1回当たり運行経費
　⑤の利用と関連し運行経費が高い水準で推移している
⑦他会計負担比率
収入に対して不足する経費を他会計補助金で補っているため比率が高い。国庫補助金の額が年度別で金額の推移があり、令和元年度は国庫補助金の増額により負担金比率が減少している。
⑧企業債がない為該当なし
⑨有形固定資産償却率
平成25年度からバス車両の更新（車両総数増減なし）や会計制度変更に伴う会計システムの導入により、固定資産を取得したため、低くなっている。今後も定期的な車両の取得・更新を予定しており、償却率も同程度で推移するものと予想される。
</t>
    <rPh sb="1" eb="3">
      <t>ケイジョウ</t>
    </rPh>
    <rPh sb="3" eb="5">
      <t>シュウシ</t>
    </rPh>
    <rPh sb="5" eb="7">
      <t>ヒリツ</t>
    </rPh>
    <rPh sb="8" eb="10">
      <t>コウセイ</t>
    </rPh>
    <rPh sb="10" eb="11">
      <t>チョウ</t>
    </rPh>
    <rPh sb="14" eb="15">
      <t>ホカ</t>
    </rPh>
    <rPh sb="15" eb="17">
      <t>カイケイ</t>
    </rPh>
    <rPh sb="17" eb="20">
      <t>ホジョキン</t>
    </rPh>
    <rPh sb="24" eb="26">
      <t>ケイエイ</t>
    </rPh>
    <rPh sb="26" eb="28">
      <t>イジ</t>
    </rPh>
    <rPh sb="32" eb="33">
      <t>タメ</t>
    </rPh>
    <rPh sb="38" eb="39">
      <t>コ</t>
    </rPh>
    <rPh sb="47" eb="49">
      <t>エイギョウ</t>
    </rPh>
    <rPh sb="49" eb="51">
      <t>シュウシ</t>
    </rPh>
    <rPh sb="51" eb="53">
      <t>ヒリツ</t>
    </rPh>
    <rPh sb="54" eb="55">
      <t>ヒク</t>
    </rPh>
    <rPh sb="60" eb="62">
      <t>スイイ</t>
    </rPh>
    <rPh sb="66" eb="68">
      <t>アンテイ</t>
    </rPh>
    <rPh sb="76" eb="78">
      <t>エイギョウ</t>
    </rPh>
    <rPh sb="78" eb="80">
      <t>シュウシ</t>
    </rPh>
    <rPh sb="80" eb="82">
      <t>ヒリツ</t>
    </rPh>
    <rPh sb="88" eb="89">
      <t>キ</t>
    </rPh>
    <rPh sb="93" eb="95">
      <t>シュウニュウ</t>
    </rPh>
    <rPh sb="96" eb="98">
      <t>ケイヒ</t>
    </rPh>
    <rPh sb="109" eb="111">
      <t>ゲンジョウ</t>
    </rPh>
    <rPh sb="115" eb="117">
      <t>カイゼン</t>
    </rPh>
    <rPh sb="120" eb="122">
      <t>リョウキン</t>
    </rPh>
    <rPh sb="122" eb="124">
      <t>カイテイ</t>
    </rPh>
    <rPh sb="125" eb="127">
      <t>ウンコウ</t>
    </rPh>
    <rPh sb="127" eb="129">
      <t>ケイトウ</t>
    </rPh>
    <rPh sb="130" eb="132">
      <t>ミナオ</t>
    </rPh>
    <rPh sb="134" eb="136">
      <t>フヨウ</t>
    </rPh>
    <rPh sb="137" eb="139">
      <t>ケイヒ</t>
    </rPh>
    <rPh sb="140" eb="142">
      <t>サクゲン</t>
    </rPh>
    <rPh sb="143" eb="145">
      <t>ヒツヨウ</t>
    </rPh>
    <rPh sb="149" eb="151">
      <t>ノリアイ</t>
    </rPh>
    <rPh sb="158" eb="160">
      <t>ジンコウ</t>
    </rPh>
    <rPh sb="160" eb="162">
      <t>ゲンショウ</t>
    </rPh>
    <rPh sb="169" eb="171">
      <t>フキュウ</t>
    </rPh>
    <rPh sb="172" eb="174">
      <t>ビョウイン</t>
    </rPh>
    <rPh sb="175" eb="177">
      <t>シュクハク</t>
    </rPh>
    <rPh sb="177" eb="179">
      <t>シセツ</t>
    </rPh>
    <rPh sb="180" eb="182">
      <t>ムリョウ</t>
    </rPh>
    <rPh sb="182" eb="184">
      <t>ソウゲイ</t>
    </rPh>
    <rPh sb="184" eb="185">
      <t>トウ</t>
    </rPh>
    <rPh sb="188" eb="190">
      <t>フキュウ</t>
    </rPh>
    <rPh sb="193" eb="195">
      <t>ヒリツ</t>
    </rPh>
    <rPh sb="196" eb="198">
      <t>ゲキテキ</t>
    </rPh>
    <rPh sb="199" eb="201">
      <t>カイゼン</t>
    </rPh>
    <rPh sb="202" eb="204">
      <t>ミコ</t>
    </rPh>
    <rPh sb="206" eb="207">
      <t>キビ</t>
    </rPh>
    <rPh sb="209" eb="211">
      <t>ジョウキョウ</t>
    </rPh>
    <rPh sb="217" eb="219">
      <t>リュウドウ</t>
    </rPh>
    <rPh sb="219" eb="221">
      <t>ヒリツ</t>
    </rPh>
    <rPh sb="222" eb="224">
      <t>タンキ</t>
    </rPh>
    <rPh sb="224" eb="226">
      <t>カリイレ</t>
    </rPh>
    <rPh sb="227" eb="229">
      <t>ミバラ</t>
    </rPh>
    <rPh sb="229" eb="230">
      <t>キン</t>
    </rPh>
    <rPh sb="230" eb="231">
      <t>トウ</t>
    </rPh>
    <rPh sb="233" eb="236">
      <t>ネンイナイ</t>
    </rPh>
    <rPh sb="237" eb="239">
      <t>シハラ</t>
    </rPh>
    <rPh sb="241" eb="242">
      <t>ヨウ</t>
    </rPh>
    <rPh sb="244" eb="246">
      <t>リュウドウ</t>
    </rPh>
    <rPh sb="246" eb="248">
      <t>フサイ</t>
    </rPh>
    <rPh sb="250" eb="252">
      <t>ゲンキン</t>
    </rPh>
    <rPh sb="252" eb="255">
      <t>ヨキントウ</t>
    </rPh>
    <rPh sb="256" eb="258">
      <t>リュウドウ</t>
    </rPh>
    <rPh sb="258" eb="260">
      <t>シサン</t>
    </rPh>
    <rPh sb="261" eb="263">
      <t>ヒカク</t>
    </rPh>
    <rPh sb="265" eb="266">
      <t>スク</t>
    </rPh>
    <rPh sb="268" eb="269">
      <t>タメ</t>
    </rPh>
    <rPh sb="269" eb="271">
      <t>リュウドウ</t>
    </rPh>
    <rPh sb="271" eb="273">
      <t>ヒリツ</t>
    </rPh>
    <rPh sb="274" eb="275">
      <t>タカ</t>
    </rPh>
    <rPh sb="279" eb="281">
      <t>ルイセキ</t>
    </rPh>
    <rPh sb="281" eb="284">
      <t>ケッソンキン</t>
    </rPh>
    <rPh sb="285" eb="287">
      <t>ルイセキ</t>
    </rPh>
    <rPh sb="287" eb="289">
      <t>ケッソン</t>
    </rPh>
    <rPh sb="289" eb="290">
      <t>キン</t>
    </rPh>
    <rPh sb="291" eb="292">
      <t>ショウ</t>
    </rPh>
    <rPh sb="299" eb="301">
      <t>トウガイ</t>
    </rPh>
    <rPh sb="301" eb="303">
      <t>ヒリツ</t>
    </rPh>
    <rPh sb="317" eb="318">
      <t>ホカ</t>
    </rPh>
    <rPh sb="318" eb="320">
      <t>カイケイ</t>
    </rPh>
    <rPh sb="320" eb="322">
      <t>フタン</t>
    </rPh>
    <rPh sb="322" eb="323">
      <t>ガク</t>
    </rPh>
    <rPh sb="324" eb="326">
      <t>ヘイセイ</t>
    </rPh>
    <rPh sb="328" eb="330">
      <t>ネンド</t>
    </rPh>
    <rPh sb="332" eb="333">
      <t>ツキ</t>
    </rPh>
    <rPh sb="336" eb="338">
      <t>ケイトウ</t>
    </rPh>
    <rPh sb="339" eb="341">
      <t>ロセン</t>
    </rPh>
    <rPh sb="342" eb="343">
      <t>シボ</t>
    </rPh>
    <rPh sb="344" eb="345">
      <t>コ</t>
    </rPh>
    <rPh sb="346" eb="348">
      <t>ケイエイ</t>
    </rPh>
    <rPh sb="348" eb="350">
      <t>カイゼン</t>
    </rPh>
    <rPh sb="351" eb="353">
      <t>ジッシ</t>
    </rPh>
    <rPh sb="361" eb="363">
      <t>ジンコウ</t>
    </rPh>
    <rPh sb="363" eb="365">
      <t>ゲンショウ</t>
    </rPh>
    <rPh sb="366" eb="367">
      <t>トモナ</t>
    </rPh>
    <rPh sb="369" eb="370">
      <t>オモ</t>
    </rPh>
    <rPh sb="371" eb="373">
      <t>タイショウ</t>
    </rPh>
    <rPh sb="373" eb="374">
      <t>キャク</t>
    </rPh>
    <rPh sb="377" eb="380">
      <t>コウレイシャ</t>
    </rPh>
    <rPh sb="380" eb="381">
      <t>ソウ</t>
    </rPh>
    <rPh sb="382" eb="384">
      <t>ジンコウ</t>
    </rPh>
    <rPh sb="385" eb="387">
      <t>ゲンショウ</t>
    </rPh>
    <rPh sb="392" eb="394">
      <t>ネンカン</t>
    </rPh>
    <rPh sb="395" eb="398">
      <t>リヨウキャク</t>
    </rPh>
    <rPh sb="399" eb="401">
      <t>ソウスウ</t>
    </rPh>
    <rPh sb="402" eb="404">
      <t>ゲンショウ</t>
    </rPh>
    <rPh sb="405" eb="407">
      <t>ケイコウ</t>
    </rPh>
    <rPh sb="411" eb="413">
      <t>ガクセイ</t>
    </rPh>
    <rPh sb="414" eb="417">
      <t>コウコウセイ</t>
    </rPh>
    <rPh sb="419" eb="421">
      <t>リヨウ</t>
    </rPh>
    <rPh sb="421" eb="423">
      <t>ソクシン</t>
    </rPh>
    <rPh sb="424" eb="425">
      <t>タメ</t>
    </rPh>
    <rPh sb="426" eb="428">
      <t>ジコク</t>
    </rPh>
    <rPh sb="428" eb="430">
      <t>ヘンコウ</t>
    </rPh>
    <rPh sb="430" eb="431">
      <t>トウ</t>
    </rPh>
    <rPh sb="432" eb="434">
      <t>ジッシ</t>
    </rPh>
    <rPh sb="437" eb="440">
      <t>リヨウキャク</t>
    </rPh>
    <rPh sb="441" eb="443">
      <t>ゾウカ</t>
    </rPh>
    <rPh sb="444" eb="446">
      <t>ミコ</t>
    </rPh>
    <rPh sb="452" eb="454">
      <t>シュウニュウ</t>
    </rPh>
    <rPh sb="455" eb="456">
      <t>タイ</t>
    </rPh>
    <rPh sb="458" eb="460">
      <t>フソク</t>
    </rPh>
    <rPh sb="462" eb="464">
      <t>ケイヒ</t>
    </rPh>
    <rPh sb="464" eb="465">
      <t>ブン</t>
    </rPh>
    <rPh sb="466" eb="467">
      <t>ホカ</t>
    </rPh>
    <rPh sb="467" eb="469">
      <t>カイケイ</t>
    </rPh>
    <rPh sb="469" eb="472">
      <t>ホジョキン</t>
    </rPh>
    <rPh sb="473" eb="474">
      <t>オギナ</t>
    </rPh>
    <rPh sb="478" eb="480">
      <t>ジョウキョウ</t>
    </rPh>
    <rPh sb="486" eb="489">
      <t>リヨウシャ</t>
    </rPh>
    <rPh sb="490" eb="491">
      <t>カイ</t>
    </rPh>
    <rPh sb="491" eb="492">
      <t>ア</t>
    </rPh>
    <rPh sb="494" eb="496">
      <t>ウンコウ</t>
    </rPh>
    <rPh sb="496" eb="498">
      <t>ケイヒ</t>
    </rPh>
    <rPh sb="502" eb="504">
      <t>リヨウ</t>
    </rPh>
    <rPh sb="505" eb="507">
      <t>カンレン</t>
    </rPh>
    <rPh sb="508" eb="510">
      <t>ウンコウ</t>
    </rPh>
    <rPh sb="510" eb="512">
      <t>ケイヒ</t>
    </rPh>
    <rPh sb="513" eb="514">
      <t>タカ</t>
    </rPh>
    <rPh sb="515" eb="517">
      <t>スイジュン</t>
    </rPh>
    <rPh sb="518" eb="520">
      <t>スイイ</t>
    </rPh>
    <rPh sb="526" eb="527">
      <t>ホカ</t>
    </rPh>
    <rPh sb="527" eb="529">
      <t>カイケイ</t>
    </rPh>
    <rPh sb="529" eb="531">
      <t>フタン</t>
    </rPh>
    <rPh sb="531" eb="533">
      <t>ヒリツ</t>
    </rPh>
    <rPh sb="534" eb="536">
      <t>シュウニュウ</t>
    </rPh>
    <rPh sb="537" eb="538">
      <t>タイ</t>
    </rPh>
    <rPh sb="540" eb="542">
      <t>フソク</t>
    </rPh>
    <rPh sb="544" eb="546">
      <t>ケイヒ</t>
    </rPh>
    <rPh sb="547" eb="548">
      <t>ホカ</t>
    </rPh>
    <rPh sb="548" eb="550">
      <t>カイケイ</t>
    </rPh>
    <rPh sb="550" eb="553">
      <t>ホジョキン</t>
    </rPh>
    <rPh sb="554" eb="555">
      <t>オギナ</t>
    </rPh>
    <rPh sb="561" eb="563">
      <t>ヒリツ</t>
    </rPh>
    <rPh sb="564" eb="565">
      <t>タカ</t>
    </rPh>
    <rPh sb="567" eb="569">
      <t>コッコ</t>
    </rPh>
    <rPh sb="569" eb="572">
      <t>ホジョキン</t>
    </rPh>
    <rPh sb="573" eb="574">
      <t>ガク</t>
    </rPh>
    <rPh sb="575" eb="577">
      <t>ネンド</t>
    </rPh>
    <rPh sb="577" eb="578">
      <t>ベツ</t>
    </rPh>
    <rPh sb="579" eb="581">
      <t>キンガク</t>
    </rPh>
    <rPh sb="582" eb="584">
      <t>スイイ</t>
    </rPh>
    <rPh sb="588" eb="590">
      <t>レイワ</t>
    </rPh>
    <rPh sb="590" eb="592">
      <t>ガンネン</t>
    </rPh>
    <rPh sb="592" eb="593">
      <t>ド</t>
    </rPh>
    <rPh sb="594" eb="596">
      <t>コッコ</t>
    </rPh>
    <rPh sb="596" eb="599">
      <t>ホジョキン</t>
    </rPh>
    <rPh sb="600" eb="602">
      <t>ゾウガク</t>
    </rPh>
    <rPh sb="605" eb="608">
      <t>フタンキン</t>
    </rPh>
    <rPh sb="608" eb="610">
      <t>ヒリツ</t>
    </rPh>
    <rPh sb="611" eb="613">
      <t>ゲンショウ</t>
    </rPh>
    <rPh sb="620" eb="622">
      <t>キギョウ</t>
    </rPh>
    <rPh sb="622" eb="623">
      <t>サイ</t>
    </rPh>
    <rPh sb="626" eb="627">
      <t>タメ</t>
    </rPh>
    <rPh sb="627" eb="629">
      <t>ガイトウ</t>
    </rPh>
    <rPh sb="633" eb="635">
      <t>ユウケイ</t>
    </rPh>
    <rPh sb="635" eb="637">
      <t>コテイ</t>
    </rPh>
    <rPh sb="637" eb="639">
      <t>シサン</t>
    </rPh>
    <rPh sb="639" eb="641">
      <t>ショウキャク</t>
    </rPh>
    <rPh sb="641" eb="642">
      <t>リツ</t>
    </rPh>
    <rPh sb="643" eb="645">
      <t>ヘイセイ</t>
    </rPh>
    <rPh sb="647" eb="649">
      <t>ネンド</t>
    </rPh>
    <rPh sb="653" eb="655">
      <t>シャリョウ</t>
    </rPh>
    <rPh sb="656" eb="658">
      <t>コウシン</t>
    </rPh>
    <rPh sb="659" eb="661">
      <t>シャリョウ</t>
    </rPh>
    <rPh sb="661" eb="663">
      <t>ソウスウ</t>
    </rPh>
    <rPh sb="663" eb="665">
      <t>ゾウゲン</t>
    </rPh>
    <rPh sb="669" eb="671">
      <t>カイケイ</t>
    </rPh>
    <rPh sb="671" eb="673">
      <t>セイド</t>
    </rPh>
    <rPh sb="673" eb="675">
      <t>ヘンコウ</t>
    </rPh>
    <rPh sb="676" eb="677">
      <t>トモナ</t>
    </rPh>
    <rPh sb="678" eb="680">
      <t>カイケイ</t>
    </rPh>
    <rPh sb="685" eb="687">
      <t>ドウニュウ</t>
    </rPh>
    <rPh sb="691" eb="693">
      <t>コテイ</t>
    </rPh>
    <rPh sb="693" eb="695">
      <t>シサン</t>
    </rPh>
    <rPh sb="696" eb="698">
      <t>シュトク</t>
    </rPh>
    <rPh sb="703" eb="704">
      <t>ヒク</t>
    </rPh>
    <rPh sb="711" eb="713">
      <t>コンゴ</t>
    </rPh>
    <rPh sb="714" eb="717">
      <t>テイキテキ</t>
    </rPh>
    <rPh sb="718" eb="720">
      <t>シャリョウ</t>
    </rPh>
    <rPh sb="721" eb="723">
      <t>シュトク</t>
    </rPh>
    <rPh sb="724" eb="726">
      <t>コウシン</t>
    </rPh>
    <rPh sb="728" eb="730">
      <t>ヨテイ</t>
    </rPh>
    <rPh sb="734" eb="737">
      <t>ショウキャクリツ</t>
    </rPh>
    <rPh sb="738" eb="741">
      <t>ドウテイド</t>
    </rPh>
    <rPh sb="742" eb="744">
      <t>スイイ</t>
    </rPh>
    <rPh sb="749" eb="751">
      <t>ヨソウ</t>
    </rPh>
    <phoneticPr fontId="3"/>
  </si>
  <si>
    <t>①走行キロ当たりの収入
平均を下回っているため、料金や運行系統の見直しによる改善に努める。
②走行キロあたりの運送原価
平均を下回っているが、今後も改善を継続する。
③走行キロあたりの人件費
平均を上回っている。沖永良部バス企業団職員の育成に努めるとともに、構成２町からの出向職員数の検討、実態に合わせた適正な給与形態及び勤務体制の見直しにより、人件費の削減及び上昇抑制に努める。
④乗車効率
平均値を大きく下回る。人口減少に伴い、高齢者数も減少する中乗車効率を上げるために車両更新時の導入車両の検討や運行系統及び料金の見直しの実施を行い、新規利用者の利用促進を行い、乗車効率の上昇を目指す。</t>
    <rPh sb="1" eb="3">
      <t>ソウコウ</t>
    </rPh>
    <rPh sb="5" eb="6">
      <t>ア</t>
    </rPh>
    <rPh sb="9" eb="11">
      <t>シュウニュウ</t>
    </rPh>
    <rPh sb="12" eb="14">
      <t>ヘイキン</t>
    </rPh>
    <rPh sb="15" eb="17">
      <t>シタマワ</t>
    </rPh>
    <rPh sb="24" eb="26">
      <t>リョウキン</t>
    </rPh>
    <rPh sb="27" eb="29">
      <t>ウンコウ</t>
    </rPh>
    <rPh sb="29" eb="31">
      <t>ケイトウ</t>
    </rPh>
    <rPh sb="32" eb="34">
      <t>ミナオ</t>
    </rPh>
    <rPh sb="38" eb="40">
      <t>カイゼン</t>
    </rPh>
    <rPh sb="41" eb="42">
      <t>ツト</t>
    </rPh>
    <rPh sb="47" eb="49">
      <t>ソウコウ</t>
    </rPh>
    <rPh sb="55" eb="57">
      <t>ウンソウ</t>
    </rPh>
    <rPh sb="57" eb="59">
      <t>ゲンカ</t>
    </rPh>
    <rPh sb="60" eb="62">
      <t>ヘイキン</t>
    </rPh>
    <rPh sb="63" eb="65">
      <t>シタマワ</t>
    </rPh>
    <rPh sb="71" eb="73">
      <t>コンゴ</t>
    </rPh>
    <rPh sb="74" eb="76">
      <t>カイゼン</t>
    </rPh>
    <rPh sb="77" eb="79">
      <t>ケイゾク</t>
    </rPh>
    <rPh sb="84" eb="86">
      <t>ソウコウ</t>
    </rPh>
    <rPh sb="92" eb="95">
      <t>ジンケンヒ</t>
    </rPh>
    <rPh sb="96" eb="98">
      <t>ヘイキン</t>
    </rPh>
    <rPh sb="99" eb="101">
      <t>ウワマワ</t>
    </rPh>
    <rPh sb="142" eb="144">
      <t>ケントウ</t>
    </rPh>
    <rPh sb="145" eb="147">
      <t>ジッタイ</t>
    </rPh>
    <rPh sb="148" eb="149">
      <t>ア</t>
    </rPh>
    <rPh sb="155" eb="157">
      <t>キュウヨ</t>
    </rPh>
    <rPh sb="157" eb="159">
      <t>ケイタイ</t>
    </rPh>
    <rPh sb="161" eb="163">
      <t>キンム</t>
    </rPh>
    <rPh sb="163" eb="165">
      <t>タイセイ</t>
    </rPh>
    <rPh sb="166" eb="168">
      <t>ミナオ</t>
    </rPh>
    <rPh sb="173" eb="176">
      <t>ジンケンヒ</t>
    </rPh>
    <rPh sb="177" eb="179">
      <t>サクゲン</t>
    </rPh>
    <rPh sb="179" eb="180">
      <t>オヨ</t>
    </rPh>
    <rPh sb="181" eb="183">
      <t>ジョウショウ</t>
    </rPh>
    <rPh sb="183" eb="185">
      <t>ヨクセイ</t>
    </rPh>
    <rPh sb="186" eb="187">
      <t>ツト</t>
    </rPh>
    <rPh sb="192" eb="194">
      <t>ジョウシャ</t>
    </rPh>
    <rPh sb="194" eb="196">
      <t>コウリツ</t>
    </rPh>
    <rPh sb="197" eb="200">
      <t>ヘイキンチ</t>
    </rPh>
    <rPh sb="201" eb="202">
      <t>オオ</t>
    </rPh>
    <rPh sb="204" eb="206">
      <t>シタマワ</t>
    </rPh>
    <rPh sb="208" eb="210">
      <t>ジンコウ</t>
    </rPh>
    <rPh sb="210" eb="212">
      <t>ゲンショウ</t>
    </rPh>
    <rPh sb="213" eb="214">
      <t>トモナ</t>
    </rPh>
    <rPh sb="216" eb="219">
      <t>コウレイシャ</t>
    </rPh>
    <rPh sb="219" eb="220">
      <t>スウ</t>
    </rPh>
    <rPh sb="221" eb="223">
      <t>ゲンショウ</t>
    </rPh>
    <rPh sb="225" eb="226">
      <t>ナカ</t>
    </rPh>
    <rPh sb="226" eb="228">
      <t>ジョウシャ</t>
    </rPh>
    <rPh sb="228" eb="230">
      <t>コウリツ</t>
    </rPh>
    <rPh sb="231" eb="232">
      <t>ア</t>
    </rPh>
    <rPh sb="237" eb="239">
      <t>シャリョウ</t>
    </rPh>
    <rPh sb="239" eb="242">
      <t>コウシンジ</t>
    </rPh>
    <rPh sb="243" eb="245">
      <t>ドウニュウ</t>
    </rPh>
    <rPh sb="245" eb="247">
      <t>シャリョウ</t>
    </rPh>
    <rPh sb="248" eb="250">
      <t>ケントウ</t>
    </rPh>
    <rPh sb="251" eb="253">
      <t>ウンコウ</t>
    </rPh>
    <rPh sb="253" eb="255">
      <t>ケイトウ</t>
    </rPh>
    <rPh sb="255" eb="256">
      <t>オヨ</t>
    </rPh>
    <rPh sb="257" eb="259">
      <t>リョウキン</t>
    </rPh>
    <rPh sb="260" eb="262">
      <t>ミナオ</t>
    </rPh>
    <rPh sb="264" eb="266">
      <t>ジッシ</t>
    </rPh>
    <rPh sb="267" eb="268">
      <t>オコナ</t>
    </rPh>
    <rPh sb="270" eb="272">
      <t>シンキ</t>
    </rPh>
    <rPh sb="272" eb="275">
      <t>リヨウシャ</t>
    </rPh>
    <rPh sb="276" eb="278">
      <t>リヨウ</t>
    </rPh>
    <rPh sb="278" eb="280">
      <t>ソクシン</t>
    </rPh>
    <rPh sb="281" eb="282">
      <t>オコナ</t>
    </rPh>
    <rPh sb="284" eb="286">
      <t>ジョウシャ</t>
    </rPh>
    <rPh sb="286" eb="288">
      <t>コウリツ</t>
    </rPh>
    <rPh sb="289" eb="291">
      <t>ジョウショウ</t>
    </rPh>
    <rPh sb="292" eb="294">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</si>
</sst>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
      <sz val="9.5"/>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1" fillId="0" borderId="10"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101</c:v>
                </c:pt>
                <c:pt idx="1">
                  <c:v>105.5</c:v>
                </c:pt>
                <c:pt idx="2">
                  <c:v>101.9</c:v>
                </c:pt>
                <c:pt idx="3">
                  <c:v>106.1</c:v>
                </c:pt>
                <c:pt idx="4">
                  <c:v>104.5</c:v>
                </c:pt>
              </c:numCache>
            </c:numRef>
          </c:val>
          <c:extLst>
            <c:ext xmlns:c16="http://schemas.microsoft.com/office/drawing/2014/chart" uri="{C3380CC4-5D6E-409C-BE32-E72D297353CC}">
              <c16:uniqueId val="{00000000-3851-4059-8C23-3563A150BA4A}"/>
            </c:ext>
          </c:extLst>
        </c:ser>
        <c:dLbls>
          <c:showLegendKey val="0"/>
          <c:showVal val="0"/>
          <c:showCatName val="0"/>
          <c:showSerName val="0"/>
          <c:showPercent val="0"/>
          <c:showBubbleSize val="0"/>
        </c:dLbls>
        <c:gapWidth val="180"/>
        <c:overlap val="-90"/>
        <c:axId val="1227109432"/>
        <c:axId val="122710982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3851-4059-8C23-3563A150BA4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51-4059-8C23-3563A150BA4A}"/>
            </c:ext>
          </c:extLst>
        </c:ser>
        <c:dLbls>
          <c:showLegendKey val="0"/>
          <c:showVal val="0"/>
          <c:showCatName val="0"/>
          <c:showSerName val="0"/>
          <c:showPercent val="0"/>
          <c:showBubbleSize val="0"/>
        </c:dLbls>
        <c:marker val="1"/>
        <c:smooth val="0"/>
        <c:axId val="1227109432"/>
        <c:axId val="1227109824"/>
      </c:lineChart>
      <c:catAx>
        <c:axId val="1227109432"/>
        <c:scaling>
          <c:orientation val="minMax"/>
        </c:scaling>
        <c:delete val="0"/>
        <c:axPos val="b"/>
        <c:numFmt formatCode="General" sourceLinked="1"/>
        <c:majorTickMark val="none"/>
        <c:minorTickMark val="none"/>
        <c:tickLblPos val="none"/>
        <c:crossAx val="1227109824"/>
        <c:crosses val="autoZero"/>
        <c:auto val="0"/>
        <c:lblAlgn val="ctr"/>
        <c:lblOffset val="100"/>
        <c:noMultiLvlLbl val="1"/>
      </c:catAx>
      <c:valAx>
        <c:axId val="122710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7109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168.66</c:v>
                </c:pt>
                <c:pt idx="1">
                  <c:v>177.14</c:v>
                </c:pt>
                <c:pt idx="2">
                  <c:v>192.37</c:v>
                </c:pt>
                <c:pt idx="3">
                  <c:v>177.33</c:v>
                </c:pt>
                <c:pt idx="4">
                  <c:v>193.54</c:v>
                </c:pt>
              </c:numCache>
            </c:numRef>
          </c:val>
          <c:extLst>
            <c:ext xmlns:c16="http://schemas.microsoft.com/office/drawing/2014/chart" uri="{C3380CC4-5D6E-409C-BE32-E72D297353CC}">
              <c16:uniqueId val="{00000000-1031-4B26-A5C0-66285A4C350A}"/>
            </c:ext>
          </c:extLst>
        </c:ser>
        <c:dLbls>
          <c:showLegendKey val="0"/>
          <c:showVal val="0"/>
          <c:showCatName val="0"/>
          <c:showSerName val="0"/>
          <c:showPercent val="0"/>
          <c:showBubbleSize val="0"/>
        </c:dLbls>
        <c:gapWidth val="180"/>
        <c:overlap val="-90"/>
        <c:axId val="598368760"/>
        <c:axId val="5983691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200.28</c:v>
                </c:pt>
                <c:pt idx="1">
                  <c:v>196.41</c:v>
                </c:pt>
                <c:pt idx="2">
                  <c:v>206.25</c:v>
                </c:pt>
                <c:pt idx="3">
                  <c:v>210.22</c:v>
                </c:pt>
                <c:pt idx="4">
                  <c:v>213.69</c:v>
                </c:pt>
              </c:numCache>
            </c:numRef>
          </c:val>
          <c:smooth val="0"/>
          <c:extLst>
            <c:ext xmlns:c16="http://schemas.microsoft.com/office/drawing/2014/chart" uri="{C3380CC4-5D6E-409C-BE32-E72D297353CC}">
              <c16:uniqueId val="{00000001-1031-4B26-A5C0-66285A4C350A}"/>
            </c:ext>
          </c:extLst>
        </c:ser>
        <c:dLbls>
          <c:showLegendKey val="0"/>
          <c:showVal val="0"/>
          <c:showCatName val="0"/>
          <c:showSerName val="0"/>
          <c:showPercent val="0"/>
          <c:showBubbleSize val="0"/>
        </c:dLbls>
        <c:marker val="1"/>
        <c:smooth val="0"/>
        <c:axId val="598368760"/>
        <c:axId val="598369152"/>
      </c:lineChart>
      <c:catAx>
        <c:axId val="598368760"/>
        <c:scaling>
          <c:orientation val="minMax"/>
        </c:scaling>
        <c:delete val="0"/>
        <c:axPos val="b"/>
        <c:numFmt formatCode="General" sourceLinked="1"/>
        <c:majorTickMark val="none"/>
        <c:minorTickMark val="none"/>
        <c:tickLblPos val="none"/>
        <c:crossAx val="598369152"/>
        <c:crosses val="autoZero"/>
        <c:auto val="0"/>
        <c:lblAlgn val="ctr"/>
        <c:lblOffset val="100"/>
        <c:noMultiLvlLbl val="1"/>
      </c:catAx>
      <c:valAx>
        <c:axId val="5983691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8368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3.3</c:v>
                </c:pt>
                <c:pt idx="1">
                  <c:v>3</c:v>
                </c:pt>
                <c:pt idx="2">
                  <c:v>2.5</c:v>
                </c:pt>
                <c:pt idx="3">
                  <c:v>3</c:v>
                </c:pt>
                <c:pt idx="4">
                  <c:v>2.8</c:v>
                </c:pt>
              </c:numCache>
            </c:numRef>
          </c:val>
          <c:extLst>
            <c:ext xmlns:c16="http://schemas.microsoft.com/office/drawing/2014/chart" uri="{C3380CC4-5D6E-409C-BE32-E72D297353CC}">
              <c16:uniqueId val="{00000000-07EE-47FF-BF6E-826F1C1525FF}"/>
            </c:ext>
          </c:extLst>
        </c:ser>
        <c:dLbls>
          <c:showLegendKey val="0"/>
          <c:showVal val="0"/>
          <c:showCatName val="0"/>
          <c:showSerName val="0"/>
          <c:showPercent val="0"/>
          <c:showBubbleSize val="0"/>
        </c:dLbls>
        <c:gapWidth val="180"/>
        <c:overlap val="-90"/>
        <c:axId val="760472920"/>
        <c:axId val="7604733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07EE-47FF-BF6E-826F1C1525FF}"/>
            </c:ext>
          </c:extLst>
        </c:ser>
        <c:dLbls>
          <c:showLegendKey val="0"/>
          <c:showVal val="0"/>
          <c:showCatName val="0"/>
          <c:showSerName val="0"/>
          <c:showPercent val="0"/>
          <c:showBubbleSize val="0"/>
        </c:dLbls>
        <c:marker val="1"/>
        <c:smooth val="0"/>
        <c:axId val="760472920"/>
        <c:axId val="760473312"/>
      </c:lineChart>
      <c:catAx>
        <c:axId val="760472920"/>
        <c:scaling>
          <c:orientation val="minMax"/>
        </c:scaling>
        <c:delete val="0"/>
        <c:axPos val="b"/>
        <c:numFmt formatCode="General" sourceLinked="1"/>
        <c:majorTickMark val="none"/>
        <c:minorTickMark val="none"/>
        <c:tickLblPos val="none"/>
        <c:crossAx val="760473312"/>
        <c:crosses val="autoZero"/>
        <c:auto val="0"/>
        <c:lblAlgn val="ctr"/>
        <c:lblOffset val="100"/>
        <c:noMultiLvlLbl val="1"/>
      </c:catAx>
      <c:valAx>
        <c:axId val="76047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0472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95B-4A40-8722-21B639F5A854}"/>
            </c:ext>
          </c:extLst>
        </c:ser>
        <c:dLbls>
          <c:showLegendKey val="0"/>
          <c:showVal val="0"/>
          <c:showCatName val="0"/>
          <c:showSerName val="0"/>
          <c:showPercent val="0"/>
          <c:showBubbleSize val="0"/>
        </c:dLbls>
        <c:gapWidth val="180"/>
        <c:overlap val="-90"/>
        <c:axId val="760474488"/>
        <c:axId val="59538409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995B-4A40-8722-21B639F5A854}"/>
            </c:ext>
          </c:extLst>
        </c:ser>
        <c:dLbls>
          <c:showLegendKey val="0"/>
          <c:showVal val="0"/>
          <c:showCatName val="0"/>
          <c:showSerName val="0"/>
          <c:showPercent val="0"/>
          <c:showBubbleSize val="0"/>
        </c:dLbls>
        <c:marker val="1"/>
        <c:smooth val="0"/>
        <c:axId val="760474488"/>
        <c:axId val="595384096"/>
      </c:lineChart>
      <c:catAx>
        <c:axId val="760474488"/>
        <c:scaling>
          <c:orientation val="minMax"/>
        </c:scaling>
        <c:delete val="0"/>
        <c:axPos val="b"/>
        <c:numFmt formatCode="General" sourceLinked="1"/>
        <c:majorTickMark val="none"/>
        <c:minorTickMark val="none"/>
        <c:tickLblPos val="none"/>
        <c:crossAx val="595384096"/>
        <c:crosses val="autoZero"/>
        <c:auto val="0"/>
        <c:lblAlgn val="ctr"/>
        <c:lblOffset val="100"/>
        <c:noMultiLvlLbl val="1"/>
      </c:catAx>
      <c:valAx>
        <c:axId val="59538409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0474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37.799999999999997</c:v>
                </c:pt>
                <c:pt idx="1">
                  <c:v>41</c:v>
                </c:pt>
                <c:pt idx="2">
                  <c:v>35.700000000000003</c:v>
                </c:pt>
                <c:pt idx="3">
                  <c:v>40.1</c:v>
                </c:pt>
                <c:pt idx="4">
                  <c:v>37.1</c:v>
                </c:pt>
              </c:numCache>
            </c:numRef>
          </c:val>
          <c:extLst>
            <c:ext xmlns:c16="http://schemas.microsoft.com/office/drawing/2014/chart" uri="{C3380CC4-5D6E-409C-BE32-E72D297353CC}">
              <c16:uniqueId val="{00000000-6B70-4360-A658-C6AA312A830B}"/>
            </c:ext>
          </c:extLst>
        </c:ser>
        <c:dLbls>
          <c:showLegendKey val="0"/>
          <c:showVal val="0"/>
          <c:showCatName val="0"/>
          <c:showSerName val="0"/>
          <c:showPercent val="0"/>
          <c:showBubbleSize val="0"/>
        </c:dLbls>
        <c:gapWidth val="180"/>
        <c:overlap val="-90"/>
        <c:axId val="1227110608"/>
        <c:axId val="122711100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6B70-4360-A658-C6AA312A830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B70-4360-A658-C6AA312A830B}"/>
            </c:ext>
          </c:extLst>
        </c:ser>
        <c:dLbls>
          <c:showLegendKey val="0"/>
          <c:showVal val="0"/>
          <c:showCatName val="0"/>
          <c:showSerName val="0"/>
          <c:showPercent val="0"/>
          <c:showBubbleSize val="0"/>
        </c:dLbls>
        <c:marker val="1"/>
        <c:smooth val="0"/>
        <c:axId val="1227110608"/>
        <c:axId val="1227111000"/>
      </c:lineChart>
      <c:catAx>
        <c:axId val="1227110608"/>
        <c:scaling>
          <c:orientation val="minMax"/>
        </c:scaling>
        <c:delete val="0"/>
        <c:axPos val="b"/>
        <c:numFmt formatCode="General" sourceLinked="1"/>
        <c:majorTickMark val="none"/>
        <c:minorTickMark val="none"/>
        <c:tickLblPos val="none"/>
        <c:crossAx val="1227111000"/>
        <c:crosses val="autoZero"/>
        <c:auto val="0"/>
        <c:lblAlgn val="ctr"/>
        <c:lblOffset val="100"/>
        <c:noMultiLvlLbl val="1"/>
      </c:catAx>
      <c:valAx>
        <c:axId val="122711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7110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557</c:v>
                </c:pt>
                <c:pt idx="1">
                  <c:v>628.6</c:v>
                </c:pt>
                <c:pt idx="2">
                  <c:v>262.10000000000002</c:v>
                </c:pt>
                <c:pt idx="3">
                  <c:v>709.1</c:v>
                </c:pt>
                <c:pt idx="4">
                  <c:v>681.3</c:v>
                </c:pt>
              </c:numCache>
            </c:numRef>
          </c:val>
          <c:extLst>
            <c:ext xmlns:c16="http://schemas.microsoft.com/office/drawing/2014/chart" uri="{C3380CC4-5D6E-409C-BE32-E72D297353CC}">
              <c16:uniqueId val="{00000000-0B73-420D-95FC-B5C573DFB1ED}"/>
            </c:ext>
          </c:extLst>
        </c:ser>
        <c:dLbls>
          <c:showLegendKey val="0"/>
          <c:showVal val="0"/>
          <c:showCatName val="0"/>
          <c:showSerName val="0"/>
          <c:showPercent val="0"/>
          <c:showBubbleSize val="0"/>
        </c:dLbls>
        <c:gapWidth val="180"/>
        <c:overlap val="-90"/>
        <c:axId val="749520944"/>
        <c:axId val="74952133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0B73-420D-95FC-B5C573DFB1ED}"/>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73-420D-95FC-B5C573DFB1ED}"/>
            </c:ext>
          </c:extLst>
        </c:ser>
        <c:dLbls>
          <c:showLegendKey val="0"/>
          <c:showVal val="0"/>
          <c:showCatName val="0"/>
          <c:showSerName val="0"/>
          <c:showPercent val="0"/>
          <c:showBubbleSize val="0"/>
        </c:dLbls>
        <c:marker val="1"/>
        <c:smooth val="0"/>
        <c:axId val="749520944"/>
        <c:axId val="749521336"/>
      </c:lineChart>
      <c:catAx>
        <c:axId val="749520944"/>
        <c:scaling>
          <c:orientation val="minMax"/>
        </c:scaling>
        <c:delete val="0"/>
        <c:axPos val="b"/>
        <c:numFmt formatCode="General" sourceLinked="1"/>
        <c:majorTickMark val="none"/>
        <c:minorTickMark val="none"/>
        <c:tickLblPos val="none"/>
        <c:crossAx val="749521336"/>
        <c:crosses val="autoZero"/>
        <c:auto val="0"/>
        <c:lblAlgn val="ctr"/>
        <c:lblOffset val="100"/>
        <c:noMultiLvlLbl val="1"/>
      </c:catAx>
      <c:valAx>
        <c:axId val="74952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9520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620.1</c:v>
                </c:pt>
                <c:pt idx="1">
                  <c:v>708.6</c:v>
                </c:pt>
                <c:pt idx="2">
                  <c:v>923.4</c:v>
                </c:pt>
                <c:pt idx="3">
                  <c:v>872.1</c:v>
                </c:pt>
                <c:pt idx="4">
                  <c:v>809.2</c:v>
                </c:pt>
              </c:numCache>
            </c:numRef>
          </c:val>
          <c:extLst>
            <c:ext xmlns:c16="http://schemas.microsoft.com/office/drawing/2014/chart" uri="{C3380CC4-5D6E-409C-BE32-E72D297353CC}">
              <c16:uniqueId val="{00000000-0B35-47AB-B632-83379CE3A29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1286.3</c:v>
                </c:pt>
                <c:pt idx="1">
                  <c:v>1341.9</c:v>
                </c:pt>
                <c:pt idx="2">
                  <c:v>1599.3</c:v>
                </c:pt>
                <c:pt idx="3">
                  <c:v>1489.9</c:v>
                </c:pt>
                <c:pt idx="4">
                  <c:v>1568.2</c:v>
                </c:pt>
              </c:numCache>
            </c:numRef>
          </c:val>
          <c:extLst>
            <c:ext xmlns:c16="http://schemas.microsoft.com/office/drawing/2014/chart" uri="{C3380CC4-5D6E-409C-BE32-E72D297353CC}">
              <c16:uniqueId val="{00000001-0B35-47AB-B632-83379CE3A291}"/>
            </c:ext>
          </c:extLst>
        </c:ser>
        <c:dLbls>
          <c:showLegendKey val="0"/>
          <c:showVal val="0"/>
          <c:showCatName val="0"/>
          <c:showSerName val="0"/>
          <c:showPercent val="0"/>
          <c:showBubbleSize val="0"/>
        </c:dLbls>
        <c:gapWidth val="150"/>
        <c:axId val="749522120"/>
        <c:axId val="76075240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0B35-47AB-B632-83379CE3A29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0B35-47AB-B632-83379CE3A291}"/>
            </c:ext>
          </c:extLst>
        </c:ser>
        <c:dLbls>
          <c:showLegendKey val="0"/>
          <c:showVal val="0"/>
          <c:showCatName val="0"/>
          <c:showSerName val="0"/>
          <c:showPercent val="0"/>
          <c:showBubbleSize val="0"/>
        </c:dLbls>
        <c:marker val="1"/>
        <c:smooth val="0"/>
        <c:axId val="749522120"/>
        <c:axId val="760752408"/>
      </c:lineChart>
      <c:catAx>
        <c:axId val="749522120"/>
        <c:scaling>
          <c:orientation val="minMax"/>
        </c:scaling>
        <c:delete val="0"/>
        <c:axPos val="b"/>
        <c:numFmt formatCode="General" sourceLinked="1"/>
        <c:majorTickMark val="none"/>
        <c:minorTickMark val="none"/>
        <c:tickLblPos val="none"/>
        <c:crossAx val="760752408"/>
        <c:crosses val="autoZero"/>
        <c:auto val="0"/>
        <c:lblAlgn val="ctr"/>
        <c:lblOffset val="100"/>
        <c:noMultiLvlLbl val="1"/>
      </c:catAx>
      <c:valAx>
        <c:axId val="760752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9522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48.2</c:v>
                </c:pt>
                <c:pt idx="1">
                  <c:v>52.8</c:v>
                </c:pt>
                <c:pt idx="2">
                  <c:v>57.7</c:v>
                </c:pt>
                <c:pt idx="3">
                  <c:v>58.5</c:v>
                </c:pt>
                <c:pt idx="4">
                  <c:v>51.6</c:v>
                </c:pt>
              </c:numCache>
            </c:numRef>
          </c:val>
          <c:extLst>
            <c:ext xmlns:c16="http://schemas.microsoft.com/office/drawing/2014/chart" uri="{C3380CC4-5D6E-409C-BE32-E72D297353CC}">
              <c16:uniqueId val="{00000000-B82A-40A4-BB2A-412B021FF030}"/>
            </c:ext>
          </c:extLst>
        </c:ser>
        <c:dLbls>
          <c:showLegendKey val="0"/>
          <c:showVal val="0"/>
          <c:showCatName val="0"/>
          <c:showSerName val="0"/>
          <c:showPercent val="0"/>
          <c:showBubbleSize val="0"/>
        </c:dLbls>
        <c:gapWidth val="180"/>
        <c:overlap val="-90"/>
        <c:axId val="760753584"/>
        <c:axId val="76075397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B82A-40A4-BB2A-412B021FF030}"/>
            </c:ext>
          </c:extLst>
        </c:ser>
        <c:dLbls>
          <c:showLegendKey val="0"/>
          <c:showVal val="0"/>
          <c:showCatName val="0"/>
          <c:showSerName val="0"/>
          <c:showPercent val="0"/>
          <c:showBubbleSize val="0"/>
        </c:dLbls>
        <c:marker val="1"/>
        <c:smooth val="0"/>
        <c:axId val="760753584"/>
        <c:axId val="760753976"/>
      </c:lineChart>
      <c:catAx>
        <c:axId val="760753584"/>
        <c:scaling>
          <c:orientation val="minMax"/>
        </c:scaling>
        <c:delete val="0"/>
        <c:axPos val="b"/>
        <c:numFmt formatCode="General" sourceLinked="1"/>
        <c:majorTickMark val="none"/>
        <c:minorTickMark val="none"/>
        <c:tickLblPos val="none"/>
        <c:crossAx val="760753976"/>
        <c:crosses val="autoZero"/>
        <c:auto val="0"/>
        <c:lblAlgn val="ctr"/>
        <c:lblOffset val="100"/>
        <c:noMultiLvlLbl val="1"/>
      </c:catAx>
      <c:valAx>
        <c:axId val="76075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0753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730-498A-9472-CC50E996F225}"/>
            </c:ext>
          </c:extLst>
        </c:ser>
        <c:dLbls>
          <c:showLegendKey val="0"/>
          <c:showVal val="0"/>
          <c:showCatName val="0"/>
          <c:showSerName val="0"/>
          <c:showPercent val="0"/>
          <c:showBubbleSize val="0"/>
        </c:dLbls>
        <c:gapWidth val="180"/>
        <c:overlap val="-90"/>
        <c:axId val="604071664"/>
        <c:axId val="60407205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8730-498A-9472-CC50E996F225}"/>
            </c:ext>
          </c:extLst>
        </c:ser>
        <c:dLbls>
          <c:showLegendKey val="0"/>
          <c:showVal val="0"/>
          <c:showCatName val="0"/>
          <c:showSerName val="0"/>
          <c:showPercent val="0"/>
          <c:showBubbleSize val="0"/>
        </c:dLbls>
        <c:marker val="1"/>
        <c:smooth val="0"/>
        <c:axId val="604071664"/>
        <c:axId val="604072056"/>
      </c:lineChart>
      <c:catAx>
        <c:axId val="604071664"/>
        <c:scaling>
          <c:orientation val="minMax"/>
        </c:scaling>
        <c:delete val="0"/>
        <c:axPos val="b"/>
        <c:numFmt formatCode="General" sourceLinked="1"/>
        <c:majorTickMark val="none"/>
        <c:minorTickMark val="none"/>
        <c:tickLblPos val="none"/>
        <c:crossAx val="604072056"/>
        <c:crosses val="autoZero"/>
        <c:auto val="0"/>
        <c:lblAlgn val="ctr"/>
        <c:lblOffset val="100"/>
        <c:noMultiLvlLbl val="1"/>
      </c:catAx>
      <c:valAx>
        <c:axId val="604072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4071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66.5</c:v>
                </c:pt>
                <c:pt idx="1">
                  <c:v>68.5</c:v>
                </c:pt>
                <c:pt idx="2">
                  <c:v>62.4</c:v>
                </c:pt>
                <c:pt idx="3">
                  <c:v>63.9</c:v>
                </c:pt>
                <c:pt idx="4">
                  <c:v>61.1</c:v>
                </c:pt>
              </c:numCache>
            </c:numRef>
          </c:val>
          <c:extLst>
            <c:ext xmlns:c16="http://schemas.microsoft.com/office/drawing/2014/chart" uri="{C3380CC4-5D6E-409C-BE32-E72D297353CC}">
              <c16:uniqueId val="{00000000-0AF8-4753-83C4-C09FEC5CA832}"/>
            </c:ext>
          </c:extLst>
        </c:ser>
        <c:dLbls>
          <c:showLegendKey val="0"/>
          <c:showVal val="0"/>
          <c:showCatName val="0"/>
          <c:showSerName val="0"/>
          <c:showPercent val="0"/>
          <c:showBubbleSize val="0"/>
        </c:dLbls>
        <c:gapWidth val="180"/>
        <c:overlap val="-90"/>
        <c:axId val="604072840"/>
        <c:axId val="87630712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0AF8-4753-83C4-C09FEC5CA832}"/>
            </c:ext>
          </c:extLst>
        </c:ser>
        <c:dLbls>
          <c:showLegendKey val="0"/>
          <c:showVal val="0"/>
          <c:showCatName val="0"/>
          <c:showSerName val="0"/>
          <c:showPercent val="0"/>
          <c:showBubbleSize val="0"/>
        </c:dLbls>
        <c:marker val="1"/>
        <c:smooth val="0"/>
        <c:axId val="604072840"/>
        <c:axId val="876307128"/>
      </c:lineChart>
      <c:catAx>
        <c:axId val="604072840"/>
        <c:scaling>
          <c:orientation val="minMax"/>
        </c:scaling>
        <c:delete val="0"/>
        <c:axPos val="b"/>
        <c:numFmt formatCode="General" sourceLinked="1"/>
        <c:majorTickMark val="none"/>
        <c:minorTickMark val="none"/>
        <c:tickLblPos val="none"/>
        <c:crossAx val="876307128"/>
        <c:crosses val="autoZero"/>
        <c:auto val="0"/>
        <c:lblAlgn val="ctr"/>
        <c:lblOffset val="100"/>
        <c:noMultiLvlLbl val="1"/>
      </c:catAx>
      <c:valAx>
        <c:axId val="87630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4072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193.5</c:v>
                </c:pt>
                <c:pt idx="1">
                  <c:v>171.1</c:v>
                </c:pt>
                <c:pt idx="2">
                  <c:v>161.38999999999999</c:v>
                </c:pt>
                <c:pt idx="3">
                  <c:v>161.19</c:v>
                </c:pt>
                <c:pt idx="4">
                  <c:v>172.44</c:v>
                </c:pt>
              </c:numCache>
            </c:numRef>
          </c:val>
          <c:extLst>
            <c:ext xmlns:c16="http://schemas.microsoft.com/office/drawing/2014/chart" uri="{C3380CC4-5D6E-409C-BE32-E72D297353CC}">
              <c16:uniqueId val="{00000000-FE77-4D22-9289-78D40A3B766B}"/>
            </c:ext>
          </c:extLst>
        </c:ser>
        <c:dLbls>
          <c:showLegendKey val="0"/>
          <c:showVal val="0"/>
          <c:showCatName val="0"/>
          <c:showSerName val="0"/>
          <c:showPercent val="0"/>
          <c:showBubbleSize val="0"/>
        </c:dLbls>
        <c:gapWidth val="180"/>
        <c:overlap val="-90"/>
        <c:axId val="876307912"/>
        <c:axId val="87630830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141.77000000000001</c:v>
                </c:pt>
                <c:pt idx="1">
                  <c:v>148.38999999999999</c:v>
                </c:pt>
                <c:pt idx="2">
                  <c:v>152.52000000000001</c:v>
                </c:pt>
                <c:pt idx="3">
                  <c:v>157.06</c:v>
                </c:pt>
                <c:pt idx="4">
                  <c:v>161.36000000000001</c:v>
                </c:pt>
              </c:numCache>
            </c:numRef>
          </c:val>
          <c:smooth val="0"/>
          <c:extLst>
            <c:ext xmlns:c16="http://schemas.microsoft.com/office/drawing/2014/chart" uri="{C3380CC4-5D6E-409C-BE32-E72D297353CC}">
              <c16:uniqueId val="{00000001-FE77-4D22-9289-78D40A3B766B}"/>
            </c:ext>
          </c:extLst>
        </c:ser>
        <c:dLbls>
          <c:showLegendKey val="0"/>
          <c:showVal val="0"/>
          <c:showCatName val="0"/>
          <c:showSerName val="0"/>
          <c:showPercent val="0"/>
          <c:showBubbleSize val="0"/>
        </c:dLbls>
        <c:marker val="1"/>
        <c:smooth val="0"/>
        <c:axId val="876307912"/>
        <c:axId val="876308304"/>
      </c:lineChart>
      <c:catAx>
        <c:axId val="876307912"/>
        <c:scaling>
          <c:orientation val="minMax"/>
        </c:scaling>
        <c:delete val="0"/>
        <c:axPos val="b"/>
        <c:numFmt formatCode="General" sourceLinked="1"/>
        <c:majorTickMark val="none"/>
        <c:minorTickMark val="none"/>
        <c:tickLblPos val="none"/>
        <c:crossAx val="876308304"/>
        <c:crosses val="autoZero"/>
        <c:auto val="0"/>
        <c:lblAlgn val="ctr"/>
        <c:lblOffset val="100"/>
        <c:noMultiLvlLbl val="1"/>
      </c:catAx>
      <c:valAx>
        <c:axId val="8763083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307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230.61</c:v>
                </c:pt>
                <c:pt idx="1">
                  <c:v>226.57</c:v>
                </c:pt>
                <c:pt idx="2">
                  <c:v>269.82</c:v>
                </c:pt>
                <c:pt idx="3">
                  <c:v>257.26</c:v>
                </c:pt>
                <c:pt idx="4">
                  <c:v>243.55</c:v>
                </c:pt>
              </c:numCache>
            </c:numRef>
          </c:val>
          <c:extLst>
            <c:ext xmlns:c16="http://schemas.microsoft.com/office/drawing/2014/chart" uri="{C3380CC4-5D6E-409C-BE32-E72D297353CC}">
              <c16:uniqueId val="{00000000-2F64-45E9-9DB2-9EF5CBF8715C}"/>
            </c:ext>
          </c:extLst>
        </c:ser>
        <c:dLbls>
          <c:showLegendKey val="0"/>
          <c:showVal val="0"/>
          <c:showCatName val="0"/>
          <c:showSerName val="0"/>
          <c:showPercent val="0"/>
          <c:showBubbleSize val="0"/>
        </c:dLbls>
        <c:gapWidth val="180"/>
        <c:overlap val="-90"/>
        <c:axId val="760753192"/>
        <c:axId val="59836797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255.76</c:v>
                </c:pt>
                <c:pt idx="1">
                  <c:v>265.63</c:v>
                </c:pt>
                <c:pt idx="2">
                  <c:v>276.25</c:v>
                </c:pt>
                <c:pt idx="3">
                  <c:v>287.33</c:v>
                </c:pt>
                <c:pt idx="4">
                  <c:v>295.98</c:v>
                </c:pt>
              </c:numCache>
            </c:numRef>
          </c:val>
          <c:smooth val="0"/>
          <c:extLst>
            <c:ext xmlns:c16="http://schemas.microsoft.com/office/drawing/2014/chart" uri="{C3380CC4-5D6E-409C-BE32-E72D297353CC}">
              <c16:uniqueId val="{00000001-2F64-45E9-9DB2-9EF5CBF8715C}"/>
            </c:ext>
          </c:extLst>
        </c:ser>
        <c:dLbls>
          <c:showLegendKey val="0"/>
          <c:showVal val="0"/>
          <c:showCatName val="0"/>
          <c:showSerName val="0"/>
          <c:showPercent val="0"/>
          <c:showBubbleSize val="0"/>
        </c:dLbls>
        <c:marker val="1"/>
        <c:smooth val="0"/>
        <c:axId val="760753192"/>
        <c:axId val="598367976"/>
      </c:lineChart>
      <c:catAx>
        <c:axId val="760753192"/>
        <c:scaling>
          <c:orientation val="minMax"/>
        </c:scaling>
        <c:delete val="0"/>
        <c:axPos val="b"/>
        <c:numFmt formatCode="General" sourceLinked="1"/>
        <c:majorTickMark val="none"/>
        <c:minorTickMark val="none"/>
        <c:tickLblPos val="none"/>
        <c:crossAx val="598367976"/>
        <c:crosses val="autoZero"/>
        <c:auto val="0"/>
        <c:lblAlgn val="ctr"/>
        <c:lblOffset val="100"/>
        <c:noMultiLvlLbl val="1"/>
      </c:catAx>
      <c:valAx>
        <c:axId val="5983679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0753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cols>
    <col min="1" max="1" width="2.625" customWidth="1"/>
    <col min="2" max="67" width="3.75" customWidth="1"/>
    <col min="68" max="78" width="3.125" customWidth="1"/>
    <col min="79" max="79"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データ!O6</f>
        <v>鹿児島県　沖永良部バス企業団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63</v>
      </c>
      <c r="AR8" s="101"/>
      <c r="AS8" s="101"/>
      <c r="AT8" s="101"/>
      <c r="AU8" s="102"/>
      <c r="AV8" s="103">
        <f>データ!AC6</f>
        <v>60</v>
      </c>
      <c r="AW8" s="101"/>
      <c r="AX8" s="101"/>
      <c r="AY8" s="101"/>
      <c r="AZ8" s="102"/>
      <c r="BA8" s="103">
        <f>データ!AD6</f>
        <v>60</v>
      </c>
      <c r="BB8" s="101"/>
      <c r="BC8" s="101"/>
      <c r="BD8" s="101"/>
      <c r="BE8" s="102"/>
      <c r="BF8" s="103">
        <f>データ!AE6</f>
        <v>58</v>
      </c>
      <c r="BG8" s="101"/>
      <c r="BH8" s="101"/>
      <c r="BI8" s="101"/>
      <c r="BJ8" s="102"/>
      <c r="BK8" s="103">
        <f>データ!AF6</f>
        <v>57</v>
      </c>
      <c r="BL8" s="101"/>
      <c r="BM8" s="101"/>
      <c r="BN8" s="101"/>
      <c r="BO8" s="102"/>
      <c r="BS8" s="9"/>
      <c r="BT8" s="9"/>
      <c r="BU8" s="9"/>
      <c r="BV8" s="9"/>
      <c r="BW8" s="9"/>
      <c r="BX8" s="9"/>
      <c r="BY8" s="9"/>
    </row>
    <row r="9" spans="1:78" ht="18.75" customHeight="1">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39068</v>
      </c>
      <c r="AR9" s="106"/>
      <c r="AS9" s="106"/>
      <c r="AT9" s="106"/>
      <c r="AU9" s="106"/>
      <c r="AV9" s="107">
        <f>データ!AH6</f>
        <v>42513</v>
      </c>
      <c r="AW9" s="108"/>
      <c r="AX9" s="108"/>
      <c r="AY9" s="108"/>
      <c r="AZ9" s="105"/>
      <c r="BA9" s="107">
        <f>データ!AI6</f>
        <v>55404</v>
      </c>
      <c r="BB9" s="108"/>
      <c r="BC9" s="108"/>
      <c r="BD9" s="108"/>
      <c r="BE9" s="105"/>
      <c r="BF9" s="107">
        <f>データ!AJ6</f>
        <v>50583</v>
      </c>
      <c r="BG9" s="108"/>
      <c r="BH9" s="108"/>
      <c r="BI9" s="108"/>
      <c r="BJ9" s="105"/>
      <c r="BK9" s="107">
        <f>データ!AK6</f>
        <v>46126</v>
      </c>
      <c r="BL9" s="108"/>
      <c r="BM9" s="108"/>
      <c r="BN9" s="108"/>
      <c r="BO9" s="105"/>
      <c r="BP9" s="10"/>
      <c r="BQ9" s="10"/>
      <c r="BR9" s="10"/>
      <c r="BS9" s="10"/>
      <c r="BT9" s="10"/>
      <c r="BU9" s="10"/>
      <c r="BV9" s="10"/>
      <c r="BW9" s="10"/>
      <c r="BX9" s="10"/>
      <c r="BY9" s="10"/>
    </row>
    <row r="10" spans="1:78" ht="18.399999999999999" customHeight="1">
      <c r="A10" s="2"/>
      <c r="B10" s="109" t="str">
        <f>データ!T6</f>
        <v>-</v>
      </c>
      <c r="C10" s="110"/>
      <c r="D10" s="110"/>
      <c r="E10" s="110"/>
      <c r="F10" s="110"/>
      <c r="G10" s="110"/>
      <c r="H10" s="110"/>
      <c r="I10" s="111"/>
      <c r="J10" s="112">
        <f>データ!U6</f>
        <v>67.8</v>
      </c>
      <c r="K10" s="112"/>
      <c r="L10" s="112"/>
      <c r="M10" s="112"/>
      <c r="N10" s="112"/>
      <c r="O10" s="112"/>
      <c r="P10" s="112"/>
      <c r="Q10" s="112"/>
      <c r="R10" s="106">
        <f>データ!V6</f>
        <v>322</v>
      </c>
      <c r="S10" s="106"/>
      <c r="T10" s="106"/>
      <c r="U10" s="106"/>
      <c r="V10" s="106"/>
      <c r="W10" s="106"/>
      <c r="X10" s="106"/>
      <c r="Y10" s="106"/>
      <c r="Z10" s="106">
        <f>データ!W6</f>
        <v>11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7">
        <f>データ!X6</f>
        <v>2</v>
      </c>
      <c r="C12" s="108"/>
      <c r="D12" s="108"/>
      <c r="E12" s="108"/>
      <c r="F12" s="108"/>
      <c r="G12" s="108"/>
      <c r="H12" s="108"/>
      <c r="I12" s="105"/>
      <c r="J12" s="113" t="str">
        <f>データ!Y6</f>
        <v>-</v>
      </c>
      <c r="K12" s="113"/>
      <c r="L12" s="113"/>
      <c r="M12" s="113"/>
      <c r="N12" s="113"/>
      <c r="O12" s="113"/>
      <c r="P12" s="113"/>
      <c r="Q12" s="113"/>
      <c r="R12" s="114" t="str">
        <f>データ!Z6</f>
        <v>無</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9" t="s">
        <v>124</v>
      </c>
      <c r="BM17" s="130"/>
      <c r="BN17" s="130"/>
      <c r="BO17" s="130"/>
      <c r="BP17" s="130"/>
      <c r="BQ17" s="130"/>
      <c r="BR17" s="130"/>
      <c r="BS17" s="130"/>
      <c r="BT17" s="130"/>
      <c r="BU17" s="130"/>
      <c r="BV17" s="130"/>
      <c r="BW17" s="130"/>
      <c r="BX17" s="130"/>
      <c r="BY17" s="130"/>
      <c r="BZ17" s="131"/>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9"/>
      <c r="BM18" s="130"/>
      <c r="BN18" s="130"/>
      <c r="BO18" s="130"/>
      <c r="BP18" s="130"/>
      <c r="BQ18" s="130"/>
      <c r="BR18" s="130"/>
      <c r="BS18" s="130"/>
      <c r="BT18" s="130"/>
      <c r="BU18" s="130"/>
      <c r="BV18" s="130"/>
      <c r="BW18" s="130"/>
      <c r="BX18" s="130"/>
      <c r="BY18" s="130"/>
      <c r="BZ18" s="131"/>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9"/>
      <c r="BM19" s="130"/>
      <c r="BN19" s="130"/>
      <c r="BO19" s="130"/>
      <c r="BP19" s="130"/>
      <c r="BQ19" s="130"/>
      <c r="BR19" s="130"/>
      <c r="BS19" s="130"/>
      <c r="BT19" s="130"/>
      <c r="BU19" s="130"/>
      <c r="BV19" s="130"/>
      <c r="BW19" s="130"/>
      <c r="BX19" s="130"/>
      <c r="BY19" s="130"/>
      <c r="BZ19" s="131"/>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9"/>
      <c r="BM20" s="130"/>
      <c r="BN20" s="130"/>
      <c r="BO20" s="130"/>
      <c r="BP20" s="130"/>
      <c r="BQ20" s="130"/>
      <c r="BR20" s="130"/>
      <c r="BS20" s="130"/>
      <c r="BT20" s="130"/>
      <c r="BU20" s="130"/>
      <c r="BV20" s="130"/>
      <c r="BW20" s="130"/>
      <c r="BX20" s="130"/>
      <c r="BY20" s="130"/>
      <c r="BZ20" s="131"/>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9"/>
      <c r="BM21" s="130"/>
      <c r="BN21" s="130"/>
      <c r="BO21" s="130"/>
      <c r="BP21" s="130"/>
      <c r="BQ21" s="130"/>
      <c r="BR21" s="130"/>
      <c r="BS21" s="130"/>
      <c r="BT21" s="130"/>
      <c r="BU21" s="130"/>
      <c r="BV21" s="130"/>
      <c r="BW21" s="130"/>
      <c r="BX21" s="130"/>
      <c r="BY21" s="130"/>
      <c r="BZ21" s="131"/>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9"/>
      <c r="BM22" s="130"/>
      <c r="BN22" s="130"/>
      <c r="BO22" s="130"/>
      <c r="BP22" s="130"/>
      <c r="BQ22" s="130"/>
      <c r="BR22" s="130"/>
      <c r="BS22" s="130"/>
      <c r="BT22" s="130"/>
      <c r="BU22" s="130"/>
      <c r="BV22" s="130"/>
      <c r="BW22" s="130"/>
      <c r="BX22" s="130"/>
      <c r="BY22" s="130"/>
      <c r="BZ22" s="131"/>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9"/>
      <c r="BM23" s="130"/>
      <c r="BN23" s="130"/>
      <c r="BO23" s="130"/>
      <c r="BP23" s="130"/>
      <c r="BQ23" s="130"/>
      <c r="BR23" s="130"/>
      <c r="BS23" s="130"/>
      <c r="BT23" s="130"/>
      <c r="BU23" s="130"/>
      <c r="BV23" s="130"/>
      <c r="BW23" s="130"/>
      <c r="BX23" s="130"/>
      <c r="BY23" s="130"/>
      <c r="BZ23" s="131"/>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9"/>
      <c r="BM24" s="130"/>
      <c r="BN24" s="130"/>
      <c r="BO24" s="130"/>
      <c r="BP24" s="130"/>
      <c r="BQ24" s="130"/>
      <c r="BR24" s="130"/>
      <c r="BS24" s="130"/>
      <c r="BT24" s="130"/>
      <c r="BU24" s="130"/>
      <c r="BV24" s="130"/>
      <c r="BW24" s="130"/>
      <c r="BX24" s="130"/>
      <c r="BY24" s="130"/>
      <c r="BZ24" s="131"/>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9"/>
      <c r="BM25" s="130"/>
      <c r="BN25" s="130"/>
      <c r="BO25" s="130"/>
      <c r="BP25" s="130"/>
      <c r="BQ25" s="130"/>
      <c r="BR25" s="130"/>
      <c r="BS25" s="130"/>
      <c r="BT25" s="130"/>
      <c r="BU25" s="130"/>
      <c r="BV25" s="130"/>
      <c r="BW25" s="130"/>
      <c r="BX25" s="130"/>
      <c r="BY25" s="130"/>
      <c r="BZ25" s="131"/>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9"/>
      <c r="BM26" s="130"/>
      <c r="BN26" s="130"/>
      <c r="BO26" s="130"/>
      <c r="BP26" s="130"/>
      <c r="BQ26" s="130"/>
      <c r="BR26" s="130"/>
      <c r="BS26" s="130"/>
      <c r="BT26" s="130"/>
      <c r="BU26" s="130"/>
      <c r="BV26" s="130"/>
      <c r="BW26" s="130"/>
      <c r="BX26" s="130"/>
      <c r="BY26" s="130"/>
      <c r="BZ26" s="131"/>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9"/>
      <c r="BM27" s="130"/>
      <c r="BN27" s="130"/>
      <c r="BO27" s="130"/>
      <c r="BP27" s="130"/>
      <c r="BQ27" s="130"/>
      <c r="BR27" s="130"/>
      <c r="BS27" s="130"/>
      <c r="BT27" s="130"/>
      <c r="BU27" s="130"/>
      <c r="BV27" s="130"/>
      <c r="BW27" s="130"/>
      <c r="BX27" s="130"/>
      <c r="BY27" s="130"/>
      <c r="BZ27" s="131"/>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9"/>
      <c r="BM28" s="130"/>
      <c r="BN28" s="130"/>
      <c r="BO28" s="130"/>
      <c r="BP28" s="130"/>
      <c r="BQ28" s="130"/>
      <c r="BR28" s="130"/>
      <c r="BS28" s="130"/>
      <c r="BT28" s="130"/>
      <c r="BU28" s="130"/>
      <c r="BV28" s="130"/>
      <c r="BW28" s="130"/>
      <c r="BX28" s="130"/>
      <c r="BY28" s="130"/>
      <c r="BZ28" s="131"/>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9"/>
      <c r="BM29" s="130"/>
      <c r="BN29" s="130"/>
      <c r="BO29" s="130"/>
      <c r="BP29" s="130"/>
      <c r="BQ29" s="130"/>
      <c r="BR29" s="130"/>
      <c r="BS29" s="130"/>
      <c r="BT29" s="130"/>
      <c r="BU29" s="130"/>
      <c r="BV29" s="130"/>
      <c r="BW29" s="130"/>
      <c r="BX29" s="130"/>
      <c r="BY29" s="130"/>
      <c r="BZ29" s="131"/>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9"/>
      <c r="BM30" s="130"/>
      <c r="BN30" s="130"/>
      <c r="BO30" s="130"/>
      <c r="BP30" s="130"/>
      <c r="BQ30" s="130"/>
      <c r="BR30" s="130"/>
      <c r="BS30" s="130"/>
      <c r="BT30" s="130"/>
      <c r="BU30" s="130"/>
      <c r="BV30" s="130"/>
      <c r="BW30" s="130"/>
      <c r="BX30" s="130"/>
      <c r="BY30" s="130"/>
      <c r="BZ30" s="131"/>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9"/>
      <c r="BM31" s="130"/>
      <c r="BN31" s="130"/>
      <c r="BO31" s="130"/>
      <c r="BP31" s="130"/>
      <c r="BQ31" s="130"/>
      <c r="BR31" s="130"/>
      <c r="BS31" s="130"/>
      <c r="BT31" s="130"/>
      <c r="BU31" s="130"/>
      <c r="BV31" s="130"/>
      <c r="BW31" s="130"/>
      <c r="BX31" s="130"/>
      <c r="BY31" s="130"/>
      <c r="BZ31" s="131"/>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9"/>
      <c r="BM32" s="130"/>
      <c r="BN32" s="130"/>
      <c r="BO32" s="130"/>
      <c r="BP32" s="130"/>
      <c r="BQ32" s="130"/>
      <c r="BR32" s="130"/>
      <c r="BS32" s="130"/>
      <c r="BT32" s="130"/>
      <c r="BU32" s="130"/>
      <c r="BV32" s="130"/>
      <c r="BW32" s="130"/>
      <c r="BX32" s="130"/>
      <c r="BY32" s="130"/>
      <c r="BZ32" s="131"/>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9"/>
      <c r="BM33" s="130"/>
      <c r="BN33" s="130"/>
      <c r="BO33" s="130"/>
      <c r="BP33" s="130"/>
      <c r="BQ33" s="130"/>
      <c r="BR33" s="130"/>
      <c r="BS33" s="130"/>
      <c r="BT33" s="130"/>
      <c r="BU33" s="130"/>
      <c r="BV33" s="130"/>
      <c r="BW33" s="130"/>
      <c r="BX33" s="130"/>
      <c r="BY33" s="130"/>
      <c r="BZ33" s="131"/>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9"/>
      <c r="BM34" s="130"/>
      <c r="BN34" s="130"/>
      <c r="BO34" s="130"/>
      <c r="BP34" s="130"/>
      <c r="BQ34" s="130"/>
      <c r="BR34" s="130"/>
      <c r="BS34" s="130"/>
      <c r="BT34" s="130"/>
      <c r="BU34" s="130"/>
      <c r="BV34" s="130"/>
      <c r="BW34" s="130"/>
      <c r="BX34" s="130"/>
      <c r="BY34" s="130"/>
      <c r="BZ34" s="131"/>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9"/>
      <c r="BM35" s="130"/>
      <c r="BN35" s="130"/>
      <c r="BO35" s="130"/>
      <c r="BP35" s="130"/>
      <c r="BQ35" s="130"/>
      <c r="BR35" s="130"/>
      <c r="BS35" s="130"/>
      <c r="BT35" s="130"/>
      <c r="BU35" s="130"/>
      <c r="BV35" s="130"/>
      <c r="BW35" s="130"/>
      <c r="BX35" s="130"/>
      <c r="BY35" s="130"/>
      <c r="BZ35" s="131"/>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9"/>
      <c r="BM36" s="130"/>
      <c r="BN36" s="130"/>
      <c r="BO36" s="130"/>
      <c r="BP36" s="130"/>
      <c r="BQ36" s="130"/>
      <c r="BR36" s="130"/>
      <c r="BS36" s="130"/>
      <c r="BT36" s="130"/>
      <c r="BU36" s="130"/>
      <c r="BV36" s="130"/>
      <c r="BW36" s="130"/>
      <c r="BX36" s="130"/>
      <c r="BY36" s="130"/>
      <c r="BZ36" s="131"/>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9"/>
      <c r="BM37" s="130"/>
      <c r="BN37" s="130"/>
      <c r="BO37" s="130"/>
      <c r="BP37" s="130"/>
      <c r="BQ37" s="130"/>
      <c r="BR37" s="130"/>
      <c r="BS37" s="130"/>
      <c r="BT37" s="130"/>
      <c r="BU37" s="130"/>
      <c r="BV37" s="130"/>
      <c r="BW37" s="130"/>
      <c r="BX37" s="130"/>
      <c r="BY37" s="130"/>
      <c r="BZ37" s="131"/>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9"/>
      <c r="BM38" s="130"/>
      <c r="BN38" s="130"/>
      <c r="BO38" s="130"/>
      <c r="BP38" s="130"/>
      <c r="BQ38" s="130"/>
      <c r="BR38" s="130"/>
      <c r="BS38" s="130"/>
      <c r="BT38" s="130"/>
      <c r="BU38" s="130"/>
      <c r="BV38" s="130"/>
      <c r="BW38" s="130"/>
      <c r="BX38" s="130"/>
      <c r="BY38" s="130"/>
      <c r="BZ38" s="131"/>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9"/>
      <c r="BM39" s="130"/>
      <c r="BN39" s="130"/>
      <c r="BO39" s="130"/>
      <c r="BP39" s="130"/>
      <c r="BQ39" s="130"/>
      <c r="BR39" s="130"/>
      <c r="BS39" s="130"/>
      <c r="BT39" s="130"/>
      <c r="BU39" s="130"/>
      <c r="BV39" s="130"/>
      <c r="BW39" s="130"/>
      <c r="BX39" s="130"/>
      <c r="BY39" s="130"/>
      <c r="BZ39" s="131"/>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9"/>
      <c r="BM40" s="130"/>
      <c r="BN40" s="130"/>
      <c r="BO40" s="130"/>
      <c r="BP40" s="130"/>
      <c r="BQ40" s="130"/>
      <c r="BR40" s="130"/>
      <c r="BS40" s="130"/>
      <c r="BT40" s="130"/>
      <c r="BU40" s="130"/>
      <c r="BV40" s="130"/>
      <c r="BW40" s="130"/>
      <c r="BX40" s="130"/>
      <c r="BY40" s="130"/>
      <c r="BZ40" s="131"/>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9"/>
      <c r="BM41" s="130"/>
      <c r="BN41" s="130"/>
      <c r="BO41" s="130"/>
      <c r="BP41" s="130"/>
      <c r="BQ41" s="130"/>
      <c r="BR41" s="130"/>
      <c r="BS41" s="130"/>
      <c r="BT41" s="130"/>
      <c r="BU41" s="130"/>
      <c r="BV41" s="130"/>
      <c r="BW41" s="130"/>
      <c r="BX41" s="130"/>
      <c r="BY41" s="130"/>
      <c r="BZ41" s="131"/>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9"/>
      <c r="BM42" s="130"/>
      <c r="BN42" s="130"/>
      <c r="BO42" s="130"/>
      <c r="BP42" s="130"/>
      <c r="BQ42" s="130"/>
      <c r="BR42" s="130"/>
      <c r="BS42" s="130"/>
      <c r="BT42" s="130"/>
      <c r="BU42" s="130"/>
      <c r="BV42" s="130"/>
      <c r="BW42" s="130"/>
      <c r="BX42" s="130"/>
      <c r="BY42" s="130"/>
      <c r="BZ42" s="131"/>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9"/>
      <c r="BM43" s="130"/>
      <c r="BN43" s="130"/>
      <c r="BO43" s="130"/>
      <c r="BP43" s="130"/>
      <c r="BQ43" s="130"/>
      <c r="BR43" s="130"/>
      <c r="BS43" s="130"/>
      <c r="BT43" s="130"/>
      <c r="BU43" s="130"/>
      <c r="BV43" s="130"/>
      <c r="BW43" s="130"/>
      <c r="BX43" s="130"/>
      <c r="BY43" s="130"/>
      <c r="BZ43" s="131"/>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9"/>
      <c r="BM44" s="130"/>
      <c r="BN44" s="130"/>
      <c r="BO44" s="130"/>
      <c r="BP44" s="130"/>
      <c r="BQ44" s="130"/>
      <c r="BR44" s="130"/>
      <c r="BS44" s="130"/>
      <c r="BT44" s="130"/>
      <c r="BU44" s="130"/>
      <c r="BV44" s="130"/>
      <c r="BW44" s="130"/>
      <c r="BX44" s="130"/>
      <c r="BY44" s="130"/>
      <c r="BZ44" s="131"/>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9"/>
      <c r="BM45" s="130"/>
      <c r="BN45" s="130"/>
      <c r="BO45" s="130"/>
      <c r="BP45" s="130"/>
      <c r="BQ45" s="130"/>
      <c r="BR45" s="130"/>
      <c r="BS45" s="130"/>
      <c r="BT45" s="130"/>
      <c r="BU45" s="130"/>
      <c r="BV45" s="130"/>
      <c r="BW45" s="130"/>
      <c r="BX45" s="130"/>
      <c r="BY45" s="130"/>
      <c r="BZ45" s="131"/>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9"/>
      <c r="BM46" s="130"/>
      <c r="BN46" s="130"/>
      <c r="BO46" s="130"/>
      <c r="BP46" s="130"/>
      <c r="BQ46" s="130"/>
      <c r="BR46" s="130"/>
      <c r="BS46" s="130"/>
      <c r="BT46" s="130"/>
      <c r="BU46" s="130"/>
      <c r="BV46" s="130"/>
      <c r="BW46" s="130"/>
      <c r="BX46" s="130"/>
      <c r="BY46" s="130"/>
      <c r="BZ46" s="131"/>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9"/>
      <c r="BM47" s="130"/>
      <c r="BN47" s="130"/>
      <c r="BO47" s="130"/>
      <c r="BP47" s="130"/>
      <c r="BQ47" s="130"/>
      <c r="BR47" s="130"/>
      <c r="BS47" s="130"/>
      <c r="BT47" s="130"/>
      <c r="BU47" s="130"/>
      <c r="BV47" s="130"/>
      <c r="BW47" s="130"/>
      <c r="BX47" s="130"/>
      <c r="BY47" s="130"/>
      <c r="BZ47" s="131"/>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9"/>
      <c r="BM48" s="130"/>
      <c r="BN48" s="130"/>
      <c r="BO48" s="130"/>
      <c r="BP48" s="130"/>
      <c r="BQ48" s="130"/>
      <c r="BR48" s="130"/>
      <c r="BS48" s="130"/>
      <c r="BT48" s="130"/>
      <c r="BU48" s="130"/>
      <c r="BV48" s="130"/>
      <c r="BW48" s="130"/>
      <c r="BX48" s="130"/>
      <c r="BY48" s="130"/>
      <c r="BZ48" s="131"/>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9"/>
      <c r="BM49" s="130"/>
      <c r="BN49" s="130"/>
      <c r="BO49" s="130"/>
      <c r="BP49" s="130"/>
      <c r="BQ49" s="130"/>
      <c r="BR49" s="130"/>
      <c r="BS49" s="130"/>
      <c r="BT49" s="130"/>
      <c r="BU49" s="130"/>
      <c r="BV49" s="130"/>
      <c r="BW49" s="130"/>
      <c r="BX49" s="130"/>
      <c r="BY49" s="130"/>
      <c r="BZ49" s="131"/>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9"/>
      <c r="BM50" s="130"/>
      <c r="BN50" s="130"/>
      <c r="BO50" s="130"/>
      <c r="BP50" s="130"/>
      <c r="BQ50" s="130"/>
      <c r="BR50" s="130"/>
      <c r="BS50" s="130"/>
      <c r="BT50" s="130"/>
      <c r="BU50" s="130"/>
      <c r="BV50" s="130"/>
      <c r="BW50" s="130"/>
      <c r="BX50" s="130"/>
      <c r="BY50" s="130"/>
      <c r="BZ50" s="131"/>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9"/>
      <c r="BM51" s="130"/>
      <c r="BN51" s="130"/>
      <c r="BO51" s="130"/>
      <c r="BP51" s="130"/>
      <c r="BQ51" s="130"/>
      <c r="BR51" s="130"/>
      <c r="BS51" s="130"/>
      <c r="BT51" s="130"/>
      <c r="BU51" s="130"/>
      <c r="BV51" s="130"/>
      <c r="BW51" s="130"/>
      <c r="BX51" s="130"/>
      <c r="BY51" s="130"/>
      <c r="BZ51" s="131"/>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32"/>
      <c r="BM52" s="133"/>
      <c r="BN52" s="133"/>
      <c r="BO52" s="133"/>
      <c r="BP52" s="133"/>
      <c r="BQ52" s="133"/>
      <c r="BR52" s="133"/>
      <c r="BS52" s="133"/>
      <c r="BT52" s="133"/>
      <c r="BU52" s="133"/>
      <c r="BV52" s="133"/>
      <c r="BW52" s="133"/>
      <c r="BX52" s="133"/>
      <c r="BY52" s="133"/>
      <c r="BZ52" s="134"/>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125</v>
      </c>
      <c r="BM55" s="122"/>
      <c r="BN55" s="122"/>
      <c r="BO55" s="122"/>
      <c r="BP55" s="122"/>
      <c r="BQ55" s="122"/>
      <c r="BR55" s="122"/>
      <c r="BS55" s="122"/>
      <c r="BT55" s="122"/>
      <c r="BU55" s="122"/>
      <c r="BV55" s="122"/>
      <c r="BW55" s="122"/>
      <c r="BX55" s="122"/>
      <c r="BY55" s="122"/>
      <c r="BZ55" s="123"/>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c r="A64" s="2"/>
      <c r="B64" s="26"/>
      <c r="C64" s="135"/>
      <c r="D64" s="135"/>
      <c r="E64" s="135"/>
      <c r="F64" s="135"/>
      <c r="G64" s="135"/>
      <c r="H64" s="135"/>
      <c r="I64" s="135"/>
      <c r="J64" s="135"/>
      <c r="K64" s="135"/>
      <c r="L64" s="135"/>
      <c r="M64" s="135"/>
      <c r="N64" s="135"/>
      <c r="O64" s="135"/>
      <c r="P64" s="135"/>
      <c r="Q64" s="29"/>
      <c r="R64" s="135"/>
      <c r="S64" s="135"/>
      <c r="T64" s="135"/>
      <c r="U64" s="135"/>
      <c r="V64" s="135"/>
      <c r="W64" s="135"/>
      <c r="X64" s="135"/>
      <c r="Y64" s="135"/>
      <c r="Z64" s="135"/>
      <c r="AA64" s="135"/>
      <c r="AB64" s="135"/>
      <c r="AC64" s="135"/>
      <c r="AD64" s="135"/>
      <c r="AE64" s="135"/>
      <c r="AF64" s="29"/>
      <c r="AG64" s="135"/>
      <c r="AH64" s="135"/>
      <c r="AI64" s="135"/>
      <c r="AJ64" s="135"/>
      <c r="AK64" s="135"/>
      <c r="AL64" s="135"/>
      <c r="AM64" s="135"/>
      <c r="AN64" s="135"/>
      <c r="AO64" s="135"/>
      <c r="AP64" s="135"/>
      <c r="AQ64" s="135"/>
      <c r="AR64" s="135"/>
      <c r="AS64" s="135"/>
      <c r="AT64" s="135"/>
      <c r="AU64" s="29"/>
      <c r="AV64" s="135"/>
      <c r="AW64" s="135"/>
      <c r="AX64" s="135"/>
      <c r="AY64" s="135"/>
      <c r="AZ64" s="135"/>
      <c r="BA64" s="135"/>
      <c r="BB64" s="135"/>
      <c r="BC64" s="135"/>
      <c r="BD64" s="135"/>
      <c r="BE64" s="135"/>
      <c r="BF64" s="135"/>
      <c r="BG64" s="135"/>
      <c r="BH64" s="135"/>
      <c r="BI64" s="135"/>
      <c r="BJ64" s="28"/>
      <c r="BK64" s="2"/>
      <c r="BL64" s="121"/>
      <c r="BM64" s="122"/>
      <c r="BN64" s="122"/>
      <c r="BO64" s="122"/>
      <c r="BP64" s="122"/>
      <c r="BQ64" s="122"/>
      <c r="BR64" s="122"/>
      <c r="BS64" s="122"/>
      <c r="BT64" s="122"/>
      <c r="BU64" s="122"/>
      <c r="BV64" s="122"/>
      <c r="BW64" s="122"/>
      <c r="BX64" s="122"/>
      <c r="BY64" s="122"/>
      <c r="BZ64" s="123"/>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c r="A66" s="2"/>
      <c r="B66" s="136" t="s">
        <v>20</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2"/>
      <c r="BL66" s="121"/>
      <c r="BM66" s="122"/>
      <c r="BN66" s="122"/>
      <c r="BO66" s="122"/>
      <c r="BP66" s="122"/>
      <c r="BQ66" s="122"/>
      <c r="BR66" s="122"/>
      <c r="BS66" s="122"/>
      <c r="BT66" s="122"/>
      <c r="BU66" s="122"/>
      <c r="BV66" s="122"/>
      <c r="BW66" s="122"/>
      <c r="BX66" s="122"/>
      <c r="BY66" s="122"/>
      <c r="BZ66" s="123"/>
    </row>
    <row r="67" spans="1:78" ht="13.5" customHeight="1" thickBot="1">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123</v>
      </c>
      <c r="BM75" s="122"/>
      <c r="BN75" s="122"/>
      <c r="BO75" s="122"/>
      <c r="BP75" s="122"/>
      <c r="BQ75" s="122"/>
      <c r="BR75" s="122"/>
      <c r="BS75" s="122"/>
      <c r="BT75" s="122"/>
      <c r="BU75" s="122"/>
      <c r="BV75" s="122"/>
      <c r="BW75" s="122"/>
      <c r="BX75" s="122"/>
      <c r="BY75" s="122"/>
      <c r="BZ75" s="123"/>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c r="B90" s="40" t="s">
        <v>22</v>
      </c>
    </row>
  </sheetData>
  <sheetProtection algorithmName="SHA-512" hashValue="9E5+43YoRUoqveIXond8yJp5RDYBTT19x/b2ohXwo/fMCZkJe1JeZ9GhIL9bnNIS8hrbe8m3gw0ggni3///81A==" saltValue="qRy9jwjHe8ttX4nrKLMLN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c r="H6" s="42" t="s">
        <v>86</v>
      </c>
      <c r="I6" s="55" t="str">
        <f>I7</f>
        <v>2019</v>
      </c>
      <c r="J6" s="55" t="str">
        <f t="shared" ref="J6:AK6" si="3">J7</f>
        <v>468355</v>
      </c>
      <c r="K6" s="55" t="str">
        <f t="shared" si="3"/>
        <v>46</v>
      </c>
      <c r="L6" s="55" t="str">
        <f t="shared" si="3"/>
        <v>03</v>
      </c>
      <c r="M6" s="56" t="str">
        <f>M7</f>
        <v>3</v>
      </c>
      <c r="N6" s="56" t="str">
        <f>N7</f>
        <v>000</v>
      </c>
      <c r="O6" s="55" t="str">
        <f t="shared" si="3"/>
        <v>鹿児島県　沖永良部バス企業団</v>
      </c>
      <c r="P6" s="55" t="str">
        <f t="shared" si="3"/>
        <v>法適用</v>
      </c>
      <c r="Q6" s="55" t="str">
        <f t="shared" si="3"/>
        <v>交通事業</v>
      </c>
      <c r="R6" s="55" t="str">
        <f t="shared" si="3"/>
        <v>自動車運送事業</v>
      </c>
      <c r="S6" s="55" t="str">
        <f t="shared" si="3"/>
        <v>自治体職員</v>
      </c>
      <c r="T6" s="57" t="str">
        <f t="shared" si="3"/>
        <v>-</v>
      </c>
      <c r="U6" s="57">
        <f t="shared" si="3"/>
        <v>67.8</v>
      </c>
      <c r="V6" s="58">
        <f t="shared" si="3"/>
        <v>322</v>
      </c>
      <c r="W6" s="58">
        <f t="shared" si="3"/>
        <v>11</v>
      </c>
      <c r="X6" s="58">
        <f t="shared" si="3"/>
        <v>2</v>
      </c>
      <c r="Y6" s="57" t="str">
        <f>Y7</f>
        <v>-</v>
      </c>
      <c r="Z6" s="55" t="str">
        <f t="shared" si="3"/>
        <v>無</v>
      </c>
      <c r="AA6" s="55" t="str">
        <f t="shared" si="3"/>
        <v>有</v>
      </c>
      <c r="AB6" s="58">
        <f t="shared" si="3"/>
        <v>63</v>
      </c>
      <c r="AC6" s="58">
        <f t="shared" si="3"/>
        <v>60</v>
      </c>
      <c r="AD6" s="58">
        <f t="shared" si="3"/>
        <v>60</v>
      </c>
      <c r="AE6" s="58">
        <f t="shared" si="3"/>
        <v>58</v>
      </c>
      <c r="AF6" s="58">
        <f t="shared" si="3"/>
        <v>57</v>
      </c>
      <c r="AG6" s="58">
        <f t="shared" si="3"/>
        <v>39068</v>
      </c>
      <c r="AH6" s="58">
        <f t="shared" si="3"/>
        <v>42513</v>
      </c>
      <c r="AI6" s="58">
        <f t="shared" si="3"/>
        <v>55404</v>
      </c>
      <c r="AJ6" s="58">
        <f t="shared" si="3"/>
        <v>50583</v>
      </c>
      <c r="AK6" s="58">
        <f t="shared" si="3"/>
        <v>46126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87</v>
      </c>
      <c r="J7" s="63" t="s">
        <v>88</v>
      </c>
      <c r="K7" s="63" t="s">
        <v>89</v>
      </c>
      <c r="L7" s="63" t="s">
        <v>90</v>
      </c>
      <c r="M7" s="63" t="s">
        <v>91</v>
      </c>
      <c r="N7" s="63" t="s">
        <v>92</v>
      </c>
      <c r="O7" s="63" t="s">
        <v>93</v>
      </c>
      <c r="P7" s="63" t="s">
        <v>94</v>
      </c>
      <c r="Q7" s="63" t="s">
        <v>95</v>
      </c>
      <c r="R7" s="63" t="s">
        <v>96</v>
      </c>
      <c r="S7" s="63" t="s">
        <v>97</v>
      </c>
      <c r="T7" s="64" t="s">
        <v>98</v>
      </c>
      <c r="U7" s="64">
        <v>67.8</v>
      </c>
      <c r="V7" s="65">
        <v>322</v>
      </c>
      <c r="W7" s="65">
        <v>11</v>
      </c>
      <c r="X7" s="65">
        <v>2</v>
      </c>
      <c r="Y7" s="64" t="s">
        <v>98</v>
      </c>
      <c r="Z7" s="63" t="s">
        <v>99</v>
      </c>
      <c r="AA7" s="63" t="s">
        <v>100</v>
      </c>
      <c r="AB7" s="65">
        <v>63</v>
      </c>
      <c r="AC7" s="65">
        <v>60</v>
      </c>
      <c r="AD7" s="65">
        <v>60</v>
      </c>
      <c r="AE7" s="65">
        <v>58</v>
      </c>
      <c r="AF7" s="65">
        <v>57</v>
      </c>
      <c r="AG7" s="65">
        <v>39068</v>
      </c>
      <c r="AH7" s="65">
        <v>42513</v>
      </c>
      <c r="AI7" s="65">
        <v>55404</v>
      </c>
      <c r="AJ7" s="65">
        <v>50583</v>
      </c>
      <c r="AK7" s="65">
        <v>46126</v>
      </c>
      <c r="AL7" s="64">
        <v>101</v>
      </c>
      <c r="AM7" s="64">
        <v>105.5</v>
      </c>
      <c r="AN7" s="64">
        <v>101.9</v>
      </c>
      <c r="AO7" s="64">
        <v>106.1</v>
      </c>
      <c r="AP7" s="64">
        <v>104.5</v>
      </c>
      <c r="AQ7" s="64">
        <v>104.1</v>
      </c>
      <c r="AR7" s="64">
        <v>103.5</v>
      </c>
      <c r="AS7" s="64">
        <v>103.3</v>
      </c>
      <c r="AT7" s="64">
        <v>102.4</v>
      </c>
      <c r="AU7" s="64">
        <v>98.5</v>
      </c>
      <c r="AV7" s="64">
        <v>100</v>
      </c>
      <c r="AW7" s="64">
        <v>37.799999999999997</v>
      </c>
      <c r="AX7" s="64">
        <v>41</v>
      </c>
      <c r="AY7" s="64">
        <v>35.700000000000003</v>
      </c>
      <c r="AZ7" s="64">
        <v>40.1</v>
      </c>
      <c r="BA7" s="64">
        <v>37.1</v>
      </c>
      <c r="BB7" s="64">
        <v>95.5</v>
      </c>
      <c r="BC7" s="64">
        <v>94.2</v>
      </c>
      <c r="BD7" s="64">
        <v>94</v>
      </c>
      <c r="BE7" s="64">
        <v>93.2</v>
      </c>
      <c r="BF7" s="64">
        <v>89.9</v>
      </c>
      <c r="BG7" s="64">
        <v>100</v>
      </c>
      <c r="BH7" s="64">
        <v>557</v>
      </c>
      <c r="BI7" s="64">
        <v>628.6</v>
      </c>
      <c r="BJ7" s="64">
        <v>262.10000000000002</v>
      </c>
      <c r="BK7" s="64">
        <v>709.1</v>
      </c>
      <c r="BL7" s="64">
        <v>681.3</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620.1</v>
      </c>
      <c r="CE7" s="64">
        <v>708.6</v>
      </c>
      <c r="CF7" s="64">
        <v>923.4</v>
      </c>
      <c r="CG7" s="64">
        <v>872.1</v>
      </c>
      <c r="CH7" s="64">
        <v>809.2</v>
      </c>
      <c r="CI7" s="64">
        <v>13.6</v>
      </c>
      <c r="CJ7" s="64">
        <v>14.6</v>
      </c>
      <c r="CK7" s="64">
        <v>14.5</v>
      </c>
      <c r="CL7" s="64">
        <v>14.7</v>
      </c>
      <c r="CM7" s="64">
        <v>14.2</v>
      </c>
      <c r="CN7" s="64">
        <v>1286.3</v>
      </c>
      <c r="CO7" s="64">
        <v>1341.9</v>
      </c>
      <c r="CP7" s="64">
        <v>1599.3</v>
      </c>
      <c r="CQ7" s="64">
        <v>1489.9</v>
      </c>
      <c r="CR7" s="64">
        <v>1568.2</v>
      </c>
      <c r="CS7" s="64">
        <v>177.3</v>
      </c>
      <c r="CT7" s="64">
        <v>180</v>
      </c>
      <c r="CU7" s="64">
        <v>180.1</v>
      </c>
      <c r="CV7" s="64">
        <v>182.9</v>
      </c>
      <c r="CW7" s="64">
        <v>190.5</v>
      </c>
      <c r="CX7" s="64">
        <v>48.2</v>
      </c>
      <c r="CY7" s="64">
        <v>52.8</v>
      </c>
      <c r="CZ7" s="64">
        <v>57.7</v>
      </c>
      <c r="DA7" s="64">
        <v>58.5</v>
      </c>
      <c r="DB7" s="64">
        <v>51.6</v>
      </c>
      <c r="DC7" s="64">
        <v>7.7</v>
      </c>
      <c r="DD7" s="64">
        <v>8.1</v>
      </c>
      <c r="DE7" s="64">
        <v>8</v>
      </c>
      <c r="DF7" s="64">
        <v>8</v>
      </c>
      <c r="DG7" s="64">
        <v>7.5</v>
      </c>
      <c r="DH7" s="64">
        <v>0</v>
      </c>
      <c r="DI7" s="64">
        <v>0</v>
      </c>
      <c r="DJ7" s="64">
        <v>0</v>
      </c>
      <c r="DK7" s="64">
        <v>0</v>
      </c>
      <c r="DL7" s="64">
        <v>0</v>
      </c>
      <c r="DM7" s="64">
        <v>27</v>
      </c>
      <c r="DN7" s="64">
        <v>22.5</v>
      </c>
      <c r="DO7" s="64">
        <v>21.9</v>
      </c>
      <c r="DP7" s="64">
        <v>23.3</v>
      </c>
      <c r="DQ7" s="64">
        <v>29.5</v>
      </c>
      <c r="DR7" s="64">
        <v>66.5</v>
      </c>
      <c r="DS7" s="64">
        <v>68.5</v>
      </c>
      <c r="DT7" s="64">
        <v>62.4</v>
      </c>
      <c r="DU7" s="64">
        <v>63.9</v>
      </c>
      <c r="DV7" s="64">
        <v>61.1</v>
      </c>
      <c r="DW7" s="64">
        <v>78.900000000000006</v>
      </c>
      <c r="DX7" s="64">
        <v>78.400000000000006</v>
      </c>
      <c r="DY7" s="64">
        <v>77.8</v>
      </c>
      <c r="DZ7" s="64">
        <v>77.400000000000006</v>
      </c>
      <c r="EA7" s="64">
        <v>74.900000000000006</v>
      </c>
      <c r="EB7" s="66">
        <v>168.66</v>
      </c>
      <c r="EC7" s="66">
        <v>177.14</v>
      </c>
      <c r="ED7" s="66">
        <v>192.37</v>
      </c>
      <c r="EE7" s="66">
        <v>177.33</v>
      </c>
      <c r="EF7" s="66">
        <v>193.54</v>
      </c>
      <c r="EG7" s="66">
        <v>200.28</v>
      </c>
      <c r="EH7" s="66">
        <v>196.41</v>
      </c>
      <c r="EI7" s="66">
        <v>206.25</v>
      </c>
      <c r="EJ7" s="66">
        <v>210.22</v>
      </c>
      <c r="EK7" s="66">
        <v>213.69</v>
      </c>
      <c r="EL7" s="66">
        <v>230.61</v>
      </c>
      <c r="EM7" s="66">
        <v>226.57</v>
      </c>
      <c r="EN7" s="66">
        <v>269.82</v>
      </c>
      <c r="EO7" s="66">
        <v>257.26</v>
      </c>
      <c r="EP7" s="66">
        <v>243.55</v>
      </c>
      <c r="EQ7" s="66">
        <v>255.76</v>
      </c>
      <c r="ER7" s="66">
        <v>265.63</v>
      </c>
      <c r="ES7" s="66">
        <v>276.25</v>
      </c>
      <c r="ET7" s="66">
        <v>287.33</v>
      </c>
      <c r="EU7" s="66">
        <v>295.98</v>
      </c>
      <c r="EV7" s="66">
        <v>193.5</v>
      </c>
      <c r="EW7" s="66">
        <v>171.1</v>
      </c>
      <c r="EX7" s="66">
        <v>161.38999999999999</v>
      </c>
      <c r="EY7" s="66">
        <v>161.19</v>
      </c>
      <c r="EZ7" s="66">
        <v>172.44</v>
      </c>
      <c r="FA7" s="66">
        <v>141.77000000000001</v>
      </c>
      <c r="FB7" s="66">
        <v>148.38999999999999</v>
      </c>
      <c r="FC7" s="66">
        <v>152.52000000000001</v>
      </c>
      <c r="FD7" s="66">
        <v>157.06</v>
      </c>
      <c r="FE7" s="66">
        <v>161.36000000000001</v>
      </c>
      <c r="FF7" s="64">
        <v>3.3</v>
      </c>
      <c r="FG7" s="64">
        <v>3</v>
      </c>
      <c r="FH7" s="64">
        <v>2.5</v>
      </c>
      <c r="FI7" s="64">
        <v>3</v>
      </c>
      <c r="FJ7" s="64">
        <v>2.8</v>
      </c>
      <c r="FK7" s="64">
        <v>17.7</v>
      </c>
      <c r="FL7" s="64">
        <v>18</v>
      </c>
      <c r="FM7" s="64">
        <v>18.399999999999999</v>
      </c>
      <c r="FN7" s="64">
        <v>18.3</v>
      </c>
      <c r="FO7" s="64">
        <v>18.100000000000001</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37.799999999999997</v>
      </c>
      <c r="AW11" s="75">
        <f>AX7</f>
        <v>41</v>
      </c>
      <c r="AX11" s="75">
        <f>AY7</f>
        <v>35.700000000000003</v>
      </c>
      <c r="AY11" s="75">
        <f>AZ7</f>
        <v>40.1</v>
      </c>
      <c r="AZ11" s="75">
        <f>BA7</f>
        <v>37.1</v>
      </c>
      <c r="BA11" s="71"/>
      <c r="BB11" s="72"/>
      <c r="BC11" s="71"/>
      <c r="BD11" s="71"/>
      <c r="BE11" s="71"/>
      <c r="BF11" s="74" t="s">
        <v>108</v>
      </c>
      <c r="BG11" s="75">
        <f>BH7</f>
        <v>557</v>
      </c>
      <c r="BH11" s="75">
        <f>BI7</f>
        <v>628.6</v>
      </c>
      <c r="BI11" s="75">
        <f>BJ7</f>
        <v>262.10000000000002</v>
      </c>
      <c r="BJ11" s="75">
        <f>BK7</f>
        <v>709.1</v>
      </c>
      <c r="BK11" s="75">
        <f>BL7</f>
        <v>681.3</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620.1</v>
      </c>
      <c r="CD11" s="75">
        <f>CE7</f>
        <v>708.6</v>
      </c>
      <c r="CE11" s="75">
        <f>CF7</f>
        <v>923.4</v>
      </c>
      <c r="CF11" s="75">
        <f>CG7</f>
        <v>872.1</v>
      </c>
      <c r="CG11" s="75">
        <f>CH7</f>
        <v>809.2</v>
      </c>
      <c r="CH11" s="71"/>
      <c r="CI11" s="71"/>
      <c r="CJ11" s="71"/>
      <c r="CK11" s="71"/>
      <c r="CL11" s="71"/>
      <c r="CM11" s="71"/>
      <c r="CN11" s="71"/>
      <c r="CO11" s="71"/>
      <c r="CP11" s="71"/>
      <c r="CQ11" s="71"/>
      <c r="CR11" s="71"/>
      <c r="CS11" s="71"/>
      <c r="CT11" s="71"/>
      <c r="CU11" s="71"/>
      <c r="CV11" s="74" t="s">
        <v>108</v>
      </c>
      <c r="CW11" s="75">
        <f>CX7</f>
        <v>48.2</v>
      </c>
      <c r="CX11" s="75">
        <f>CY7</f>
        <v>52.8</v>
      </c>
      <c r="CY11" s="75">
        <f>CZ7</f>
        <v>57.7</v>
      </c>
      <c r="CZ11" s="75">
        <f>DA7</f>
        <v>58.5</v>
      </c>
      <c r="DA11" s="75">
        <f>DB7</f>
        <v>51.6</v>
      </c>
      <c r="DB11" s="71"/>
      <c r="DC11" s="71"/>
      <c r="DD11" s="71"/>
      <c r="DE11" s="71"/>
      <c r="DF11" s="74" t="s">
        <v>108</v>
      </c>
      <c r="DG11" s="75">
        <f>DH7</f>
        <v>0</v>
      </c>
      <c r="DH11" s="75">
        <f>DI7</f>
        <v>0</v>
      </c>
      <c r="DI11" s="75">
        <f>DJ7</f>
        <v>0</v>
      </c>
      <c r="DJ11" s="75">
        <f>DK7</f>
        <v>0</v>
      </c>
      <c r="DK11" s="75">
        <f>DL7</f>
        <v>0</v>
      </c>
      <c r="DL11" s="71"/>
      <c r="DM11" s="71"/>
      <c r="DN11" s="71"/>
      <c r="DO11" s="71"/>
      <c r="DP11" s="74" t="s">
        <v>108</v>
      </c>
      <c r="DQ11" s="75">
        <f>DR7</f>
        <v>66.5</v>
      </c>
      <c r="DR11" s="75">
        <f>DS7</f>
        <v>68.5</v>
      </c>
      <c r="DS11" s="75">
        <f>DT7</f>
        <v>62.4</v>
      </c>
      <c r="DT11" s="75">
        <f>DU7</f>
        <v>63.9</v>
      </c>
      <c r="DU11" s="75">
        <f>DV7</f>
        <v>61.1</v>
      </c>
      <c r="DV11" s="71"/>
      <c r="DW11" s="71"/>
      <c r="DX11" s="71"/>
      <c r="DY11" s="71"/>
      <c r="DZ11" s="74" t="s">
        <v>108</v>
      </c>
      <c r="EA11" s="76">
        <f>EB7</f>
        <v>168.66</v>
      </c>
      <c r="EB11" s="76">
        <f>EC7</f>
        <v>177.14</v>
      </c>
      <c r="EC11" s="76">
        <f>ED7</f>
        <v>192.37</v>
      </c>
      <c r="ED11" s="76">
        <f>EE7</f>
        <v>177.33</v>
      </c>
      <c r="EE11" s="76">
        <f>EF7</f>
        <v>193.54</v>
      </c>
      <c r="EF11" s="71"/>
      <c r="EG11" s="71"/>
      <c r="EH11" s="71"/>
      <c r="EI11" s="71"/>
      <c r="EJ11" s="74" t="s">
        <v>108</v>
      </c>
      <c r="EK11" s="76">
        <f>EL7</f>
        <v>230.61</v>
      </c>
      <c r="EL11" s="76">
        <f>EM7</f>
        <v>226.57</v>
      </c>
      <c r="EM11" s="76">
        <f>EN7</f>
        <v>269.82</v>
      </c>
      <c r="EN11" s="76">
        <f>EO7</f>
        <v>257.26</v>
      </c>
      <c r="EO11" s="76">
        <f>EP7</f>
        <v>243.55</v>
      </c>
      <c r="EP11" s="71"/>
      <c r="EQ11" s="71"/>
      <c r="ER11" s="71"/>
      <c r="ES11" s="71"/>
      <c r="ET11" s="74" t="s">
        <v>108</v>
      </c>
      <c r="EU11" s="76">
        <f>EV7</f>
        <v>193.5</v>
      </c>
      <c r="EV11" s="76">
        <f>EW7</f>
        <v>171.1</v>
      </c>
      <c r="EW11" s="76">
        <f>EX7</f>
        <v>161.38999999999999</v>
      </c>
      <c r="EX11" s="76">
        <f>EY7</f>
        <v>161.19</v>
      </c>
      <c r="EY11" s="76">
        <f>EZ7</f>
        <v>172.44</v>
      </c>
      <c r="EZ11" s="71"/>
      <c r="FA11" s="71"/>
      <c r="FB11" s="71"/>
      <c r="FC11" s="71"/>
      <c r="FD11" s="74" t="s">
        <v>108</v>
      </c>
      <c r="FE11" s="75">
        <f>FF7</f>
        <v>3.3</v>
      </c>
      <c r="FF11" s="75">
        <f>FG7</f>
        <v>3</v>
      </c>
      <c r="FG11" s="75">
        <f>FH7</f>
        <v>2.5</v>
      </c>
      <c r="FH11" s="75">
        <f>FI7</f>
        <v>3</v>
      </c>
      <c r="FI11" s="75">
        <f>FJ7</f>
        <v>2.8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101</v>
      </c>
      <c r="AL12" s="75">
        <f>AM7</f>
        <v>105.5</v>
      </c>
      <c r="AM12" s="75">
        <f>AN7</f>
        <v>101.9</v>
      </c>
      <c r="AN12" s="75">
        <f>AO7</f>
        <v>106.1</v>
      </c>
      <c r="AO12" s="75">
        <f>AP7</f>
        <v>104.5</v>
      </c>
      <c r="AP12" s="71"/>
      <c r="AQ12" s="71"/>
      <c r="AR12" s="71"/>
      <c r="AS12" s="71"/>
      <c r="AT12" s="71"/>
      <c r="AU12" s="74" t="s">
        <v>110</v>
      </c>
      <c r="AV12" s="75">
        <f>BB7</f>
        <v>95.5</v>
      </c>
      <c r="AW12" s="75">
        <f>BC7</f>
        <v>94.2</v>
      </c>
      <c r="AX12" s="75">
        <f>BD7</f>
        <v>94</v>
      </c>
      <c r="AY12" s="75">
        <f>BE7</f>
        <v>93.2</v>
      </c>
      <c r="AZ12" s="75">
        <f>BF7</f>
        <v>89.9</v>
      </c>
      <c r="BA12" s="71"/>
      <c r="BB12" s="72"/>
      <c r="BC12" s="71"/>
      <c r="BD12" s="71"/>
      <c r="BE12" s="71"/>
      <c r="BF12" s="74" t="s">
        <v>111</v>
      </c>
      <c r="BG12" s="75">
        <f>BM7</f>
        <v>97.7</v>
      </c>
      <c r="BH12" s="75">
        <f>BN7</f>
        <v>100</v>
      </c>
      <c r="BI12" s="75">
        <f>BO7</f>
        <v>156.69999999999999</v>
      </c>
      <c r="BJ12" s="75">
        <f>BP7</f>
        <v>155.30000000000001</v>
      </c>
      <c r="BK12" s="75">
        <f>BQ7</f>
        <v>154.19999999999999</v>
      </c>
      <c r="BL12" s="71"/>
      <c r="BM12" s="71"/>
      <c r="BN12" s="71"/>
      <c r="BO12" s="71"/>
      <c r="BP12" s="71"/>
      <c r="BQ12" s="74" t="s">
        <v>110</v>
      </c>
      <c r="BR12" s="75">
        <f>BX7</f>
        <v>90.4</v>
      </c>
      <c r="BS12" s="75">
        <f>BY7</f>
        <v>86.1</v>
      </c>
      <c r="BT12" s="75">
        <f>BZ7</f>
        <v>62.9</v>
      </c>
      <c r="BU12" s="75">
        <f>CA7</f>
        <v>34.799999999999997</v>
      </c>
      <c r="BV12" s="75">
        <f>CB7</f>
        <v>35.1</v>
      </c>
      <c r="BW12" s="71"/>
      <c r="BX12" s="71"/>
      <c r="BY12" s="71"/>
      <c r="BZ12" s="71"/>
      <c r="CA12" s="71"/>
      <c r="CB12" s="74" t="s">
        <v>112</v>
      </c>
      <c r="CC12" s="75">
        <f>CN7</f>
        <v>1286.3</v>
      </c>
      <c r="CD12" s="75">
        <f>CO7</f>
        <v>1341.9</v>
      </c>
      <c r="CE12" s="75">
        <f>CP7</f>
        <v>1599.3</v>
      </c>
      <c r="CF12" s="75">
        <f>CQ7</f>
        <v>1489.9</v>
      </c>
      <c r="CG12" s="75">
        <f>CR7</f>
        <v>1568.2</v>
      </c>
      <c r="CH12" s="71"/>
      <c r="CI12" s="71"/>
      <c r="CJ12" s="71"/>
      <c r="CK12" s="71"/>
      <c r="CL12" s="71"/>
      <c r="CM12" s="71"/>
      <c r="CN12" s="71"/>
      <c r="CO12" s="71"/>
      <c r="CP12" s="71"/>
      <c r="CQ12" s="71"/>
      <c r="CR12" s="71"/>
      <c r="CS12" s="71"/>
      <c r="CT12" s="71"/>
      <c r="CU12" s="71"/>
      <c r="CV12" s="74" t="s">
        <v>110</v>
      </c>
      <c r="CW12" s="75">
        <f>DC7</f>
        <v>7.7</v>
      </c>
      <c r="CX12" s="75">
        <f>DD7</f>
        <v>8.1</v>
      </c>
      <c r="CY12" s="75">
        <f>DE7</f>
        <v>8</v>
      </c>
      <c r="CZ12" s="75">
        <f>DF7</f>
        <v>8</v>
      </c>
      <c r="DA12" s="75">
        <f>DG7</f>
        <v>7.5</v>
      </c>
      <c r="DB12" s="71"/>
      <c r="DC12" s="71"/>
      <c r="DD12" s="71"/>
      <c r="DE12" s="71"/>
      <c r="DF12" s="74" t="s">
        <v>110</v>
      </c>
      <c r="DG12" s="75">
        <f>DM7</f>
        <v>27</v>
      </c>
      <c r="DH12" s="75">
        <f>DN7</f>
        <v>22.5</v>
      </c>
      <c r="DI12" s="75">
        <f>DO7</f>
        <v>21.9</v>
      </c>
      <c r="DJ12" s="75">
        <f>DP7</f>
        <v>23.3</v>
      </c>
      <c r="DK12" s="75">
        <f>DQ7</f>
        <v>29.5</v>
      </c>
      <c r="DL12" s="71"/>
      <c r="DM12" s="71"/>
      <c r="DN12" s="71"/>
      <c r="DO12" s="71"/>
      <c r="DP12" s="74" t="s">
        <v>110</v>
      </c>
      <c r="DQ12" s="75">
        <f>DW7</f>
        <v>78.900000000000006</v>
      </c>
      <c r="DR12" s="75">
        <f>DX7</f>
        <v>78.400000000000006</v>
      </c>
      <c r="DS12" s="75">
        <f>DY7</f>
        <v>77.8</v>
      </c>
      <c r="DT12" s="75">
        <f>DZ7</f>
        <v>77.400000000000006</v>
      </c>
      <c r="DU12" s="75">
        <f>EA7</f>
        <v>74.900000000000006</v>
      </c>
      <c r="DV12" s="71"/>
      <c r="DW12" s="71"/>
      <c r="DX12" s="71"/>
      <c r="DY12" s="71"/>
      <c r="DZ12" s="74" t="s">
        <v>110</v>
      </c>
      <c r="EA12" s="76">
        <f>EG7</f>
        <v>200.28</v>
      </c>
      <c r="EB12" s="76">
        <f>EH7</f>
        <v>196.41</v>
      </c>
      <c r="EC12" s="76">
        <f>EI7</f>
        <v>206.25</v>
      </c>
      <c r="ED12" s="76">
        <f>EJ7</f>
        <v>210.22</v>
      </c>
      <c r="EE12" s="76">
        <f>EK7</f>
        <v>213.69</v>
      </c>
      <c r="EF12" s="71"/>
      <c r="EG12" s="71"/>
      <c r="EH12" s="71"/>
      <c r="EI12" s="71"/>
      <c r="EJ12" s="74" t="s">
        <v>110</v>
      </c>
      <c r="EK12" s="76">
        <f>EQ7</f>
        <v>255.76</v>
      </c>
      <c r="EL12" s="76">
        <f>ER7</f>
        <v>265.63</v>
      </c>
      <c r="EM12" s="76">
        <f>ES7</f>
        <v>276.25</v>
      </c>
      <c r="EN12" s="76">
        <f>ET7</f>
        <v>287.33</v>
      </c>
      <c r="EO12" s="76">
        <f>EU7</f>
        <v>295.98</v>
      </c>
      <c r="EP12" s="71"/>
      <c r="EQ12" s="71"/>
      <c r="ER12" s="71"/>
      <c r="ES12" s="71"/>
      <c r="ET12" s="74" t="s">
        <v>110</v>
      </c>
      <c r="EU12" s="76">
        <f>FA7</f>
        <v>141.77000000000001</v>
      </c>
      <c r="EV12" s="76">
        <f>FB7</f>
        <v>148.38999999999999</v>
      </c>
      <c r="EW12" s="76">
        <f>FC7</f>
        <v>152.52000000000001</v>
      </c>
      <c r="EX12" s="76">
        <f>FD7</f>
        <v>157.06</v>
      </c>
      <c r="EY12" s="76">
        <f>FE7</f>
        <v>161.36000000000001</v>
      </c>
      <c r="EZ12" s="71"/>
      <c r="FA12" s="71"/>
      <c r="FB12" s="71"/>
      <c r="FC12" s="71"/>
      <c r="FD12" s="74" t="s">
        <v>110</v>
      </c>
      <c r="FE12" s="75">
        <f>FK7</f>
        <v>17.7</v>
      </c>
      <c r="FF12" s="75">
        <f>FL7</f>
        <v>18</v>
      </c>
      <c r="FG12" s="75">
        <f>FM7</f>
        <v>18.399999999999999</v>
      </c>
      <c r="FH12" s="75">
        <f>FN7</f>
        <v>18.3</v>
      </c>
      <c r="FI12" s="75">
        <f>FO7</f>
        <v>18.100000000000001</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37.799999999999997</v>
      </c>
      <c r="AW17" s="79">
        <f>IF(AX7="-",NA(),AX7)</f>
        <v>41</v>
      </c>
      <c r="AX17" s="79">
        <f>IF(AY7="-",NA(),AY7)</f>
        <v>35.700000000000003</v>
      </c>
      <c r="AY17" s="79">
        <f>IF(AZ7="-",NA(),AZ7)</f>
        <v>40.1</v>
      </c>
      <c r="AZ17" s="79">
        <f>IF(BA7="-",NA(),BA7)</f>
        <v>37.1</v>
      </c>
      <c r="BA17" s="2"/>
      <c r="BB17" s="67"/>
      <c r="BC17" s="2"/>
      <c r="BD17" s="2"/>
      <c r="BE17" s="2"/>
      <c r="BF17" s="78" t="s">
        <v>108</v>
      </c>
      <c r="BG17" s="79">
        <f>IF(BH7="-",NA(),BH7)</f>
        <v>557</v>
      </c>
      <c r="BH17" s="79">
        <f>IF(BI7="-",NA(),BI7)</f>
        <v>628.6</v>
      </c>
      <c r="BI17" s="79">
        <f>IF(BJ7="-",NA(),BJ7)</f>
        <v>262.10000000000002</v>
      </c>
      <c r="BJ17" s="79">
        <f>IF(BK7="-",NA(),BK7)</f>
        <v>709.1</v>
      </c>
      <c r="BK17" s="79">
        <f>IF(BL7="-",NA(),BL7)</f>
        <v>681.3</v>
      </c>
      <c r="BL17" s="2"/>
      <c r="BM17" s="2"/>
      <c r="BN17" s="2"/>
      <c r="BO17" s="2"/>
      <c r="BP17" s="2"/>
      <c r="BQ17" s="78" t="s">
        <v>117</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48.2</v>
      </c>
      <c r="CX17" s="79">
        <f>IF(CY7="-",NA(),CY7)</f>
        <v>52.8</v>
      </c>
      <c r="CY17" s="79">
        <f>IF(CZ7="-",NA(),CZ7)</f>
        <v>57.7</v>
      </c>
      <c r="CZ17" s="79">
        <f>IF(DA7="-",NA(),DA7)</f>
        <v>58.5</v>
      </c>
      <c r="DA17" s="79">
        <f>IF(DB7="-",NA(),DB7)</f>
        <v>51.6</v>
      </c>
      <c r="DB17" s="2"/>
      <c r="DC17" s="2"/>
      <c r="DD17" s="2"/>
      <c r="DE17" s="2"/>
      <c r="DF17" s="78" t="s">
        <v>108</v>
      </c>
      <c r="DG17" s="79">
        <f>IF(DH7="-",NA(),DH7)</f>
        <v>0</v>
      </c>
      <c r="DH17" s="79">
        <f>IF(DI7="-",NA(),DI7)</f>
        <v>0</v>
      </c>
      <c r="DI17" s="79">
        <f>IF(DJ7="-",NA(),DJ7)</f>
        <v>0</v>
      </c>
      <c r="DJ17" s="79">
        <f>IF(DK7="-",NA(),DK7)</f>
        <v>0</v>
      </c>
      <c r="DK17" s="79">
        <f>IF(DL7="-",NA(),DL7)</f>
        <v>0</v>
      </c>
      <c r="DL17" s="2"/>
      <c r="DM17" s="2"/>
      <c r="DN17" s="2"/>
      <c r="DO17" s="2"/>
      <c r="DP17" s="78" t="s">
        <v>117</v>
      </c>
      <c r="DQ17" s="79">
        <f>IF(DR7="-",NA(),DR7)</f>
        <v>66.5</v>
      </c>
      <c r="DR17" s="79">
        <f>IF(DS7="-",NA(),DS7)</f>
        <v>68.5</v>
      </c>
      <c r="DS17" s="79">
        <f>IF(DT7="-",NA(),DT7)</f>
        <v>62.4</v>
      </c>
      <c r="DT17" s="79">
        <f>IF(DU7="-",NA(),DU7)</f>
        <v>63.9</v>
      </c>
      <c r="DU17" s="79">
        <f>IF(DV7="-",NA(),DV7)</f>
        <v>61.1</v>
      </c>
      <c r="DV17" s="2"/>
      <c r="DW17" s="2"/>
      <c r="DX17" s="2"/>
      <c r="DY17" s="2"/>
      <c r="DZ17" s="78" t="s">
        <v>117</v>
      </c>
      <c r="EA17" s="80">
        <f>IF(EB7="-",NA(),EB7)</f>
        <v>168.66</v>
      </c>
      <c r="EB17" s="80">
        <f>IF(EC7="-",NA(),EC7)</f>
        <v>177.14</v>
      </c>
      <c r="EC17" s="80">
        <f>IF(ED7="-",NA(),ED7)</f>
        <v>192.37</v>
      </c>
      <c r="ED17" s="80">
        <f>IF(EE7="-",NA(),EE7)</f>
        <v>177.33</v>
      </c>
      <c r="EE17" s="80">
        <f>IF(EF7="-",NA(),EF7)</f>
        <v>193.54</v>
      </c>
      <c r="EF17" s="2"/>
      <c r="EG17" s="2"/>
      <c r="EH17" s="2"/>
      <c r="EI17" s="2"/>
      <c r="EJ17" s="78" t="s">
        <v>108</v>
      </c>
      <c r="EK17" s="80">
        <f>IF(EL7="-",NA(),EL7)</f>
        <v>230.61</v>
      </c>
      <c r="EL17" s="80">
        <f>IF(EM7="-",NA(),EM7)</f>
        <v>226.57</v>
      </c>
      <c r="EM17" s="80">
        <f>IF(EN7="-",NA(),EN7)</f>
        <v>269.82</v>
      </c>
      <c r="EN17" s="80">
        <f>IF(EO7="-",NA(),EO7)</f>
        <v>257.26</v>
      </c>
      <c r="EO17" s="80">
        <f>IF(EP7="-",NA(),EP7)</f>
        <v>243.55</v>
      </c>
      <c r="EP17" s="2"/>
      <c r="EQ17" s="2"/>
      <c r="ER17" s="2"/>
      <c r="ES17" s="2"/>
      <c r="ET17" s="78" t="s">
        <v>108</v>
      </c>
      <c r="EU17" s="80">
        <f>IF(EV7="-",NA(),EV7)</f>
        <v>193.5</v>
      </c>
      <c r="EV17" s="80">
        <f>IF(EW7="-",NA(),EW7)</f>
        <v>171.1</v>
      </c>
      <c r="EW17" s="80">
        <f>IF(EX7="-",NA(),EX7)</f>
        <v>161.38999999999999</v>
      </c>
      <c r="EX17" s="80">
        <f>IF(EY7="-",NA(),EY7)</f>
        <v>161.19</v>
      </c>
      <c r="EY17" s="80">
        <f>IF(EZ7="-",NA(),EZ7)</f>
        <v>172.44</v>
      </c>
      <c r="EZ17" s="2"/>
      <c r="FA17" s="2"/>
      <c r="FB17" s="2"/>
      <c r="FC17" s="2"/>
      <c r="FD17" s="78" t="s">
        <v>117</v>
      </c>
      <c r="FE17" s="79">
        <f>IF(FF7="-",NA(),FF7)</f>
        <v>3.3</v>
      </c>
      <c r="FF17" s="79">
        <f>IF(FG7="-",NA(),FG7)</f>
        <v>3</v>
      </c>
      <c r="FG17" s="79">
        <f>IF(FH7="-",NA(),FH7)</f>
        <v>2.5</v>
      </c>
      <c r="FH17" s="79">
        <f>IF(FI7="-",NA(),FI7)</f>
        <v>3</v>
      </c>
      <c r="FI17" s="79">
        <f>IF(FJ7="-",NA(),FJ7)</f>
        <v>2.8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117</v>
      </c>
      <c r="AK18" s="79">
        <f>IF(AL7="-",NA(),AL7)</f>
        <v>101</v>
      </c>
      <c r="AL18" s="79">
        <f>IF(AM7="-",NA(),AM7)</f>
        <v>105.5</v>
      </c>
      <c r="AM18" s="79">
        <f>IF(AN7="-",NA(),AN7)</f>
        <v>101.9</v>
      </c>
      <c r="AN18" s="79">
        <f>IF(AO7="-",NA(),AO7)</f>
        <v>106.1</v>
      </c>
      <c r="AO18" s="79">
        <f>IF(AP7="-",NA(),AP7)</f>
        <v>104.5</v>
      </c>
      <c r="AP18" s="2"/>
      <c r="AQ18" s="2"/>
      <c r="AR18" s="2"/>
      <c r="AS18" s="2"/>
      <c r="AT18" s="2"/>
      <c r="AU18" s="78" t="s">
        <v>118</v>
      </c>
      <c r="AV18" s="79">
        <f>IF(BB7="-",NA(),BB7)</f>
        <v>95.5</v>
      </c>
      <c r="AW18" s="79">
        <f>IF(BC7="-",NA(),BC7)</f>
        <v>94.2</v>
      </c>
      <c r="AX18" s="79">
        <f>IF(BD7="-",NA(),BD7)</f>
        <v>94</v>
      </c>
      <c r="AY18" s="79">
        <f>IF(BE7="-",NA(),BE7)</f>
        <v>93.2</v>
      </c>
      <c r="AZ18" s="79">
        <f>IF(BF7="-",NA(),BF7)</f>
        <v>89.9</v>
      </c>
      <c r="BA18" s="2"/>
      <c r="BB18" s="2"/>
      <c r="BC18" s="2"/>
      <c r="BD18" s="2"/>
      <c r="BE18" s="2"/>
      <c r="BF18" s="78" t="s">
        <v>118</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119</v>
      </c>
      <c r="BR18" s="79">
        <f>IF(BX7="-",NA(),BX7)</f>
        <v>90.4</v>
      </c>
      <c r="BS18" s="79">
        <f>IF(BY7="-",NA(),BY7)</f>
        <v>86.1</v>
      </c>
      <c r="BT18" s="79">
        <f>IF(BZ7="-",NA(),BZ7)</f>
        <v>62.9</v>
      </c>
      <c r="BU18" s="79">
        <f>IF(CA7="-",NA(),CA7)</f>
        <v>34.799999999999997</v>
      </c>
      <c r="BV18" s="79">
        <f>IF(CB7="-",NA(),CB7)</f>
        <v>35.1</v>
      </c>
      <c r="BW18" s="2"/>
      <c r="BX18" s="2"/>
      <c r="BY18" s="2"/>
      <c r="BZ18" s="2"/>
      <c r="CA18" s="2"/>
      <c r="CB18" s="81" t="s">
        <v>120</v>
      </c>
      <c r="CC18" s="79">
        <f>IF(CC11="-",NA(),CC11)</f>
        <v>620.1</v>
      </c>
      <c r="CD18" s="79">
        <f t="shared" ref="CD18:CG18" si="4">IF(CD11="-",NA(),CD11)</f>
        <v>708.6</v>
      </c>
      <c r="CE18" s="79">
        <f t="shared" si="4"/>
        <v>923.4</v>
      </c>
      <c r="CF18" s="79">
        <f t="shared" si="4"/>
        <v>872.1</v>
      </c>
      <c r="CG18" s="79">
        <f t="shared" si="4"/>
        <v>809.2</v>
      </c>
      <c r="CH18" s="2"/>
      <c r="CI18" s="2"/>
      <c r="CJ18" s="2"/>
      <c r="CK18" s="2"/>
      <c r="CL18" s="2"/>
      <c r="CM18" s="2"/>
      <c r="CN18" s="2"/>
      <c r="CO18" s="2"/>
      <c r="CP18" s="2"/>
      <c r="CQ18" s="2"/>
      <c r="CR18" s="2"/>
      <c r="CS18" s="2"/>
      <c r="CT18" s="2"/>
      <c r="CU18" s="2"/>
      <c r="CV18" s="78" t="s">
        <v>110</v>
      </c>
      <c r="CW18" s="79">
        <f>IF(DC7="-",NA(),DC7)</f>
        <v>7.7</v>
      </c>
      <c r="CX18" s="79">
        <f>IF(DD7="-",NA(),DD7)</f>
        <v>8.1</v>
      </c>
      <c r="CY18" s="79">
        <f>IF(DE7="-",NA(),DE7)</f>
        <v>8</v>
      </c>
      <c r="CZ18" s="79">
        <f>IF(DF7="-",NA(),DF7)</f>
        <v>8</v>
      </c>
      <c r="DA18" s="79">
        <f>IF(DG7="-",NA(),DG7)</f>
        <v>7.5</v>
      </c>
      <c r="DB18" s="2"/>
      <c r="DC18" s="2"/>
      <c r="DD18" s="2"/>
      <c r="DE18" s="2"/>
      <c r="DF18" s="78" t="s">
        <v>118</v>
      </c>
      <c r="DG18" s="79">
        <f>IF(DM7="-",NA(),DM7)</f>
        <v>27</v>
      </c>
      <c r="DH18" s="79">
        <f>IF(DN7="-",NA(),DN7)</f>
        <v>22.5</v>
      </c>
      <c r="DI18" s="79">
        <f>IF(DO7="-",NA(),DO7)</f>
        <v>21.9</v>
      </c>
      <c r="DJ18" s="79">
        <f>IF(DP7="-",NA(),DP7)</f>
        <v>23.3</v>
      </c>
      <c r="DK18" s="79">
        <f>IF(DQ7="-",NA(),DQ7)</f>
        <v>29.5</v>
      </c>
      <c r="DL18" s="2"/>
      <c r="DM18" s="2"/>
      <c r="DN18" s="2"/>
      <c r="DO18" s="2"/>
      <c r="DP18" s="78" t="s">
        <v>118</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119</v>
      </c>
      <c r="EA18" s="80">
        <f>IF(EG7="-",NA(),EG7)</f>
        <v>200.28</v>
      </c>
      <c r="EB18" s="80">
        <f>IF(EH7="-",NA(),EH7)</f>
        <v>196.41</v>
      </c>
      <c r="EC18" s="80">
        <f>IF(EI7="-",NA(),EI7)</f>
        <v>206.25</v>
      </c>
      <c r="ED18" s="80">
        <f>IF(EJ7="-",NA(),EJ7)</f>
        <v>210.22</v>
      </c>
      <c r="EE18" s="80">
        <f>IF(EK7="-",NA(),EK7)</f>
        <v>213.69</v>
      </c>
      <c r="EF18" s="2"/>
      <c r="EG18" s="2"/>
      <c r="EH18" s="2"/>
      <c r="EI18" s="2"/>
      <c r="EJ18" s="78" t="s">
        <v>118</v>
      </c>
      <c r="EK18" s="80">
        <f>IF(EQ7="-",NA(),EQ7)</f>
        <v>255.76</v>
      </c>
      <c r="EL18" s="80">
        <f>IF(ER7="-",NA(),ER7)</f>
        <v>265.63</v>
      </c>
      <c r="EM18" s="80">
        <f>IF(ES7="-",NA(),ES7)</f>
        <v>276.25</v>
      </c>
      <c r="EN18" s="80">
        <f>IF(ET7="-",NA(),ET7)</f>
        <v>287.33</v>
      </c>
      <c r="EO18" s="80">
        <f>IF(EU7="-",NA(),EU7)</f>
        <v>295.98</v>
      </c>
      <c r="EP18" s="2"/>
      <c r="EQ18" s="2"/>
      <c r="ER18" s="2"/>
      <c r="ES18" s="2"/>
      <c r="ET18" s="78" t="s">
        <v>119</v>
      </c>
      <c r="EU18" s="80">
        <f>IF(FA7="-",NA(),FA7)</f>
        <v>141.77000000000001</v>
      </c>
      <c r="EV18" s="80">
        <f>IF(FB7="-",NA(),FB7)</f>
        <v>148.38999999999999</v>
      </c>
      <c r="EW18" s="80">
        <f>IF(FC7="-",NA(),FC7)</f>
        <v>152.52000000000001</v>
      </c>
      <c r="EX18" s="80">
        <f>IF(FD7="-",NA(),FD7)</f>
        <v>157.06</v>
      </c>
      <c r="EY18" s="80">
        <f>IF(FE7="-",NA(),FE7)</f>
        <v>161.36000000000001</v>
      </c>
      <c r="EZ18" s="2"/>
      <c r="FA18" s="2"/>
      <c r="FB18" s="2"/>
      <c r="FC18" s="2"/>
      <c r="FD18" s="78" t="s">
        <v>118</v>
      </c>
      <c r="FE18" s="79">
        <f>IF(FK7="-",NA(),FK7)</f>
        <v>17.7</v>
      </c>
      <c r="FF18" s="79">
        <f>IF(FL7="-",NA(),FL7)</f>
        <v>18</v>
      </c>
      <c r="FG18" s="79">
        <f>IF(FM7="-",NA(),FM7)</f>
        <v>18.399999999999999</v>
      </c>
      <c r="FH18" s="79">
        <f>IF(FN7="-",NA(),FN7)</f>
        <v>18.3</v>
      </c>
      <c r="FI18" s="79">
        <f>IF(FO7="-",NA(),FO7)</f>
        <v>18.100000000000001</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118</v>
      </c>
      <c r="AK19" s="79">
        <f>IF(AQ7="-",NA(),AQ7)</f>
        <v>104.1</v>
      </c>
      <c r="AL19" s="79">
        <f>IF(AR7="-",NA(),AR7)</f>
        <v>103.5</v>
      </c>
      <c r="AM19" s="79">
        <f>IF(AS7="-",NA(),AS7)</f>
        <v>103.3</v>
      </c>
      <c r="AN19" s="79">
        <f>IF(AT7="-",NA(),AT7)</f>
        <v>102.4</v>
      </c>
      <c r="AO19" s="79">
        <f>IF(AU7="-",NA(),AU7)</f>
        <v>98.5</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112</v>
      </c>
      <c r="CC19" s="79">
        <f t="shared" ref="CC19:CG21" si="5">IF(CC12="-",NA(),CC12)</f>
        <v>1286.3</v>
      </c>
      <c r="CD19" s="79">
        <f t="shared" si="5"/>
        <v>1341.9</v>
      </c>
      <c r="CE19" s="79">
        <f t="shared" si="5"/>
        <v>1599.3</v>
      </c>
      <c r="CF19" s="79">
        <f t="shared" si="5"/>
        <v>1489.9</v>
      </c>
      <c r="CG19" s="79">
        <f t="shared" si="5"/>
        <v>1568.2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114</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115</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2021-02-05T06:42:06Z</cp:lastPrinted>
  <dcterms:created xsi:type="dcterms:W3CDTF">2020-12-04T03:23:23Z</dcterms:created>
  <dcterms:modified xsi:type="dcterms:W3CDTF">2021-02-05T06:42:10Z</dcterms:modified>
  <cp:category/>
</cp:coreProperties>
</file>