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③総合企画課\3000 照会回答\3000 照会回答\R3照会回答\R4.1\【1月19日（水）〆】公営企業に係る経営比較分析表（令和２年度決算）の分析等について\"/>
    </mc:Choice>
  </mc:AlternateContent>
  <workbookProtection workbookAlgorithmName="SHA-512" workbookHashValue="ZKnQcDmBtvinPB3y46e68mXx3uyeyUO2QWD5+r4aYoft6f7SJN4qB+VuRCJgBzw/QgOkjS+xK8tRM9monOE70w==" workbookSaltValue="Uoq976Bi2dRRl8pLMNTQpw=="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DK10" i="5"/>
  <c r="BK10" i="5"/>
  <c r="EY16" i="5"/>
  <c r="DK16" i="5"/>
  <c r="AZ16" i="5"/>
  <c r="FI10" i="5"/>
  <c r="DU10" i="5"/>
  <c r="BV10" i="5"/>
  <c r="EO16" i="5"/>
  <c r="EY10" i="5"/>
  <c r="CG17" i="5"/>
  <c r="AO17" i="5"/>
  <c r="EE16" i="5"/>
  <c r="BV16" i="5"/>
  <c r="EO10" i="5"/>
  <c r="DA10" i="5"/>
  <c r="AZ10" i="5"/>
  <c r="BK7" i="4"/>
  <c r="DA16" i="5"/>
  <c r="AM11" i="5"/>
  <c r="BI16" i="5"/>
  <c r="DS16" i="5"/>
  <c r="FG16" i="5"/>
  <c r="J10" i="5"/>
  <c r="BT10" i="5"/>
  <c r="DS10" i="5"/>
  <c r="FG10" i="5"/>
  <c r="AX16" i="5"/>
  <c r="DI16" i="5"/>
  <c r="EW16" i="5"/>
  <c r="CE10" i="5"/>
  <c r="EC10" i="5"/>
  <c r="BA7" i="4"/>
  <c r="L10" i="5"/>
  <c r="AX10" i="5"/>
  <c r="CY10" i="5"/>
  <c r="EM10" i="5"/>
  <c r="BT16" i="5"/>
  <c r="EC16" i="5"/>
  <c r="AM17" i="5"/>
  <c r="CE17" i="5"/>
  <c r="I10" i="5"/>
  <c r="BI10" i="5"/>
  <c r="DI10" i="5"/>
  <c r="EW10" i="5"/>
  <c r="CY16" i="5"/>
  <c r="CF17" i="5" l="1"/>
  <c r="AN17" i="5"/>
  <c r="ED16" i="5"/>
  <c r="BU16" i="5"/>
  <c r="EN10" i="5"/>
  <c r="CZ10" i="5"/>
  <c r="AY10" i="5"/>
  <c r="BF7" i="4"/>
  <c r="EX16" i="5"/>
  <c r="DJ16" i="5"/>
  <c r="AY16" i="5"/>
  <c r="FH10" i="5"/>
  <c r="FH16" i="5"/>
  <c r="DT16" i="5"/>
  <c r="BJ16" i="5"/>
  <c r="AN11" i="5"/>
  <c r="ED10" i="5"/>
  <c r="CF10" i="5"/>
  <c r="EN16" i="5"/>
  <c r="CZ16" i="5"/>
  <c r="EX10" i="5"/>
  <c r="DJ10" i="5"/>
  <c r="BJ10" i="5"/>
  <c r="DT10" i="5"/>
  <c r="BU10" i="5"/>
  <c r="EV16" i="5"/>
  <c r="DH16" i="5"/>
  <c r="AW16" i="5"/>
  <c r="FF10" i="5"/>
  <c r="DR10" i="5"/>
  <c r="BS10" i="5"/>
  <c r="AL17" i="5"/>
  <c r="EL10" i="5"/>
  <c r="AW10" i="5"/>
  <c r="AV7" i="4"/>
  <c r="EL16" i="5"/>
  <c r="CX16" i="5"/>
  <c r="EV10" i="5"/>
  <c r="DH10" i="5"/>
  <c r="BH10" i="5"/>
  <c r="CD17" i="5"/>
  <c r="EB16" i="5"/>
  <c r="BS16" i="5"/>
  <c r="FF16" i="5"/>
  <c r="DR16" i="5"/>
  <c r="BH16" i="5"/>
  <c r="AL11" i="5"/>
  <c r="EB10" i="5"/>
  <c r="CD10" i="5"/>
  <c r="CX10" i="5"/>
  <c r="FE16" i="5"/>
  <c r="DQ16" i="5"/>
  <c r="BG16" i="5"/>
  <c r="AK11" i="5"/>
  <c r="EA10" i="5"/>
  <c r="CC10" i="5"/>
  <c r="CW16" i="5"/>
  <c r="EU16" i="5"/>
  <c r="DG16" i="5"/>
  <c r="AV16" i="5"/>
  <c r="FE10" i="5"/>
  <c r="DQ10" i="5"/>
  <c r="BR10" i="5"/>
  <c r="DG10" i="5"/>
  <c r="CC17" i="5"/>
  <c r="AK17" i="5"/>
  <c r="EA16" i="5"/>
  <c r="BR16" i="5"/>
  <c r="EK10" i="5"/>
  <c r="CW10" i="5"/>
  <c r="AV10" i="5"/>
  <c r="AQ7" i="4"/>
  <c r="EK16" i="5"/>
  <c r="EU10" i="5"/>
  <c r="BG10" i="5"/>
</calcChain>
</file>

<file path=xl/sharedStrings.xml><?xml version="1.0" encoding="utf-8"?>
<sst xmlns="http://schemas.openxmlformats.org/spreadsheetml/2006/main" count="316" uniqueCount="120">
  <si>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</si>
  <si>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</si>
  <si>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</si>
  <si>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</si>
  <si>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</si>
  <si>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</si>
  <si>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</si>
  <si>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</si>
  <si>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</si>
  <si>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</si>
  <si>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</si>
  <si>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</si>
  <si>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</si>
  <si>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</si>
  <si>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</si>
  <si>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</si>
  <si>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</si>
  <si>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</si>
  <si>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</si>
  <si>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</si>
  <si>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</si>
  <si>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</si>
  <si>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</si>
  <si>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</si>
  <si>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</si>
  <si>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</si>
  <si>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</si>
  <si>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</si>
  <si>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</si>
  <si>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</si>
  <si>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</si>
  <si>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</si>
  <si>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</si>
  <si>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</si>
  <si>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</si>
  <si>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</si>
  <si>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</si>
  <si>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</si>
  <si>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</si>
  <si>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</si>
  <si>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</si>
  <si>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</si>
  <si>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</si>
  <si>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</si>
  <si>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</si>
  <si>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</si>
  <si>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</si>
  <si>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</si>
  <si>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</si>
  <si>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</si>
  <si>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</si>
  <si>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</si>
  <si>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</si>
  <si>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</si>
  <si>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</si>
  <si>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</si>
  <si>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</si>
  <si>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</si>
  <si>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</si>
  <si>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</si>
  <si>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</si>
  <si>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</si>
  <si>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</si>
  <si>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</si>
  <si>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</si>
  <si>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</si>
  <si>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</si>
  <si>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</si>
  <si>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</si>
  <si>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</si>
  <si>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</si>
  <si>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</si>
  <si>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</si>
  <si>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</si>
  <si>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</si>
  <si>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</si>
  <si>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</si>
  <si>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</si>
  <si>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</si>
  <si>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</si>
  <si>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</si>
  <si>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</si>
  <si>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</si>
  <si>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</si>
  <si>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</si>
  <si>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</si>
  <si>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</si>
  <si>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</si>
  <si>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</si>
  <si>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462012</t>
  </si>
  <si>
    <t>46</t>
  </si>
  <si>
    <t>03</t>
  </si>
  <si>
    <t>3</t>
  </si>
  <si>
    <t>000</t>
  </si>
  <si>
    <t>鹿児島県　鹿児島市</t>
  </si>
  <si>
    <t>法適用</t>
  </si>
  <si>
    <t>交通事業</t>
  </si>
  <si>
    <t>自動車運送事業</t>
  </si>
  <si>
    <t>その他</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</si>
  <si>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</si>
  <si>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</si>
  <si>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</si>
  <si>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</si>
  <si>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</si>
  <si>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</si>
  <si>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</si>
  <si>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</si>
  <si>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</si>
  <si>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</si>
  <si>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</si>
  <si>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</si>
  <si>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</si>
  <si>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</si>
  <si>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</si>
  <si>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</si>
  <si>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</si>
  <si>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</si>
  <si>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事業規模を縮小する自動車の抜本的見直しを進めているが、表①②のとおり、走行キロ当たりの収入がキロ当たりの運送原価を下回り、表④から乗車効率も前年度に比べ、低くなっているため、引き続き、利用状況を踏まえたダイヤ改正等に取り組む必要がある。
　　</t>
    <rPh sb="1" eb="3">
      <t>ジギョウ</t>
    </rPh>
    <rPh sb="3" eb="5">
      <t>キボ</t>
    </rPh>
    <rPh sb="6" eb="8">
      <t>シュクショウ</t>
    </rPh>
    <rPh sb="10" eb="13">
      <t>ジドウシャ</t>
    </rPh>
    <rPh sb="14" eb="17">
      <t>バッポンテキ</t>
    </rPh>
    <rPh sb="17" eb="19">
      <t>ミナオ</t>
    </rPh>
    <rPh sb="21" eb="22">
      <t>スス</t>
    </rPh>
    <rPh sb="28" eb="29">
      <t>ヒョウ</t>
    </rPh>
    <rPh sb="36" eb="38">
      <t>ソウコウ</t>
    </rPh>
    <rPh sb="40" eb="41">
      <t>ア</t>
    </rPh>
    <rPh sb="44" eb="46">
      <t>シュウニュウ</t>
    </rPh>
    <rPh sb="49" eb="50">
      <t>ア</t>
    </rPh>
    <rPh sb="53" eb="55">
      <t>ウンソウ</t>
    </rPh>
    <rPh sb="55" eb="57">
      <t>ゲンカ</t>
    </rPh>
    <rPh sb="58" eb="60">
      <t>シタマワ</t>
    </rPh>
    <rPh sb="62" eb="63">
      <t>ヒョウ</t>
    </rPh>
    <rPh sb="66" eb="68">
      <t>ジョウシャ</t>
    </rPh>
    <rPh sb="68" eb="70">
      <t>コウリツ</t>
    </rPh>
    <rPh sb="71" eb="74">
      <t>ゼンネンド</t>
    </rPh>
    <rPh sb="75" eb="76">
      <t>クラ</t>
    </rPh>
    <rPh sb="78" eb="79">
      <t>ヒク</t>
    </rPh>
    <rPh sb="88" eb="89">
      <t>ヒ</t>
    </rPh>
    <rPh sb="90" eb="91">
      <t>ツヅ</t>
    </rPh>
    <rPh sb="93" eb="97">
      <t>リヨウジョウキョウ</t>
    </rPh>
    <rPh sb="98" eb="99">
      <t>フ</t>
    </rPh>
    <rPh sb="105" eb="107">
      <t>カイセイ</t>
    </rPh>
    <rPh sb="107" eb="108">
      <t>トウ</t>
    </rPh>
    <rPh sb="109" eb="110">
      <t>ト</t>
    </rPh>
    <rPh sb="111" eb="112">
      <t>ク</t>
    </rPh>
    <rPh sb="113" eb="115">
      <t>ヒツヨウ</t>
    </rPh>
    <phoneticPr fontId="3"/>
  </si>
  <si>
    <t>　自動車運送事業の規模縮小による抜本的見直しについては、令和2年度に引き続き、令和3年4月1日に市営バス路線の一部民間移譲を行うなど取組を進めている。　
　また、新型コロナウイルス感染症拡大によるインバウンドの消滅や行動自粛、新しい生活様式など、公共交通の利用に関する考え方が変わってきていることから、「鹿児島市交通事業経営計画」の見直しを前倒しして、新たな社会に即した事業見直し等を進めながら、減収等も踏まえた中での持続可能な経営基盤の確立を図る。</t>
    <rPh sb="1" eb="4">
      <t>ジドウシャ</t>
    </rPh>
    <rPh sb="4" eb="6">
      <t>ウンソウ</t>
    </rPh>
    <rPh sb="6" eb="8">
      <t>ジギョウ</t>
    </rPh>
    <rPh sb="9" eb="11">
      <t>キボ</t>
    </rPh>
    <rPh sb="11" eb="13">
      <t>シュクショウ</t>
    </rPh>
    <rPh sb="16" eb="19">
      <t>バッポンテキ</t>
    </rPh>
    <rPh sb="19" eb="21">
      <t>ミナオ</t>
    </rPh>
    <rPh sb="28" eb="30">
      <t>レイワ</t>
    </rPh>
    <rPh sb="31" eb="33">
      <t>ネンド</t>
    </rPh>
    <rPh sb="34" eb="35">
      <t>ヒ</t>
    </rPh>
    <rPh sb="36" eb="37">
      <t>ツヅ</t>
    </rPh>
    <rPh sb="39" eb="41">
      <t>レイワ</t>
    </rPh>
    <rPh sb="42" eb="43">
      <t>ネン</t>
    </rPh>
    <rPh sb="44" eb="45">
      <t>ガツ</t>
    </rPh>
    <rPh sb="46" eb="47">
      <t>ニチ</t>
    </rPh>
    <rPh sb="48" eb="50">
      <t>シエイ</t>
    </rPh>
    <rPh sb="52" eb="54">
      <t>ロセン</t>
    </rPh>
    <rPh sb="55" eb="57">
      <t>イチブ</t>
    </rPh>
    <rPh sb="57" eb="59">
      <t>ミンカン</t>
    </rPh>
    <rPh sb="59" eb="61">
      <t>イジョウ</t>
    </rPh>
    <rPh sb="62" eb="63">
      <t>オコナ</t>
    </rPh>
    <rPh sb="66" eb="68">
      <t>トリクミ</t>
    </rPh>
    <rPh sb="69" eb="70">
      <t>スス</t>
    </rPh>
    <rPh sb="81" eb="83">
      <t>シンガタ</t>
    </rPh>
    <rPh sb="90" eb="93">
      <t>カンセンショウ</t>
    </rPh>
    <rPh sb="93" eb="95">
      <t>カクダイ</t>
    </rPh>
    <rPh sb="105" eb="107">
      <t>ショウメツ</t>
    </rPh>
    <rPh sb="108" eb="110">
      <t>コウドウ</t>
    </rPh>
    <rPh sb="110" eb="112">
      <t>ジシュク</t>
    </rPh>
    <rPh sb="113" eb="114">
      <t>アタラ</t>
    </rPh>
    <rPh sb="116" eb="120">
      <t>セイカツヨウシキ</t>
    </rPh>
    <rPh sb="123" eb="125">
      <t>コウキョウ</t>
    </rPh>
    <rPh sb="125" eb="127">
      <t>コウツウ</t>
    </rPh>
    <rPh sb="128" eb="130">
      <t>リヨウ</t>
    </rPh>
    <rPh sb="131" eb="132">
      <t>カン</t>
    </rPh>
    <rPh sb="134" eb="135">
      <t>カンガ</t>
    </rPh>
    <rPh sb="136" eb="137">
      <t>カタ</t>
    </rPh>
    <rPh sb="138" eb="139">
      <t>カ</t>
    </rPh>
    <rPh sb="152" eb="156">
      <t>カゴシマシ</t>
    </rPh>
    <phoneticPr fontId="3"/>
  </si>
  <si>
    <t>○事業の状況
　本市バス事業については、令和2年3月に策定した「鹿児島市交通事業経営計画」に基づき、将来にわたて持続可能な経営基盤の確立を図るため、路線の一部移譲により事業規模を縮小する自動車運送事業の抜本的見直しを推進することとし、令和2年4月1日付で16路線を民間バス事業者に移譲した。
　令和2年度は新型コロナウイルス感染症の影響によるインバウンドの消滅や行動自粛に伴う利用者数の減により、運送収益が大幅に落ち込んだことから、①～④の指標値は公営企業平均値に届いていない。
○独立採算の状況
　表⑥のとおり、利用者1回当たりの運行経費が前年度に比べて134.4円増加しており、新型コロナの影響による利用者数の減によるものと考えられる。⑤、⑦についても公営企業平均値を大きく上回っている。
〇資産及び負債の状況
表⑧の企業債残高対料金収入比率は局舎等リニューアルにより増加し、28年度には土地の売却益で企業債を繰り上げ償還したものの、令和2年度に特別減収対策企業債により増加したため、公営企業平均値を上回っている。　
表⑨の有形固定資産減価償却率はバス等の資産取得の時期により、年度ごとにばらつきがある。27年度の局舎等リニューアルに伴い有形固定資産が増加したことなどから、ここ数年は公営企業平均値を下回っていたが、令和元年度以降はこれまで継続していたバス車両の更新がなかったことから、これまでより増加している。</t>
    <rPh sb="1" eb="3">
      <t>ジギョウ</t>
    </rPh>
    <rPh sb="4" eb="6">
      <t>ジョウキョウ</t>
    </rPh>
    <rPh sb="8" eb="10">
      <t>ホンシ</t>
    </rPh>
    <rPh sb="12" eb="14">
      <t>ジギョウ</t>
    </rPh>
    <rPh sb="20" eb="22">
      <t>レイワ</t>
    </rPh>
    <rPh sb="23" eb="24">
      <t>ネン</t>
    </rPh>
    <rPh sb="25" eb="26">
      <t>ガツ</t>
    </rPh>
    <rPh sb="27" eb="29">
      <t>サクテイ</t>
    </rPh>
    <rPh sb="32" eb="36">
      <t>カゴシマシ</t>
    </rPh>
    <rPh sb="36" eb="38">
      <t>コウツウ</t>
    </rPh>
    <rPh sb="38" eb="40">
      <t>ジギョウ</t>
    </rPh>
    <rPh sb="40" eb="42">
      <t>ケイエイ</t>
    </rPh>
    <rPh sb="42" eb="44">
      <t>ケイカク</t>
    </rPh>
    <rPh sb="46" eb="47">
      <t>モト</t>
    </rPh>
    <rPh sb="50" eb="52">
      <t>ショウライ</t>
    </rPh>
    <rPh sb="56" eb="58">
      <t>ジゾク</t>
    </rPh>
    <rPh sb="58" eb="60">
      <t>カノウ</t>
    </rPh>
    <rPh sb="61" eb="63">
      <t>ケイエイ</t>
    </rPh>
    <rPh sb="63" eb="65">
      <t>キバン</t>
    </rPh>
    <rPh sb="66" eb="68">
      <t>カクリツ</t>
    </rPh>
    <rPh sb="69" eb="70">
      <t>ハカ</t>
    </rPh>
    <rPh sb="74" eb="76">
      <t>ロセン</t>
    </rPh>
    <rPh sb="77" eb="79">
      <t>イチブ</t>
    </rPh>
    <rPh sb="79" eb="81">
      <t>イジョウ</t>
    </rPh>
    <rPh sb="84" eb="86">
      <t>ジギョウ</t>
    </rPh>
    <rPh sb="86" eb="88">
      <t>キボ</t>
    </rPh>
    <rPh sb="89" eb="91">
      <t>シュクショウ</t>
    </rPh>
    <rPh sb="93" eb="96">
      <t>ジドウシャ</t>
    </rPh>
    <rPh sb="96" eb="98">
      <t>ウンソウ</t>
    </rPh>
    <rPh sb="98" eb="100">
      <t>ジギョウ</t>
    </rPh>
    <rPh sb="101" eb="104">
      <t>バッポンテキ</t>
    </rPh>
    <rPh sb="104" eb="106">
      <t>ミナオ</t>
    </rPh>
    <rPh sb="108" eb="110">
      <t>スイシン</t>
    </rPh>
    <rPh sb="117" eb="119">
      <t>レイワ</t>
    </rPh>
    <rPh sb="120" eb="121">
      <t>ネン</t>
    </rPh>
    <rPh sb="122" eb="123">
      <t>ガツ</t>
    </rPh>
    <rPh sb="124" eb="125">
      <t>ニチ</t>
    </rPh>
    <rPh sb="125" eb="126">
      <t>ヅケ</t>
    </rPh>
    <rPh sb="129" eb="131">
      <t>ロセン</t>
    </rPh>
    <rPh sb="132" eb="134">
      <t>ミンカン</t>
    </rPh>
    <rPh sb="136" eb="138">
      <t>ジギョウ</t>
    </rPh>
    <rPh sb="138" eb="139">
      <t>シャ</t>
    </rPh>
    <rPh sb="140" eb="142">
      <t>イジョウ</t>
    </rPh>
    <rPh sb="147" eb="149">
      <t>レイワ</t>
    </rPh>
    <rPh sb="150" eb="152">
      <t>ネンド</t>
    </rPh>
    <rPh sb="153" eb="155">
      <t>シンガタ</t>
    </rPh>
    <rPh sb="162" eb="165">
      <t>カンセンショウ</t>
    </rPh>
    <rPh sb="166" eb="168">
      <t>エイキョウ</t>
    </rPh>
    <rPh sb="178" eb="180">
      <t>ショウメツ</t>
    </rPh>
    <rPh sb="181" eb="183">
      <t>コウドウ</t>
    </rPh>
    <rPh sb="183" eb="185">
      <t>ジシュク</t>
    </rPh>
    <rPh sb="186" eb="187">
      <t>トモナ</t>
    </rPh>
    <rPh sb="188" eb="191">
      <t>リヨウシャ</t>
    </rPh>
    <rPh sb="191" eb="192">
      <t>スウ</t>
    </rPh>
    <rPh sb="193" eb="194">
      <t>ゲン</t>
    </rPh>
    <rPh sb="198" eb="200">
      <t>ウンソウ</t>
    </rPh>
    <rPh sb="200" eb="202">
      <t>シュウエキ</t>
    </rPh>
    <rPh sb="203" eb="205">
      <t>オオハバ</t>
    </rPh>
    <rPh sb="206" eb="207">
      <t>オ</t>
    </rPh>
    <rPh sb="208" eb="209">
      <t>コ</t>
    </rPh>
    <rPh sb="220" eb="222">
      <t>シヒョウ</t>
    </rPh>
    <rPh sb="222" eb="223">
      <t>チ</t>
    </rPh>
    <rPh sb="224" eb="226">
      <t>コウエイ</t>
    </rPh>
    <rPh sb="226" eb="228">
      <t>キギョウ</t>
    </rPh>
    <rPh sb="228" eb="230">
      <t>ヘイキン</t>
    </rPh>
    <rPh sb="230" eb="231">
      <t>チ</t>
    </rPh>
    <rPh sb="232" eb="233">
      <t>トド</t>
    </rPh>
    <rPh sb="242" eb="244">
      <t>ドクリツ</t>
    </rPh>
    <rPh sb="244" eb="246">
      <t>サイサン</t>
    </rPh>
    <rPh sb="247" eb="249">
      <t>ジョウキョウ</t>
    </rPh>
    <rPh sb="251" eb="252">
      <t>ヒョウ</t>
    </rPh>
    <rPh sb="258" eb="261">
      <t>リヨウシャ</t>
    </rPh>
    <rPh sb="262" eb="263">
      <t>カイ</t>
    </rPh>
    <rPh sb="263" eb="264">
      <t>ア</t>
    </rPh>
    <rPh sb="267" eb="269">
      <t>ウンコウ</t>
    </rPh>
    <rPh sb="269" eb="271">
      <t>ケイヒ</t>
    </rPh>
    <rPh sb="272" eb="275">
      <t>ゼンネンド</t>
    </rPh>
    <rPh sb="276" eb="277">
      <t>クラ</t>
    </rPh>
    <rPh sb="284" eb="285">
      <t>エン</t>
    </rPh>
    <rPh sb="285" eb="287">
      <t>ゾウカ</t>
    </rPh>
    <rPh sb="292" eb="294">
      <t>シンガタ</t>
    </rPh>
    <rPh sb="298" eb="300">
      <t>エイキョウ</t>
    </rPh>
    <rPh sb="303" eb="306">
      <t>リヨウシャ</t>
    </rPh>
    <rPh sb="306" eb="307">
      <t>スウ</t>
    </rPh>
    <rPh sb="308" eb="309">
      <t>ゲン</t>
    </rPh>
    <rPh sb="315" eb="316">
      <t>カンガ</t>
    </rPh>
    <rPh sb="329" eb="331">
      <t>コウエイ</t>
    </rPh>
    <rPh sb="331" eb="333">
      <t>キギョウ</t>
    </rPh>
    <rPh sb="333" eb="336">
      <t>ヘイキンチ</t>
    </rPh>
    <rPh sb="337" eb="338">
      <t>オオ</t>
    </rPh>
    <rPh sb="340" eb="342">
      <t>ウワマワ</t>
    </rPh>
    <rPh sb="351" eb="353">
      <t>シサン</t>
    </rPh>
    <rPh sb="353" eb="354">
      <t>オヨ</t>
    </rPh>
    <rPh sb="355" eb="357">
      <t>フサイ</t>
    </rPh>
    <rPh sb="358" eb="360">
      <t>ジョウキョウ</t>
    </rPh>
    <rPh sb="361" eb="362">
      <t>ヒョウ</t>
    </rPh>
    <rPh sb="465" eb="466">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</si>
</sst>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81.400000000000006</c:v>
                </c:pt>
                <c:pt idx="1">
                  <c:v>79.5</c:v>
                </c:pt>
                <c:pt idx="2">
                  <c:v>78.8</c:v>
                </c:pt>
                <c:pt idx="3">
                  <c:v>75.5</c:v>
                </c:pt>
                <c:pt idx="4">
                  <c:v>74.099999999999994</c:v>
                </c:pt>
              </c:numCache>
            </c:numRef>
          </c:val>
          <c:extLst>
            <c:ext xmlns:c16="http://schemas.microsoft.com/office/drawing/2014/chart" uri="{C3380CC4-5D6E-409C-BE32-E72D297353CC}">
              <c16:uniqueId val="{00000000-D978-40EA-884E-C5EA1DCE3F2F}"/>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D978-40EA-884E-C5EA1DCE3F2F}"/>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978-40EA-884E-C5EA1DCE3F2F}"/>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394.7</c:v>
                </c:pt>
                <c:pt idx="1">
                  <c:v>409.33</c:v>
                </c:pt>
                <c:pt idx="2">
                  <c:v>431.61</c:v>
                </c:pt>
                <c:pt idx="3">
                  <c:v>425.53</c:v>
                </c:pt>
                <c:pt idx="4">
                  <c:v>462.38</c:v>
                </c:pt>
              </c:numCache>
            </c:numRef>
          </c:val>
          <c:extLst>
            <c:ext xmlns:c16="http://schemas.microsoft.com/office/drawing/2014/chart" uri="{C3380CC4-5D6E-409C-BE32-E72D297353CC}">
              <c16:uniqueId val="{00000000-C0C7-43EA-AEB5-D7330B3C1E06}"/>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196.41</c:v>
                </c:pt>
                <c:pt idx="1">
                  <c:v>206.25</c:v>
                </c:pt>
                <c:pt idx="2">
                  <c:v>210.22</c:v>
                </c:pt>
                <c:pt idx="3">
                  <c:v>213.69</c:v>
                </c:pt>
                <c:pt idx="4">
                  <c:v>183.59</c:v>
                </c:pt>
              </c:numCache>
            </c:numRef>
          </c:val>
          <c:smooth val="0"/>
          <c:extLst>
            <c:ext xmlns:c16="http://schemas.microsoft.com/office/drawing/2014/chart" uri="{C3380CC4-5D6E-409C-BE32-E72D297353CC}">
              <c16:uniqueId val="{00000001-C0C7-43EA-AEB5-D7330B3C1E06}"/>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9.3000000000000007</c:v>
                </c:pt>
                <c:pt idx="1">
                  <c:v>9</c:v>
                </c:pt>
                <c:pt idx="2">
                  <c:v>8.9</c:v>
                </c:pt>
                <c:pt idx="3">
                  <c:v>10.4</c:v>
                </c:pt>
                <c:pt idx="4">
                  <c:v>7.5</c:v>
                </c:pt>
              </c:numCache>
            </c:numRef>
          </c:val>
          <c:extLst>
            <c:ext xmlns:c16="http://schemas.microsoft.com/office/drawing/2014/chart" uri="{C3380CC4-5D6E-409C-BE32-E72D297353CC}">
              <c16:uniqueId val="{00000000-B663-4AA2-A555-3CF81439501B}"/>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B663-4AA2-A555-3CF81439501B}"/>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231.8</c:v>
                </c:pt>
                <c:pt idx="1">
                  <c:v>276.39999999999998</c:v>
                </c:pt>
                <c:pt idx="2">
                  <c:v>317.89999999999998</c:v>
                </c:pt>
                <c:pt idx="3">
                  <c:v>369.9</c:v>
                </c:pt>
                <c:pt idx="4">
                  <c:v>764.4</c:v>
                </c:pt>
              </c:numCache>
            </c:numRef>
          </c:val>
          <c:extLst>
            <c:ext xmlns:c16="http://schemas.microsoft.com/office/drawing/2014/chart" uri="{C3380CC4-5D6E-409C-BE32-E72D297353CC}">
              <c16:uniqueId val="{00000000-F2FB-48A1-AD2F-4AC5CAA1C283}"/>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F2FB-48A1-AD2F-4AC5CAA1C283}"/>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66.400000000000006</c:v>
                </c:pt>
                <c:pt idx="1">
                  <c:v>64.3</c:v>
                </c:pt>
                <c:pt idx="2">
                  <c:v>62.5</c:v>
                </c:pt>
                <c:pt idx="3">
                  <c:v>60.1</c:v>
                </c:pt>
                <c:pt idx="4">
                  <c:v>42.1</c:v>
                </c:pt>
              </c:numCache>
            </c:numRef>
          </c:val>
          <c:extLst>
            <c:ext xmlns:c16="http://schemas.microsoft.com/office/drawing/2014/chart" uri="{C3380CC4-5D6E-409C-BE32-E72D297353CC}">
              <c16:uniqueId val="{00000000-3AC3-4690-A458-12C972FA4738}"/>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3AC3-4690-A458-12C972FA4738}"/>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AC3-4690-A458-12C972FA4738}"/>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30.7</c:v>
                </c:pt>
                <c:pt idx="1">
                  <c:v>23.4</c:v>
                </c:pt>
                <c:pt idx="2">
                  <c:v>13.5</c:v>
                </c:pt>
                <c:pt idx="3">
                  <c:v>9.6999999999999993</c:v>
                </c:pt>
                <c:pt idx="4">
                  <c:v>5.6</c:v>
                </c:pt>
              </c:numCache>
            </c:numRef>
          </c:val>
          <c:extLst>
            <c:ext xmlns:c16="http://schemas.microsoft.com/office/drawing/2014/chart" uri="{C3380CC4-5D6E-409C-BE32-E72D297353CC}">
              <c16:uniqueId val="{00000000-DB6D-4DE4-8973-28DAA7EBFFF0}"/>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DB6D-4DE4-8973-28DAA7EBFFF0}"/>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B6D-4DE4-8973-28DAA7EBFFF0}"/>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35.700000000000003</c:v>
                </c:pt>
                <c:pt idx="1">
                  <c:v>36.799999999999997</c:v>
                </c:pt>
                <c:pt idx="2">
                  <c:v>42.1</c:v>
                </c:pt>
                <c:pt idx="3">
                  <c:v>42.1</c:v>
                </c:pt>
                <c:pt idx="4">
                  <c:v>129.5</c:v>
                </c:pt>
              </c:numCache>
            </c:numRef>
          </c:val>
          <c:extLst>
            <c:ext xmlns:c16="http://schemas.microsoft.com/office/drawing/2014/chart" uri="{C3380CC4-5D6E-409C-BE32-E72D297353CC}">
              <c16:uniqueId val="{00000000-AD69-4E80-9E7B-F5CE47201840}"/>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270</c:v>
                </c:pt>
                <c:pt idx="1">
                  <c:v>275.60000000000002</c:v>
                </c:pt>
                <c:pt idx="2">
                  <c:v>283.8</c:v>
                </c:pt>
                <c:pt idx="3">
                  <c:v>295.8</c:v>
                </c:pt>
                <c:pt idx="4">
                  <c:v>430.2</c:v>
                </c:pt>
              </c:numCache>
            </c:numRef>
          </c:val>
          <c:extLst>
            <c:ext xmlns:c16="http://schemas.microsoft.com/office/drawing/2014/chart" uri="{C3380CC4-5D6E-409C-BE32-E72D297353CC}">
              <c16:uniqueId val="{00000001-AD69-4E80-9E7B-F5CE47201840}"/>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AD69-4E80-9E7B-F5CE4720184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AD69-4E80-9E7B-F5CE47201840}"/>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13.2</c:v>
                </c:pt>
                <c:pt idx="1">
                  <c:v>13.3</c:v>
                </c:pt>
                <c:pt idx="2">
                  <c:v>14.8</c:v>
                </c:pt>
                <c:pt idx="3">
                  <c:v>14.2</c:v>
                </c:pt>
                <c:pt idx="4">
                  <c:v>30.1</c:v>
                </c:pt>
              </c:numCache>
            </c:numRef>
          </c:val>
          <c:extLst>
            <c:ext xmlns:c16="http://schemas.microsoft.com/office/drawing/2014/chart" uri="{C3380CC4-5D6E-409C-BE32-E72D297353CC}">
              <c16:uniqueId val="{00000000-A827-42E5-A0E2-B6040E12DFE7}"/>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A827-42E5-A0E2-B6040E12DFE7}"/>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35</c:v>
                </c:pt>
                <c:pt idx="1">
                  <c:v>48.5</c:v>
                </c:pt>
                <c:pt idx="2">
                  <c:v>49.9</c:v>
                </c:pt>
                <c:pt idx="3">
                  <c:v>36.799999999999997</c:v>
                </c:pt>
                <c:pt idx="4">
                  <c:v>81.8</c:v>
                </c:pt>
              </c:numCache>
            </c:numRef>
          </c:val>
          <c:extLst>
            <c:ext xmlns:c16="http://schemas.microsoft.com/office/drawing/2014/chart" uri="{C3380CC4-5D6E-409C-BE32-E72D297353CC}">
              <c16:uniqueId val="{00000000-0C51-42BE-863F-E48D2FBC38B0}"/>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0C51-42BE-863F-E48D2FBC38B0}"/>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74.599999999999994</c:v>
                </c:pt>
                <c:pt idx="1">
                  <c:v>71.400000000000006</c:v>
                </c:pt>
                <c:pt idx="2">
                  <c:v>73</c:v>
                </c:pt>
                <c:pt idx="3">
                  <c:v>78.099999999999994</c:v>
                </c:pt>
                <c:pt idx="4">
                  <c:v>78.900000000000006</c:v>
                </c:pt>
              </c:numCache>
            </c:numRef>
          </c:val>
          <c:extLst>
            <c:ext xmlns:c16="http://schemas.microsoft.com/office/drawing/2014/chart" uri="{C3380CC4-5D6E-409C-BE32-E72D297353CC}">
              <c16:uniqueId val="{00000000-9823-4F95-9AB2-F572D2B94449}"/>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9823-4F95-9AB2-F572D2B94449}"/>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214.11</c:v>
                </c:pt>
                <c:pt idx="1">
                  <c:v>227.72</c:v>
                </c:pt>
                <c:pt idx="2">
                  <c:v>233.84</c:v>
                </c:pt>
                <c:pt idx="3">
                  <c:v>242.75</c:v>
                </c:pt>
                <c:pt idx="4">
                  <c:v>302.44</c:v>
                </c:pt>
              </c:numCache>
            </c:numRef>
          </c:val>
          <c:extLst>
            <c:ext xmlns:c16="http://schemas.microsoft.com/office/drawing/2014/chart" uri="{C3380CC4-5D6E-409C-BE32-E72D297353CC}">
              <c16:uniqueId val="{00000000-4297-4C31-ABF6-DEA689C39651}"/>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148.38999999999999</c:v>
                </c:pt>
                <c:pt idx="1">
                  <c:v>152.52000000000001</c:v>
                </c:pt>
                <c:pt idx="2">
                  <c:v>157.06</c:v>
                </c:pt>
                <c:pt idx="3">
                  <c:v>161.36000000000001</c:v>
                </c:pt>
                <c:pt idx="4">
                  <c:v>178.97</c:v>
                </c:pt>
              </c:numCache>
            </c:numRef>
          </c:val>
          <c:smooth val="0"/>
          <c:extLst>
            <c:ext xmlns:c16="http://schemas.microsoft.com/office/drawing/2014/chart" uri="{C3380CC4-5D6E-409C-BE32-E72D297353CC}">
              <c16:uniqueId val="{00000001-4297-4C31-ABF6-DEA689C39651}"/>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487.62</c:v>
                </c:pt>
                <c:pt idx="1">
                  <c:v>519.16999999999996</c:v>
                </c:pt>
                <c:pt idx="2">
                  <c:v>553.61</c:v>
                </c:pt>
                <c:pt idx="3">
                  <c:v>562.92999999999995</c:v>
                </c:pt>
                <c:pt idx="4">
                  <c:v>558.79999999999995</c:v>
                </c:pt>
              </c:numCache>
            </c:numRef>
          </c:val>
          <c:extLst>
            <c:ext xmlns:c16="http://schemas.microsoft.com/office/drawing/2014/chart" uri="{C3380CC4-5D6E-409C-BE32-E72D297353CC}">
              <c16:uniqueId val="{00000000-578B-4938-922D-B98AC2E4CDE1}"/>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265.63</c:v>
                </c:pt>
                <c:pt idx="1">
                  <c:v>276.25</c:v>
                </c:pt>
                <c:pt idx="2">
                  <c:v>287.33</c:v>
                </c:pt>
                <c:pt idx="3">
                  <c:v>295.98</c:v>
                </c:pt>
                <c:pt idx="4">
                  <c:v>310.87</c:v>
                </c:pt>
              </c:numCache>
            </c:numRef>
          </c:val>
          <c:smooth val="0"/>
          <c:extLst>
            <c:ext xmlns:c16="http://schemas.microsoft.com/office/drawing/2014/chart" uri="{C3380CC4-5D6E-409C-BE32-E72D297353CC}">
              <c16:uniqueId val="{00000001-578B-4938-922D-B98AC2E4CDE1}"/>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157"/>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158"/>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159"/>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160"/>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161"/>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162"/>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163"/>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164"/>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165"/>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166"/>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167"/>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168"/>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38" zoomScaleNormal="100" zoomScaleSheetLayoutView="100" workbookViewId="0">
      <selection activeCell="BL53" sqref="BL53:BZ54"/>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鹿児島県　鹿児島市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その他</v>
      </c>
      <c r="AA8" s="96"/>
      <c r="AB8" s="96"/>
      <c r="AC8" s="96"/>
      <c r="AD8" s="96"/>
      <c r="AE8" s="96"/>
      <c r="AF8" s="96"/>
      <c r="AG8" s="97"/>
      <c r="AH8" s="3"/>
      <c r="AJ8" s="98" t="s">
        <v>5</v>
      </c>
      <c r="AK8" s="99"/>
      <c r="AL8" s="99"/>
      <c r="AM8" s="99"/>
      <c r="AN8" s="99"/>
      <c r="AO8" s="99"/>
      <c r="AP8" s="100"/>
      <c r="AQ8" s="101">
        <f>データ!AB6</f>
        <v>10315</v>
      </c>
      <c r="AR8" s="101"/>
      <c r="AS8" s="101"/>
      <c r="AT8" s="101"/>
      <c r="AU8" s="102"/>
      <c r="AV8" s="103">
        <f>データ!AC6</f>
        <v>10473</v>
      </c>
      <c r="AW8" s="101"/>
      <c r="AX8" s="101"/>
      <c r="AY8" s="101"/>
      <c r="AZ8" s="102"/>
      <c r="BA8" s="103">
        <f>データ!AD6</f>
        <v>10467</v>
      </c>
      <c r="BB8" s="101"/>
      <c r="BC8" s="101"/>
      <c r="BD8" s="101"/>
      <c r="BE8" s="102"/>
      <c r="BF8" s="103">
        <f>データ!AE6</f>
        <v>10123</v>
      </c>
      <c r="BG8" s="101"/>
      <c r="BH8" s="101"/>
      <c r="BI8" s="101"/>
      <c r="BJ8" s="102"/>
      <c r="BK8" s="103">
        <f>データ!AF6</f>
        <v>5255</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368449</v>
      </c>
      <c r="AR9" s="106"/>
      <c r="AS9" s="106"/>
      <c r="AT9" s="106"/>
      <c r="AU9" s="106"/>
      <c r="AV9" s="107">
        <f>データ!AH6</f>
        <v>385171</v>
      </c>
      <c r="AW9" s="108"/>
      <c r="AX9" s="108"/>
      <c r="AY9" s="108"/>
      <c r="AZ9" s="105"/>
      <c r="BA9" s="107">
        <f>データ!AI6</f>
        <v>440731</v>
      </c>
      <c r="BB9" s="108"/>
      <c r="BC9" s="108"/>
      <c r="BD9" s="108"/>
      <c r="BE9" s="105"/>
      <c r="BF9" s="107">
        <f>データ!AJ6</f>
        <v>425983</v>
      </c>
      <c r="BG9" s="108"/>
      <c r="BH9" s="108"/>
      <c r="BI9" s="108"/>
      <c r="BJ9" s="105"/>
      <c r="BK9" s="107">
        <f>データ!AK6</f>
        <v>680764</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183.3</v>
      </c>
      <c r="K10" s="112"/>
      <c r="L10" s="112"/>
      <c r="M10" s="112"/>
      <c r="N10" s="112"/>
      <c r="O10" s="112"/>
      <c r="P10" s="112"/>
      <c r="Q10" s="112"/>
      <c r="R10" s="106">
        <f>データ!V6</f>
        <v>4197</v>
      </c>
      <c r="S10" s="106"/>
      <c r="T10" s="106"/>
      <c r="U10" s="106"/>
      <c r="V10" s="106"/>
      <c r="W10" s="106"/>
      <c r="X10" s="106"/>
      <c r="Y10" s="106"/>
      <c r="Z10" s="106">
        <f>データ!W6</f>
        <v>153</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166</v>
      </c>
      <c r="C12" s="108"/>
      <c r="D12" s="108"/>
      <c r="E12" s="108"/>
      <c r="F12" s="108"/>
      <c r="G12" s="108"/>
      <c r="H12" s="108"/>
      <c r="I12" s="105"/>
      <c r="J12" s="113">
        <f>データ!Y6</f>
        <v>37.9</v>
      </c>
      <c r="K12" s="113"/>
      <c r="L12" s="113"/>
      <c r="M12" s="113"/>
      <c r="N12" s="113"/>
      <c r="O12" s="113"/>
      <c r="P12" s="113"/>
      <c r="Q12" s="113"/>
      <c r="R12" s="114" t="str">
        <f>データ!Z6</f>
        <v>有</v>
      </c>
      <c r="S12" s="114"/>
      <c r="T12" s="114"/>
      <c r="U12" s="114"/>
      <c r="V12" s="114"/>
      <c r="W12" s="114"/>
      <c r="X12" s="114"/>
      <c r="Y12" s="114"/>
      <c r="Z12" s="114" t="str">
        <f>データ!AA6</f>
        <v>有</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119</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117</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118</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Knj7NdWvahc6gfBcJFLdWiNnNvTbYxhw5QWmaT/zq45D5aespLAAld5iChgmHhTWMXtq4TGYYw0ilslKZD8MVA==" saltValue="Ngs3dv/rcKkbiZHEYhCzv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462012</v>
      </c>
      <c r="K6" s="55" t="str">
        <f t="shared" si="3"/>
        <v>46</v>
      </c>
      <c r="L6" s="55" t="str">
        <f t="shared" si="3"/>
        <v>03</v>
      </c>
      <c r="M6" s="56" t="str">
        <f>M7</f>
        <v>3</v>
      </c>
      <c r="N6" s="56" t="str">
        <f>N7</f>
        <v>000</v>
      </c>
      <c r="O6" s="55" t="str">
        <f t="shared" si="3"/>
        <v>鹿児島県　鹿児島市</v>
      </c>
      <c r="P6" s="55" t="str">
        <f t="shared" si="3"/>
        <v>法適用</v>
      </c>
      <c r="Q6" s="55" t="str">
        <f t="shared" si="3"/>
        <v>交通事業</v>
      </c>
      <c r="R6" s="55" t="str">
        <f t="shared" si="3"/>
        <v>自動車運送事業</v>
      </c>
      <c r="S6" s="55" t="str">
        <f t="shared" si="3"/>
        <v>その他</v>
      </c>
      <c r="T6" s="57" t="str">
        <f t="shared" si="3"/>
        <v>-</v>
      </c>
      <c r="U6" s="57">
        <f t="shared" si="3"/>
        <v>183.3</v>
      </c>
      <c r="V6" s="58">
        <f t="shared" si="3"/>
        <v>4197</v>
      </c>
      <c r="W6" s="58">
        <f t="shared" si="3"/>
        <v>153</v>
      </c>
      <c r="X6" s="58">
        <f t="shared" si="3"/>
        <v>166</v>
      </c>
      <c r="Y6" s="57">
        <f>Y7</f>
        <v>37.9</v>
      </c>
      <c r="Z6" s="55" t="str">
        <f t="shared" si="3"/>
        <v>有</v>
      </c>
      <c r="AA6" s="55" t="str">
        <f t="shared" si="3"/>
        <v>有</v>
      </c>
      <c r="AB6" s="58">
        <f t="shared" si="3"/>
        <v>10315</v>
      </c>
      <c r="AC6" s="58">
        <f t="shared" si="3"/>
        <v>10473</v>
      </c>
      <c r="AD6" s="58">
        <f t="shared" si="3"/>
        <v>10467</v>
      </c>
      <c r="AE6" s="58">
        <f t="shared" si="3"/>
        <v>10123</v>
      </c>
      <c r="AF6" s="58">
        <f t="shared" si="3"/>
        <v>5255</v>
      </c>
      <c r="AG6" s="58">
        <f t="shared" si="3"/>
        <v>368449</v>
      </c>
      <c r="AH6" s="58">
        <f t="shared" si="3"/>
        <v>385171</v>
      </c>
      <c r="AI6" s="58">
        <f t="shared" si="3"/>
        <v>440731</v>
      </c>
      <c r="AJ6" s="58">
        <f t="shared" si="3"/>
        <v>425983</v>
      </c>
      <c r="AK6" s="58">
        <f t="shared" si="3"/>
        <v>680764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183.3</v>
      </c>
      <c r="V7" s="65">
        <v>4197</v>
      </c>
      <c r="W7" s="65">
        <v>153</v>
      </c>
      <c r="X7" s="65">
        <v>166</v>
      </c>
      <c r="Y7" s="64">
        <v>37.9</v>
      </c>
      <c r="Z7" s="63" t="s">
        <v>100</v>
      </c>
      <c r="AA7" s="63" t="s">
        <v>100</v>
      </c>
      <c r="AB7" s="65">
        <v>10315</v>
      </c>
      <c r="AC7" s="65">
        <v>10473</v>
      </c>
      <c r="AD7" s="65">
        <v>10467</v>
      </c>
      <c r="AE7" s="65">
        <v>10123</v>
      </c>
      <c r="AF7" s="65">
        <v>5255</v>
      </c>
      <c r="AG7" s="65">
        <v>368449</v>
      </c>
      <c r="AH7" s="65">
        <v>385171</v>
      </c>
      <c r="AI7" s="65">
        <v>440731</v>
      </c>
      <c r="AJ7" s="65">
        <v>425983</v>
      </c>
      <c r="AK7" s="65">
        <v>680764</v>
      </c>
      <c r="AL7" s="64">
        <v>81.400000000000006</v>
      </c>
      <c r="AM7" s="64">
        <v>79.5</v>
      </c>
      <c r="AN7" s="64">
        <v>78.8</v>
      </c>
      <c r="AO7" s="64">
        <v>75.5</v>
      </c>
      <c r="AP7" s="64">
        <v>74.099999999999994</v>
      </c>
      <c r="AQ7" s="64">
        <v>103.5</v>
      </c>
      <c r="AR7" s="64">
        <v>103.3</v>
      </c>
      <c r="AS7" s="64">
        <v>102.4</v>
      </c>
      <c r="AT7" s="64">
        <v>98.5</v>
      </c>
      <c r="AU7" s="64">
        <v>83.7</v>
      </c>
      <c r="AV7" s="64">
        <v>100</v>
      </c>
      <c r="AW7" s="64">
        <v>66.400000000000006</v>
      </c>
      <c r="AX7" s="64">
        <v>64.3</v>
      </c>
      <c r="AY7" s="64">
        <v>62.5</v>
      </c>
      <c r="AZ7" s="64">
        <v>60.1</v>
      </c>
      <c r="BA7" s="64">
        <v>42.1</v>
      </c>
      <c r="BB7" s="64">
        <v>94.2</v>
      </c>
      <c r="BC7" s="64">
        <v>94</v>
      </c>
      <c r="BD7" s="64">
        <v>93.2</v>
      </c>
      <c r="BE7" s="64">
        <v>89.9</v>
      </c>
      <c r="BF7" s="64">
        <v>71.400000000000006</v>
      </c>
      <c r="BG7" s="64">
        <v>100</v>
      </c>
      <c r="BH7" s="64">
        <v>30.7</v>
      </c>
      <c r="BI7" s="64">
        <v>23.4</v>
      </c>
      <c r="BJ7" s="64">
        <v>13.5</v>
      </c>
      <c r="BK7" s="64">
        <v>9.6999999999999993</v>
      </c>
      <c r="BL7" s="64">
        <v>5.6</v>
      </c>
      <c r="BM7" s="64">
        <v>100</v>
      </c>
      <c r="BN7" s="64">
        <v>156.69999999999999</v>
      </c>
      <c r="BO7" s="64">
        <v>155.30000000000001</v>
      </c>
      <c r="BP7" s="64">
        <v>154.19999999999999</v>
      </c>
      <c r="BQ7" s="64">
        <v>126.8</v>
      </c>
      <c r="BR7" s="64">
        <v>100</v>
      </c>
      <c r="BS7" s="64">
        <v>231.8</v>
      </c>
      <c r="BT7" s="64">
        <v>276.39999999999998</v>
      </c>
      <c r="BU7" s="64">
        <v>317.89999999999998</v>
      </c>
      <c r="BV7" s="64">
        <v>369.9</v>
      </c>
      <c r="BW7" s="64">
        <v>764.4</v>
      </c>
      <c r="BX7" s="64">
        <v>86.1</v>
      </c>
      <c r="BY7" s="64">
        <v>62.9</v>
      </c>
      <c r="BZ7" s="64">
        <v>34.799999999999997</v>
      </c>
      <c r="CA7" s="64">
        <v>35.1</v>
      </c>
      <c r="CB7" s="64">
        <v>58.4</v>
      </c>
      <c r="CC7" s="64">
        <v>0</v>
      </c>
      <c r="CD7" s="64">
        <v>35.700000000000003</v>
      </c>
      <c r="CE7" s="64">
        <v>36.799999999999997</v>
      </c>
      <c r="CF7" s="64">
        <v>42.1</v>
      </c>
      <c r="CG7" s="64">
        <v>42.1</v>
      </c>
      <c r="CH7" s="64">
        <v>129.5</v>
      </c>
      <c r="CI7" s="64">
        <v>14.6</v>
      </c>
      <c r="CJ7" s="64">
        <v>14.5</v>
      </c>
      <c r="CK7" s="64">
        <v>14.7</v>
      </c>
      <c r="CL7" s="64">
        <v>14.2</v>
      </c>
      <c r="CM7" s="64">
        <v>23.4</v>
      </c>
      <c r="CN7" s="64">
        <v>270</v>
      </c>
      <c r="CO7" s="64">
        <v>275.60000000000002</v>
      </c>
      <c r="CP7" s="64">
        <v>283.8</v>
      </c>
      <c r="CQ7" s="64">
        <v>295.8</v>
      </c>
      <c r="CR7" s="64">
        <v>430.2</v>
      </c>
      <c r="CS7" s="64">
        <v>180</v>
      </c>
      <c r="CT7" s="64">
        <v>180.1</v>
      </c>
      <c r="CU7" s="64">
        <v>182.9</v>
      </c>
      <c r="CV7" s="64">
        <v>190.5</v>
      </c>
      <c r="CW7" s="64">
        <v>244.7</v>
      </c>
      <c r="CX7" s="64">
        <v>13.2</v>
      </c>
      <c r="CY7" s="64">
        <v>13.3</v>
      </c>
      <c r="CZ7" s="64">
        <v>14.8</v>
      </c>
      <c r="DA7" s="64">
        <v>14.2</v>
      </c>
      <c r="DB7" s="64">
        <v>30.1</v>
      </c>
      <c r="DC7" s="64">
        <v>8.1</v>
      </c>
      <c r="DD7" s="64">
        <v>8</v>
      </c>
      <c r="DE7" s="64">
        <v>8</v>
      </c>
      <c r="DF7" s="64">
        <v>7.5</v>
      </c>
      <c r="DG7" s="64">
        <v>9.6</v>
      </c>
      <c r="DH7" s="64">
        <v>35</v>
      </c>
      <c r="DI7" s="64">
        <v>48.5</v>
      </c>
      <c r="DJ7" s="64">
        <v>49.9</v>
      </c>
      <c r="DK7" s="64">
        <v>36.799999999999997</v>
      </c>
      <c r="DL7" s="64">
        <v>81.8</v>
      </c>
      <c r="DM7" s="64">
        <v>22.5</v>
      </c>
      <c r="DN7" s="64">
        <v>21.9</v>
      </c>
      <c r="DO7" s="64">
        <v>23.3</v>
      </c>
      <c r="DP7" s="64">
        <v>29.5</v>
      </c>
      <c r="DQ7" s="64">
        <v>53.2</v>
      </c>
      <c r="DR7" s="64">
        <v>74.599999999999994</v>
      </c>
      <c r="DS7" s="64">
        <v>71.400000000000006</v>
      </c>
      <c r="DT7" s="64">
        <v>73</v>
      </c>
      <c r="DU7" s="64">
        <v>78.099999999999994</v>
      </c>
      <c r="DV7" s="64">
        <v>78.900000000000006</v>
      </c>
      <c r="DW7" s="64">
        <v>78.400000000000006</v>
      </c>
      <c r="DX7" s="64">
        <v>77.8</v>
      </c>
      <c r="DY7" s="64">
        <v>77.400000000000006</v>
      </c>
      <c r="DZ7" s="64">
        <v>74.900000000000006</v>
      </c>
      <c r="EA7" s="64">
        <v>74.5</v>
      </c>
      <c r="EB7" s="66">
        <v>394.7</v>
      </c>
      <c r="EC7" s="66">
        <v>409.33</v>
      </c>
      <c r="ED7" s="66">
        <v>431.61</v>
      </c>
      <c r="EE7" s="66">
        <v>425.53</v>
      </c>
      <c r="EF7" s="66">
        <v>462.38</v>
      </c>
      <c r="EG7" s="66">
        <v>196.41</v>
      </c>
      <c r="EH7" s="66">
        <v>206.25</v>
      </c>
      <c r="EI7" s="66">
        <v>210.22</v>
      </c>
      <c r="EJ7" s="66">
        <v>213.69</v>
      </c>
      <c r="EK7" s="66">
        <v>183.59</v>
      </c>
      <c r="EL7" s="66">
        <v>487.62</v>
      </c>
      <c r="EM7" s="66">
        <v>519.16999999999996</v>
      </c>
      <c r="EN7" s="66">
        <v>553.61</v>
      </c>
      <c r="EO7" s="66">
        <v>562.92999999999995</v>
      </c>
      <c r="EP7" s="66">
        <v>558.79999999999995</v>
      </c>
      <c r="EQ7" s="66">
        <v>265.63</v>
      </c>
      <c r="ER7" s="66">
        <v>276.25</v>
      </c>
      <c r="ES7" s="66">
        <v>287.33</v>
      </c>
      <c r="ET7" s="66">
        <v>295.98</v>
      </c>
      <c r="EU7" s="66">
        <v>310.87</v>
      </c>
      <c r="EV7" s="66">
        <v>214.11</v>
      </c>
      <c r="EW7" s="66">
        <v>227.72</v>
      </c>
      <c r="EX7" s="66">
        <v>233.84</v>
      </c>
      <c r="EY7" s="66">
        <v>242.75</v>
      </c>
      <c r="EZ7" s="66">
        <v>302.44</v>
      </c>
      <c r="FA7" s="66">
        <v>148.38999999999999</v>
      </c>
      <c r="FB7" s="66">
        <v>152.52000000000001</v>
      </c>
      <c r="FC7" s="66">
        <v>157.06</v>
      </c>
      <c r="FD7" s="66">
        <v>161.36000000000001</v>
      </c>
      <c r="FE7" s="66">
        <v>178.97</v>
      </c>
      <c r="FF7" s="64">
        <v>9.3000000000000007</v>
      </c>
      <c r="FG7" s="64">
        <v>9</v>
      </c>
      <c r="FH7" s="64">
        <v>8.9</v>
      </c>
      <c r="FI7" s="64">
        <v>10.4</v>
      </c>
      <c r="FJ7" s="64">
        <v>7.5</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101</v>
      </c>
      <c r="J9" s="68" t="s">
        <v>102</v>
      </c>
      <c r="K9" s="68" t="s">
        <v>103</v>
      </c>
      <c r="L9" s="68" t="s">
        <v>104</v>
      </c>
      <c r="M9" s="68" t="s">
        <v>105</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106</v>
      </c>
      <c r="AV9" s="69"/>
      <c r="AW9" s="69"/>
      <c r="AX9" s="69"/>
      <c r="AY9" s="69"/>
      <c r="AZ9" s="69"/>
      <c r="BA9" s="67"/>
      <c r="BB9" s="67"/>
      <c r="BC9" s="2"/>
      <c r="BD9" s="2"/>
      <c r="BE9" s="2"/>
      <c r="BF9" s="67" t="s">
        <v>106</v>
      </c>
      <c r="BG9" s="69"/>
      <c r="BH9" s="69"/>
      <c r="BI9" s="69"/>
      <c r="BJ9" s="69"/>
      <c r="BK9" s="69"/>
      <c r="BL9" s="2"/>
      <c r="BM9" s="2"/>
      <c r="BN9" s="2"/>
      <c r="BO9" s="2"/>
      <c r="BP9" s="2"/>
      <c r="BQ9" s="67" t="s">
        <v>106</v>
      </c>
      <c r="BR9" s="69"/>
      <c r="BS9" s="69"/>
      <c r="BT9" s="69"/>
      <c r="BU9" s="69"/>
      <c r="BV9" s="69"/>
      <c r="BW9" s="2"/>
      <c r="BX9" s="2"/>
      <c r="BY9" s="2"/>
      <c r="BZ9" s="2"/>
      <c r="CA9" s="2"/>
      <c r="CB9" s="67" t="s">
        <v>106</v>
      </c>
      <c r="CC9" s="69"/>
      <c r="CD9" s="69"/>
      <c r="CE9" s="69"/>
      <c r="CF9" s="69"/>
      <c r="CG9" s="69"/>
      <c r="CH9" s="2"/>
      <c r="CI9" s="2"/>
      <c r="CJ9" s="2"/>
      <c r="CK9" s="2"/>
      <c r="CL9" s="2"/>
      <c r="CM9" s="2"/>
      <c r="CN9" s="2"/>
      <c r="CO9" s="2"/>
      <c r="CP9" s="2"/>
      <c r="CQ9" s="2"/>
      <c r="CR9" s="2"/>
      <c r="CS9" s="2"/>
      <c r="CT9" s="2"/>
      <c r="CU9" s="2"/>
      <c r="CV9" s="67" t="s">
        <v>106</v>
      </c>
      <c r="CW9" s="69"/>
      <c r="CX9" s="69"/>
      <c r="CY9" s="69"/>
      <c r="CZ9" s="69"/>
      <c r="DA9" s="69"/>
      <c r="DB9" s="2"/>
      <c r="DC9" s="2"/>
      <c r="DD9" s="2"/>
      <c r="DE9" s="2"/>
      <c r="DF9" s="67" t="s">
        <v>106</v>
      </c>
      <c r="DG9" s="69"/>
      <c r="DH9" s="69"/>
      <c r="DI9" s="69"/>
      <c r="DJ9" s="69"/>
      <c r="DK9" s="69"/>
      <c r="DL9" s="2"/>
      <c r="DM9" s="2"/>
      <c r="DN9" s="2"/>
      <c r="DO9" s="2"/>
      <c r="DP9" s="67" t="s">
        <v>106</v>
      </c>
      <c r="DQ9" s="69"/>
      <c r="DR9" s="69"/>
      <c r="DS9" s="69"/>
      <c r="DT9" s="69"/>
      <c r="DU9" s="69"/>
      <c r="DV9" s="2"/>
      <c r="DW9" s="2"/>
      <c r="DX9" s="2"/>
      <c r="DY9" s="2"/>
      <c r="DZ9" s="67" t="s">
        <v>106</v>
      </c>
      <c r="EA9" s="69"/>
      <c r="EB9" s="69"/>
      <c r="EC9" s="69"/>
      <c r="ED9" s="69"/>
      <c r="EE9" s="69"/>
      <c r="EF9" s="2"/>
      <c r="EG9" s="2"/>
      <c r="EH9" s="2"/>
      <c r="EI9" s="2"/>
      <c r="EJ9" s="67" t="s">
        <v>106</v>
      </c>
      <c r="EK9" s="69"/>
      <c r="EL9" s="69"/>
      <c r="EM9" s="69"/>
      <c r="EN9" s="69"/>
      <c r="EO9" s="69"/>
      <c r="EP9" s="2"/>
      <c r="EQ9" s="2"/>
      <c r="ER9" s="2"/>
      <c r="ES9" s="2"/>
      <c r="ET9" s="67" t="s">
        <v>106</v>
      </c>
      <c r="EU9" s="69"/>
      <c r="EV9" s="69"/>
      <c r="EW9" s="69"/>
      <c r="EX9" s="69"/>
      <c r="EY9" s="69"/>
      <c r="EZ9" s="2"/>
      <c r="FA9" s="2"/>
      <c r="FB9" s="2"/>
      <c r="FC9" s="2"/>
      <c r="FD9" s="67" t="s">
        <v>106</v>
      </c>
      <c r="FE9" s="69"/>
      <c r="FF9" s="69"/>
      <c r="FG9" s="69"/>
      <c r="FH9" s="69"/>
      <c r="FI9" s="69"/>
      <c r="FJ9" s="2"/>
      <c r="FK9" s="2"/>
      <c r="FL9" s="2"/>
      <c r="FM9" s="2"/>
    </row>
    <row r="10" spans="8:171" x14ac:dyDescent="0.15">
      <c r="H10" s="68" t="s">
        <v>107</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106</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108</v>
      </c>
      <c r="AV11" s="75">
        <f>AW7</f>
        <v>66.400000000000006</v>
      </c>
      <c r="AW11" s="75">
        <f>AX7</f>
        <v>64.3</v>
      </c>
      <c r="AX11" s="75">
        <f>AY7</f>
        <v>62.5</v>
      </c>
      <c r="AY11" s="75">
        <f>AZ7</f>
        <v>60.1</v>
      </c>
      <c r="AZ11" s="75">
        <f>BA7</f>
        <v>42.1</v>
      </c>
      <c r="BA11" s="71"/>
      <c r="BB11" s="72"/>
      <c r="BC11" s="71"/>
      <c r="BD11" s="71"/>
      <c r="BE11" s="71"/>
      <c r="BF11" s="74" t="s">
        <v>108</v>
      </c>
      <c r="BG11" s="75">
        <f>BH7</f>
        <v>30.7</v>
      </c>
      <c r="BH11" s="75">
        <f>BI7</f>
        <v>23.4</v>
      </c>
      <c r="BI11" s="75">
        <f>BJ7</f>
        <v>13.5</v>
      </c>
      <c r="BJ11" s="75">
        <f>BK7</f>
        <v>9.6999999999999993</v>
      </c>
      <c r="BK11" s="75">
        <f>BL7</f>
        <v>5.6</v>
      </c>
      <c r="BL11" s="71"/>
      <c r="BM11" s="71"/>
      <c r="BN11" s="71"/>
      <c r="BO11" s="71"/>
      <c r="BP11" s="71"/>
      <c r="BQ11" s="74" t="s">
        <v>108</v>
      </c>
      <c r="BR11" s="75">
        <f>BS7</f>
        <v>231.8</v>
      </c>
      <c r="BS11" s="75">
        <f>BT7</f>
        <v>276.39999999999998</v>
      </c>
      <c r="BT11" s="75">
        <f>BU7</f>
        <v>317.89999999999998</v>
      </c>
      <c r="BU11" s="75">
        <f>BV7</f>
        <v>369.9</v>
      </c>
      <c r="BV11" s="75">
        <f>BW7</f>
        <v>764.4</v>
      </c>
      <c r="BW11" s="71"/>
      <c r="BX11" s="71"/>
      <c r="BY11" s="71"/>
      <c r="BZ11" s="71"/>
      <c r="CA11" s="71"/>
      <c r="CB11" s="74" t="s">
        <v>109</v>
      </c>
      <c r="CC11" s="75">
        <f>CD7</f>
        <v>35.700000000000003</v>
      </c>
      <c r="CD11" s="75">
        <f>CE7</f>
        <v>36.799999999999997</v>
      </c>
      <c r="CE11" s="75">
        <f>CF7</f>
        <v>42.1</v>
      </c>
      <c r="CF11" s="75">
        <f>CG7</f>
        <v>42.1</v>
      </c>
      <c r="CG11" s="75">
        <f>CH7</f>
        <v>129.5</v>
      </c>
      <c r="CH11" s="71"/>
      <c r="CI11" s="71"/>
      <c r="CJ11" s="71"/>
      <c r="CK11" s="71"/>
      <c r="CL11" s="71"/>
      <c r="CM11" s="71"/>
      <c r="CN11" s="71"/>
      <c r="CO11" s="71"/>
      <c r="CP11" s="71"/>
      <c r="CQ11" s="71"/>
      <c r="CR11" s="71"/>
      <c r="CS11" s="71"/>
      <c r="CT11" s="71"/>
      <c r="CU11" s="71"/>
      <c r="CV11" s="74" t="s">
        <v>108</v>
      </c>
      <c r="CW11" s="75">
        <f>CX7</f>
        <v>13.2</v>
      </c>
      <c r="CX11" s="75">
        <f>CY7</f>
        <v>13.3</v>
      </c>
      <c r="CY11" s="75">
        <f>CZ7</f>
        <v>14.8</v>
      </c>
      <c r="CZ11" s="75">
        <f>DA7</f>
        <v>14.2</v>
      </c>
      <c r="DA11" s="75">
        <f>DB7</f>
        <v>30.1</v>
      </c>
      <c r="DB11" s="71"/>
      <c r="DC11" s="71"/>
      <c r="DD11" s="71"/>
      <c r="DE11" s="71"/>
      <c r="DF11" s="74" t="s">
        <v>108</v>
      </c>
      <c r="DG11" s="75">
        <f>DH7</f>
        <v>35</v>
      </c>
      <c r="DH11" s="75">
        <f>DI7</f>
        <v>48.5</v>
      </c>
      <c r="DI11" s="75">
        <f>DJ7</f>
        <v>49.9</v>
      </c>
      <c r="DJ11" s="75">
        <f>DK7</f>
        <v>36.799999999999997</v>
      </c>
      <c r="DK11" s="75">
        <f>DL7</f>
        <v>81.8</v>
      </c>
      <c r="DL11" s="71"/>
      <c r="DM11" s="71"/>
      <c r="DN11" s="71"/>
      <c r="DO11" s="71"/>
      <c r="DP11" s="74" t="s">
        <v>108</v>
      </c>
      <c r="DQ11" s="75">
        <f>DR7</f>
        <v>74.599999999999994</v>
      </c>
      <c r="DR11" s="75">
        <f>DS7</f>
        <v>71.400000000000006</v>
      </c>
      <c r="DS11" s="75">
        <f>DT7</f>
        <v>73</v>
      </c>
      <c r="DT11" s="75">
        <f>DU7</f>
        <v>78.099999999999994</v>
      </c>
      <c r="DU11" s="75">
        <f>DV7</f>
        <v>78.900000000000006</v>
      </c>
      <c r="DV11" s="71"/>
      <c r="DW11" s="71"/>
      <c r="DX11" s="71"/>
      <c r="DY11" s="71"/>
      <c r="DZ11" s="74" t="s">
        <v>108</v>
      </c>
      <c r="EA11" s="76">
        <f>EB7</f>
        <v>394.7</v>
      </c>
      <c r="EB11" s="76">
        <f>EC7</f>
        <v>409.33</v>
      </c>
      <c r="EC11" s="76">
        <f>ED7</f>
        <v>431.61</v>
      </c>
      <c r="ED11" s="76">
        <f>EE7</f>
        <v>425.53</v>
      </c>
      <c r="EE11" s="76">
        <f>EF7</f>
        <v>462.38</v>
      </c>
      <c r="EF11" s="71"/>
      <c r="EG11" s="71"/>
      <c r="EH11" s="71"/>
      <c r="EI11" s="71"/>
      <c r="EJ11" s="74" t="s">
        <v>108</v>
      </c>
      <c r="EK11" s="76">
        <f>EL7</f>
        <v>487.62</v>
      </c>
      <c r="EL11" s="76">
        <f>EM7</f>
        <v>519.16999999999996</v>
      </c>
      <c r="EM11" s="76">
        <f>EN7</f>
        <v>553.61</v>
      </c>
      <c r="EN11" s="76">
        <f>EO7</f>
        <v>562.92999999999995</v>
      </c>
      <c r="EO11" s="76">
        <f>EP7</f>
        <v>558.79999999999995</v>
      </c>
      <c r="EP11" s="71"/>
      <c r="EQ11" s="71"/>
      <c r="ER11" s="71"/>
      <c r="ES11" s="71"/>
      <c r="ET11" s="74" t="s">
        <v>108</v>
      </c>
      <c r="EU11" s="76">
        <f>EV7</f>
        <v>214.11</v>
      </c>
      <c r="EV11" s="76">
        <f>EW7</f>
        <v>227.72</v>
      </c>
      <c r="EW11" s="76">
        <f>EX7</f>
        <v>233.84</v>
      </c>
      <c r="EX11" s="76">
        <f>EY7</f>
        <v>242.75</v>
      </c>
      <c r="EY11" s="76">
        <f>EZ7</f>
        <v>302.44</v>
      </c>
      <c r="EZ11" s="71"/>
      <c r="FA11" s="71"/>
      <c r="FB11" s="71"/>
      <c r="FC11" s="71"/>
      <c r="FD11" s="74" t="s">
        <v>108</v>
      </c>
      <c r="FE11" s="75">
        <f>FF7</f>
        <v>9.3000000000000007</v>
      </c>
      <c r="FF11" s="75">
        <f>FG7</f>
        <v>9</v>
      </c>
      <c r="FG11" s="75">
        <f>FH7</f>
        <v>8.9</v>
      </c>
      <c r="FH11" s="75">
        <f>FI7</f>
        <v>10.4</v>
      </c>
      <c r="FI11" s="75">
        <f>FJ7</f>
        <v>7.5</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108</v>
      </c>
      <c r="AK12" s="75">
        <f>AL7</f>
        <v>81.400000000000006</v>
      </c>
      <c r="AL12" s="75">
        <f>AM7</f>
        <v>79.5</v>
      </c>
      <c r="AM12" s="75">
        <f>AN7</f>
        <v>78.8</v>
      </c>
      <c r="AN12" s="75">
        <f>AO7</f>
        <v>75.5</v>
      </c>
      <c r="AO12" s="75">
        <f>AP7</f>
        <v>74.099999999999994</v>
      </c>
      <c r="AP12" s="71"/>
      <c r="AQ12" s="71"/>
      <c r="AR12" s="71"/>
      <c r="AS12" s="71"/>
      <c r="AT12" s="71"/>
      <c r="AU12" s="74" t="s">
        <v>110</v>
      </c>
      <c r="AV12" s="75">
        <f>BB7</f>
        <v>94.2</v>
      </c>
      <c r="AW12" s="75">
        <f>BC7</f>
        <v>94</v>
      </c>
      <c r="AX12" s="75">
        <f>BD7</f>
        <v>93.2</v>
      </c>
      <c r="AY12" s="75">
        <f>BE7</f>
        <v>89.9</v>
      </c>
      <c r="AZ12" s="75">
        <f>BF7</f>
        <v>71.400000000000006</v>
      </c>
      <c r="BA12" s="71"/>
      <c r="BB12" s="72"/>
      <c r="BC12" s="71"/>
      <c r="BD12" s="71"/>
      <c r="BE12" s="71"/>
      <c r="BF12" s="74" t="s">
        <v>110</v>
      </c>
      <c r="BG12" s="75">
        <f>BM7</f>
        <v>100</v>
      </c>
      <c r="BH12" s="75">
        <f>BN7</f>
        <v>156.69999999999999</v>
      </c>
      <c r="BI12" s="75">
        <f>BO7</f>
        <v>155.30000000000001</v>
      </c>
      <c r="BJ12" s="75">
        <f>BP7</f>
        <v>154.19999999999999</v>
      </c>
      <c r="BK12" s="75">
        <f>BQ7</f>
        <v>126.8</v>
      </c>
      <c r="BL12" s="71"/>
      <c r="BM12" s="71"/>
      <c r="BN12" s="71"/>
      <c r="BO12" s="71"/>
      <c r="BP12" s="71"/>
      <c r="BQ12" s="74" t="s">
        <v>110</v>
      </c>
      <c r="BR12" s="75">
        <f>BX7</f>
        <v>86.1</v>
      </c>
      <c r="BS12" s="75">
        <f>BY7</f>
        <v>62.9</v>
      </c>
      <c r="BT12" s="75">
        <f>BZ7</f>
        <v>34.799999999999997</v>
      </c>
      <c r="BU12" s="75">
        <f>CA7</f>
        <v>35.1</v>
      </c>
      <c r="BV12" s="75">
        <f>CB7</f>
        <v>58.4</v>
      </c>
      <c r="BW12" s="71"/>
      <c r="BX12" s="71"/>
      <c r="BY12" s="71"/>
      <c r="BZ12" s="71"/>
      <c r="CA12" s="71"/>
      <c r="CB12" s="74" t="s">
        <v>111</v>
      </c>
      <c r="CC12" s="75">
        <f>CN7</f>
        <v>270</v>
      </c>
      <c r="CD12" s="75">
        <f>CO7</f>
        <v>275.60000000000002</v>
      </c>
      <c r="CE12" s="75">
        <f>CP7</f>
        <v>283.8</v>
      </c>
      <c r="CF12" s="75">
        <f>CQ7</f>
        <v>295.8</v>
      </c>
      <c r="CG12" s="75">
        <f>CR7</f>
        <v>430.2</v>
      </c>
      <c r="CH12" s="71"/>
      <c r="CI12" s="71"/>
      <c r="CJ12" s="71"/>
      <c r="CK12" s="71"/>
      <c r="CL12" s="71"/>
      <c r="CM12" s="71"/>
      <c r="CN12" s="71"/>
      <c r="CO12" s="71"/>
      <c r="CP12" s="71"/>
      <c r="CQ12" s="71"/>
      <c r="CR12" s="71"/>
      <c r="CS12" s="71"/>
      <c r="CT12" s="71"/>
      <c r="CU12" s="71"/>
      <c r="CV12" s="74" t="s">
        <v>110</v>
      </c>
      <c r="CW12" s="75">
        <f>DC7</f>
        <v>8.1</v>
      </c>
      <c r="CX12" s="75">
        <f>DD7</f>
        <v>8</v>
      </c>
      <c r="CY12" s="75">
        <f>DE7</f>
        <v>8</v>
      </c>
      <c r="CZ12" s="75">
        <f>DF7</f>
        <v>7.5</v>
      </c>
      <c r="DA12" s="75">
        <f>DG7</f>
        <v>9.6</v>
      </c>
      <c r="DB12" s="71"/>
      <c r="DC12" s="71"/>
      <c r="DD12" s="71"/>
      <c r="DE12" s="71"/>
      <c r="DF12" s="74" t="s">
        <v>110</v>
      </c>
      <c r="DG12" s="75">
        <f>DM7</f>
        <v>22.5</v>
      </c>
      <c r="DH12" s="75">
        <f>DN7</f>
        <v>21.9</v>
      </c>
      <c r="DI12" s="75">
        <f>DO7</f>
        <v>23.3</v>
      </c>
      <c r="DJ12" s="75">
        <f>DP7</f>
        <v>29.5</v>
      </c>
      <c r="DK12" s="75">
        <f>DQ7</f>
        <v>53.2</v>
      </c>
      <c r="DL12" s="71"/>
      <c r="DM12" s="71"/>
      <c r="DN12" s="71"/>
      <c r="DO12" s="71"/>
      <c r="DP12" s="74" t="s">
        <v>110</v>
      </c>
      <c r="DQ12" s="75">
        <f>DW7</f>
        <v>78.400000000000006</v>
      </c>
      <c r="DR12" s="75">
        <f>DX7</f>
        <v>77.8</v>
      </c>
      <c r="DS12" s="75">
        <f>DY7</f>
        <v>77.400000000000006</v>
      </c>
      <c r="DT12" s="75">
        <f>DZ7</f>
        <v>74.900000000000006</v>
      </c>
      <c r="DU12" s="75">
        <f>EA7</f>
        <v>74.5</v>
      </c>
      <c r="DV12" s="71"/>
      <c r="DW12" s="71"/>
      <c r="DX12" s="71"/>
      <c r="DY12" s="71"/>
      <c r="DZ12" s="74" t="s">
        <v>110</v>
      </c>
      <c r="EA12" s="76">
        <f>EG7</f>
        <v>196.41</v>
      </c>
      <c r="EB12" s="76">
        <f>EH7</f>
        <v>206.25</v>
      </c>
      <c r="EC12" s="76">
        <f>EI7</f>
        <v>210.22</v>
      </c>
      <c r="ED12" s="76">
        <f>EJ7</f>
        <v>213.69</v>
      </c>
      <c r="EE12" s="76">
        <f>EK7</f>
        <v>183.59</v>
      </c>
      <c r="EF12" s="71"/>
      <c r="EG12" s="71"/>
      <c r="EH12" s="71"/>
      <c r="EI12" s="71"/>
      <c r="EJ12" s="74" t="s">
        <v>110</v>
      </c>
      <c r="EK12" s="76">
        <f>EQ7</f>
        <v>265.63</v>
      </c>
      <c r="EL12" s="76">
        <f>ER7</f>
        <v>276.25</v>
      </c>
      <c r="EM12" s="76">
        <f>ES7</f>
        <v>287.33</v>
      </c>
      <c r="EN12" s="76">
        <f>ET7</f>
        <v>295.98</v>
      </c>
      <c r="EO12" s="76">
        <f>EU7</f>
        <v>310.87</v>
      </c>
      <c r="EP12" s="71"/>
      <c r="EQ12" s="71"/>
      <c r="ER12" s="71"/>
      <c r="ES12" s="71"/>
      <c r="ET12" s="74" t="s">
        <v>110</v>
      </c>
      <c r="EU12" s="76">
        <f>FA7</f>
        <v>148.38999999999999</v>
      </c>
      <c r="EV12" s="76">
        <f>FB7</f>
        <v>152.52000000000001</v>
      </c>
      <c r="EW12" s="76">
        <f>FC7</f>
        <v>157.06</v>
      </c>
      <c r="EX12" s="76">
        <f>FD7</f>
        <v>161.36000000000001</v>
      </c>
      <c r="EY12" s="76">
        <f>FE7</f>
        <v>178.97</v>
      </c>
      <c r="EZ12" s="71"/>
      <c r="FA12" s="71"/>
      <c r="FB12" s="71"/>
      <c r="FC12" s="71"/>
      <c r="FD12" s="74" t="s">
        <v>110</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110</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112</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113</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114</v>
      </c>
      <c r="AV15" s="69"/>
      <c r="AW15" s="69"/>
      <c r="AX15" s="69"/>
      <c r="AY15" s="69"/>
      <c r="AZ15" s="69"/>
      <c r="BA15" s="2"/>
      <c r="BB15" s="67"/>
      <c r="BC15" s="2"/>
      <c r="BD15" s="2"/>
      <c r="BE15" s="2"/>
      <c r="BF15" s="67" t="s">
        <v>114</v>
      </c>
      <c r="BG15" s="69"/>
      <c r="BH15" s="69"/>
      <c r="BI15" s="69"/>
      <c r="BJ15" s="69"/>
      <c r="BK15" s="69"/>
      <c r="BL15" s="2"/>
      <c r="BM15" s="2"/>
      <c r="BN15" s="2"/>
      <c r="BO15" s="2"/>
      <c r="BP15" s="2"/>
      <c r="BQ15" s="67" t="s">
        <v>114</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114</v>
      </c>
      <c r="CW15" s="69"/>
      <c r="CX15" s="69"/>
      <c r="CY15" s="69"/>
      <c r="CZ15" s="69"/>
      <c r="DA15" s="69"/>
      <c r="DB15" s="2"/>
      <c r="DC15" s="2"/>
      <c r="DD15" s="2"/>
      <c r="DE15" s="2"/>
      <c r="DF15" s="67" t="s">
        <v>114</v>
      </c>
      <c r="DG15" s="69"/>
      <c r="DH15" s="69"/>
      <c r="DI15" s="69"/>
      <c r="DJ15" s="69"/>
      <c r="DK15" s="69"/>
      <c r="DL15" s="2"/>
      <c r="DM15" s="2"/>
      <c r="DN15" s="2"/>
      <c r="DO15" s="2"/>
      <c r="DP15" s="67" t="s">
        <v>114</v>
      </c>
      <c r="DQ15" s="69"/>
      <c r="DR15" s="69"/>
      <c r="DS15" s="69"/>
      <c r="DT15" s="69"/>
      <c r="DU15" s="69"/>
      <c r="DV15" s="2"/>
      <c r="DW15" s="2"/>
      <c r="DX15" s="2"/>
      <c r="DY15" s="2"/>
      <c r="DZ15" s="67" t="s">
        <v>114</v>
      </c>
      <c r="EA15" s="69"/>
      <c r="EB15" s="69"/>
      <c r="EC15" s="69"/>
      <c r="ED15" s="69"/>
      <c r="EE15" s="69"/>
      <c r="EF15" s="2"/>
      <c r="EG15" s="2"/>
      <c r="EH15" s="2"/>
      <c r="EI15" s="2"/>
      <c r="EJ15" s="67" t="s">
        <v>114</v>
      </c>
      <c r="EK15" s="69"/>
      <c r="EL15" s="69"/>
      <c r="EM15" s="69"/>
      <c r="EN15" s="69"/>
      <c r="EO15" s="69"/>
      <c r="EP15" s="2"/>
      <c r="EQ15" s="2"/>
      <c r="ER15" s="2"/>
      <c r="ES15" s="2"/>
      <c r="ET15" s="67" t="s">
        <v>114</v>
      </c>
      <c r="EU15" s="69"/>
      <c r="EV15" s="69"/>
      <c r="EW15" s="69"/>
      <c r="EX15" s="69"/>
      <c r="EY15" s="69"/>
      <c r="EZ15" s="2"/>
      <c r="FA15" s="2"/>
      <c r="FB15" s="2"/>
      <c r="FC15" s="2"/>
      <c r="FD15" s="67" t="s">
        <v>114</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114</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114</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108</v>
      </c>
      <c r="AV17" s="79">
        <f>IF(AW7="-",NA(),AW7)</f>
        <v>66.400000000000006</v>
      </c>
      <c r="AW17" s="79">
        <f>IF(AX7="-",NA(),AX7)</f>
        <v>64.3</v>
      </c>
      <c r="AX17" s="79">
        <f>IF(AY7="-",NA(),AY7)</f>
        <v>62.5</v>
      </c>
      <c r="AY17" s="79">
        <f>IF(AZ7="-",NA(),AZ7)</f>
        <v>60.1</v>
      </c>
      <c r="AZ17" s="79">
        <f>IF(BA7="-",NA(),BA7)</f>
        <v>42.1</v>
      </c>
      <c r="BA17" s="2"/>
      <c r="BB17" s="67"/>
      <c r="BC17" s="2"/>
      <c r="BD17" s="2"/>
      <c r="BE17" s="2"/>
      <c r="BF17" s="78" t="s">
        <v>108</v>
      </c>
      <c r="BG17" s="79">
        <f>IF(BH7="-",NA(),BH7)</f>
        <v>30.7</v>
      </c>
      <c r="BH17" s="79">
        <f>IF(BI7="-",NA(),BI7)</f>
        <v>23.4</v>
      </c>
      <c r="BI17" s="79">
        <f>IF(BJ7="-",NA(),BJ7)</f>
        <v>13.5</v>
      </c>
      <c r="BJ17" s="79">
        <f>IF(BK7="-",NA(),BK7)</f>
        <v>9.6999999999999993</v>
      </c>
      <c r="BK17" s="79">
        <f>IF(BL7="-",NA(),BL7)</f>
        <v>5.6</v>
      </c>
      <c r="BL17" s="2"/>
      <c r="BM17" s="2"/>
      <c r="BN17" s="2"/>
      <c r="BO17" s="2"/>
      <c r="BP17" s="2"/>
      <c r="BQ17" s="78" t="s">
        <v>108</v>
      </c>
      <c r="BR17" s="79">
        <f>IF(BS7="-",NA(),BS7)</f>
        <v>231.8</v>
      </c>
      <c r="BS17" s="79">
        <f>IF(BT7="-",NA(),BT7)</f>
        <v>276.39999999999998</v>
      </c>
      <c r="BT17" s="79">
        <f>IF(BU7="-",NA(),BU7)</f>
        <v>317.89999999999998</v>
      </c>
      <c r="BU17" s="79">
        <f>IF(BV7="-",NA(),BV7)</f>
        <v>369.9</v>
      </c>
      <c r="BV17" s="79">
        <f>IF(BW7="-",NA(),BW7)</f>
        <v>764.4</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108</v>
      </c>
      <c r="CW17" s="79">
        <f>IF(CX7="-",NA(),CX7)</f>
        <v>13.2</v>
      </c>
      <c r="CX17" s="79">
        <f>IF(CY7="-",NA(),CY7)</f>
        <v>13.3</v>
      </c>
      <c r="CY17" s="79">
        <f>IF(CZ7="-",NA(),CZ7)</f>
        <v>14.8</v>
      </c>
      <c r="CZ17" s="79">
        <f>IF(DA7="-",NA(),DA7)</f>
        <v>14.2</v>
      </c>
      <c r="DA17" s="79">
        <f>IF(DB7="-",NA(),DB7)</f>
        <v>30.1</v>
      </c>
      <c r="DB17" s="2"/>
      <c r="DC17" s="2"/>
      <c r="DD17" s="2"/>
      <c r="DE17" s="2"/>
      <c r="DF17" s="78" t="s">
        <v>108</v>
      </c>
      <c r="DG17" s="79">
        <f>IF(DH7="-",NA(),DH7)</f>
        <v>35</v>
      </c>
      <c r="DH17" s="79">
        <f>IF(DI7="-",NA(),DI7)</f>
        <v>48.5</v>
      </c>
      <c r="DI17" s="79">
        <f>IF(DJ7="-",NA(),DJ7)</f>
        <v>49.9</v>
      </c>
      <c r="DJ17" s="79">
        <f>IF(DK7="-",NA(),DK7)</f>
        <v>36.799999999999997</v>
      </c>
      <c r="DK17" s="79">
        <f>IF(DL7="-",NA(),DL7)</f>
        <v>81.8</v>
      </c>
      <c r="DL17" s="2"/>
      <c r="DM17" s="2"/>
      <c r="DN17" s="2"/>
      <c r="DO17" s="2"/>
      <c r="DP17" s="78" t="s">
        <v>108</v>
      </c>
      <c r="DQ17" s="79">
        <f>IF(DR7="-",NA(),DR7)</f>
        <v>74.599999999999994</v>
      </c>
      <c r="DR17" s="79">
        <f>IF(DS7="-",NA(),DS7)</f>
        <v>71.400000000000006</v>
      </c>
      <c r="DS17" s="79">
        <f>IF(DT7="-",NA(),DT7)</f>
        <v>73</v>
      </c>
      <c r="DT17" s="79">
        <f>IF(DU7="-",NA(),DU7)</f>
        <v>78.099999999999994</v>
      </c>
      <c r="DU17" s="79">
        <f>IF(DV7="-",NA(),DV7)</f>
        <v>78.900000000000006</v>
      </c>
      <c r="DV17" s="2"/>
      <c r="DW17" s="2"/>
      <c r="DX17" s="2"/>
      <c r="DY17" s="2"/>
      <c r="DZ17" s="78" t="s">
        <v>108</v>
      </c>
      <c r="EA17" s="80">
        <f>IF(EB7="-",NA(),EB7)</f>
        <v>394.7</v>
      </c>
      <c r="EB17" s="80">
        <f>IF(EC7="-",NA(),EC7)</f>
        <v>409.33</v>
      </c>
      <c r="EC17" s="80">
        <f>IF(ED7="-",NA(),ED7)</f>
        <v>431.61</v>
      </c>
      <c r="ED17" s="80">
        <f>IF(EE7="-",NA(),EE7)</f>
        <v>425.53</v>
      </c>
      <c r="EE17" s="80">
        <f>IF(EF7="-",NA(),EF7)</f>
        <v>462.38</v>
      </c>
      <c r="EF17" s="2"/>
      <c r="EG17" s="2"/>
      <c r="EH17" s="2"/>
      <c r="EI17" s="2"/>
      <c r="EJ17" s="78" t="s">
        <v>108</v>
      </c>
      <c r="EK17" s="80">
        <f>IF(EL7="-",NA(),EL7)</f>
        <v>487.62</v>
      </c>
      <c r="EL17" s="80">
        <f>IF(EM7="-",NA(),EM7)</f>
        <v>519.16999999999996</v>
      </c>
      <c r="EM17" s="80">
        <f>IF(EN7="-",NA(),EN7)</f>
        <v>553.61</v>
      </c>
      <c r="EN17" s="80">
        <f>IF(EO7="-",NA(),EO7)</f>
        <v>562.92999999999995</v>
      </c>
      <c r="EO17" s="80">
        <f>IF(EP7="-",NA(),EP7)</f>
        <v>558.79999999999995</v>
      </c>
      <c r="EP17" s="2"/>
      <c r="EQ17" s="2"/>
      <c r="ER17" s="2"/>
      <c r="ES17" s="2"/>
      <c r="ET17" s="78" t="s">
        <v>108</v>
      </c>
      <c r="EU17" s="80">
        <f>IF(EV7="-",NA(),EV7)</f>
        <v>214.11</v>
      </c>
      <c r="EV17" s="80">
        <f>IF(EW7="-",NA(),EW7)</f>
        <v>227.72</v>
      </c>
      <c r="EW17" s="80">
        <f>IF(EX7="-",NA(),EX7)</f>
        <v>233.84</v>
      </c>
      <c r="EX17" s="80">
        <f>IF(EY7="-",NA(),EY7)</f>
        <v>242.75</v>
      </c>
      <c r="EY17" s="80">
        <f>IF(EZ7="-",NA(),EZ7)</f>
        <v>302.44</v>
      </c>
      <c r="EZ17" s="2"/>
      <c r="FA17" s="2"/>
      <c r="FB17" s="2"/>
      <c r="FC17" s="2"/>
      <c r="FD17" s="78" t="s">
        <v>108</v>
      </c>
      <c r="FE17" s="79">
        <f>IF(FF7="-",NA(),FF7)</f>
        <v>9.3000000000000007</v>
      </c>
      <c r="FF17" s="79">
        <f>IF(FG7="-",NA(),FG7)</f>
        <v>9</v>
      </c>
      <c r="FG17" s="79">
        <f>IF(FH7="-",NA(),FH7)</f>
        <v>8.9</v>
      </c>
      <c r="FH17" s="79">
        <f>IF(FI7="-",NA(),FI7)</f>
        <v>10.4</v>
      </c>
      <c r="FI17" s="79">
        <f>IF(FJ7="-",NA(),FJ7)</f>
        <v>7.5</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108</v>
      </c>
      <c r="AK18" s="79">
        <f>IF(AL7="-",NA(),AL7)</f>
        <v>81.400000000000006</v>
      </c>
      <c r="AL18" s="79">
        <f>IF(AM7="-",NA(),AM7)</f>
        <v>79.5</v>
      </c>
      <c r="AM18" s="79">
        <f>IF(AN7="-",NA(),AN7)</f>
        <v>78.8</v>
      </c>
      <c r="AN18" s="79">
        <f>IF(AO7="-",NA(),AO7)</f>
        <v>75.5</v>
      </c>
      <c r="AO18" s="79">
        <f>IF(AP7="-",NA(),AP7)</f>
        <v>74.099999999999994</v>
      </c>
      <c r="AP18" s="2"/>
      <c r="AQ18" s="2"/>
      <c r="AR18" s="2"/>
      <c r="AS18" s="2"/>
      <c r="AT18" s="2"/>
      <c r="AU18" s="78" t="s">
        <v>110</v>
      </c>
      <c r="AV18" s="79">
        <f>IF(BB7="-",NA(),BB7)</f>
        <v>94.2</v>
      </c>
      <c r="AW18" s="79">
        <f>IF(BC7="-",NA(),BC7)</f>
        <v>94</v>
      </c>
      <c r="AX18" s="79">
        <f>IF(BD7="-",NA(),BD7)</f>
        <v>93.2</v>
      </c>
      <c r="AY18" s="79">
        <f>IF(BE7="-",NA(),BE7)</f>
        <v>89.9</v>
      </c>
      <c r="AZ18" s="79">
        <f>IF(BF7="-",NA(),BF7)</f>
        <v>71.400000000000006</v>
      </c>
      <c r="BA18" s="2"/>
      <c r="BB18" s="2"/>
      <c r="BC18" s="2"/>
      <c r="BD18" s="2"/>
      <c r="BE18" s="2"/>
      <c r="BF18" s="78" t="s">
        <v>110</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110</v>
      </c>
      <c r="BR18" s="79">
        <f>IF(BX7="-",NA(),BX7)</f>
        <v>86.1</v>
      </c>
      <c r="BS18" s="79">
        <f>IF(BY7="-",NA(),BY7)</f>
        <v>62.9</v>
      </c>
      <c r="BT18" s="79">
        <f>IF(BZ7="-",NA(),BZ7)</f>
        <v>34.799999999999997</v>
      </c>
      <c r="BU18" s="79">
        <f>IF(CA7="-",NA(),CA7)</f>
        <v>35.1</v>
      </c>
      <c r="BV18" s="79">
        <f>IF(CB7="-",NA(),CB7)</f>
        <v>58.4</v>
      </c>
      <c r="BW18" s="2"/>
      <c r="BX18" s="2"/>
      <c r="BY18" s="2"/>
      <c r="BZ18" s="2"/>
      <c r="CA18" s="2"/>
      <c r="CB18" s="81" t="s">
        <v>109</v>
      </c>
      <c r="CC18" s="79">
        <f>IF(CC11="-",NA(),CC11)</f>
        <v>35.700000000000003</v>
      </c>
      <c r="CD18" s="79">
        <f t="shared" ref="CD18:CG18" si="4">IF(CD11="-",NA(),CD11)</f>
        <v>36.799999999999997</v>
      </c>
      <c r="CE18" s="79">
        <f t="shared" si="4"/>
        <v>42.1</v>
      </c>
      <c r="CF18" s="79">
        <f t="shared" si="4"/>
        <v>42.1</v>
      </c>
      <c r="CG18" s="79">
        <f t="shared" si="4"/>
        <v>129.5</v>
      </c>
      <c r="CH18" s="2"/>
      <c r="CI18" s="2"/>
      <c r="CJ18" s="2"/>
      <c r="CK18" s="2"/>
      <c r="CL18" s="2"/>
      <c r="CM18" s="2"/>
      <c r="CN18" s="2"/>
      <c r="CO18" s="2"/>
      <c r="CP18" s="2"/>
      <c r="CQ18" s="2"/>
      <c r="CR18" s="2"/>
      <c r="CS18" s="2"/>
      <c r="CT18" s="2"/>
      <c r="CU18" s="2"/>
      <c r="CV18" s="78" t="s">
        <v>110</v>
      </c>
      <c r="CW18" s="79">
        <f>IF(DC7="-",NA(),DC7)</f>
        <v>8.1</v>
      </c>
      <c r="CX18" s="79">
        <f>IF(DD7="-",NA(),DD7)</f>
        <v>8</v>
      </c>
      <c r="CY18" s="79">
        <f>IF(DE7="-",NA(),DE7)</f>
        <v>8</v>
      </c>
      <c r="CZ18" s="79">
        <f>IF(DF7="-",NA(),DF7)</f>
        <v>7.5</v>
      </c>
      <c r="DA18" s="79">
        <f>IF(DG7="-",NA(),DG7)</f>
        <v>9.6</v>
      </c>
      <c r="DB18" s="2"/>
      <c r="DC18" s="2"/>
      <c r="DD18" s="2"/>
      <c r="DE18" s="2"/>
      <c r="DF18" s="78" t="s">
        <v>110</v>
      </c>
      <c r="DG18" s="79">
        <f>IF(DM7="-",NA(),DM7)</f>
        <v>22.5</v>
      </c>
      <c r="DH18" s="79">
        <f>IF(DN7="-",NA(),DN7)</f>
        <v>21.9</v>
      </c>
      <c r="DI18" s="79">
        <f>IF(DO7="-",NA(),DO7)</f>
        <v>23.3</v>
      </c>
      <c r="DJ18" s="79">
        <f>IF(DP7="-",NA(),DP7)</f>
        <v>29.5</v>
      </c>
      <c r="DK18" s="79">
        <f>IF(DQ7="-",NA(),DQ7)</f>
        <v>53.2</v>
      </c>
      <c r="DL18" s="2"/>
      <c r="DM18" s="2"/>
      <c r="DN18" s="2"/>
      <c r="DO18" s="2"/>
      <c r="DP18" s="78" t="s">
        <v>110</v>
      </c>
      <c r="DQ18" s="79">
        <f>IF(DW7="-",NA(),DW7)</f>
        <v>78.400000000000006</v>
      </c>
      <c r="DR18" s="79">
        <f>IF(DX7="-",NA(),DX7)</f>
        <v>77.8</v>
      </c>
      <c r="DS18" s="79">
        <f>IF(DY7="-",NA(),DY7)</f>
        <v>77.400000000000006</v>
      </c>
      <c r="DT18" s="79">
        <f>IF(DZ7="-",NA(),DZ7)</f>
        <v>74.900000000000006</v>
      </c>
      <c r="DU18" s="79">
        <f>IF(EA7="-",NA(),EA7)</f>
        <v>74.5</v>
      </c>
      <c r="DV18" s="2"/>
      <c r="DW18" s="2"/>
      <c r="DX18" s="2"/>
      <c r="DY18" s="2"/>
      <c r="DZ18" s="78" t="s">
        <v>110</v>
      </c>
      <c r="EA18" s="80">
        <f>IF(EG7="-",NA(),EG7)</f>
        <v>196.41</v>
      </c>
      <c r="EB18" s="80">
        <f>IF(EH7="-",NA(),EH7)</f>
        <v>206.25</v>
      </c>
      <c r="EC18" s="80">
        <f>IF(EI7="-",NA(),EI7)</f>
        <v>210.22</v>
      </c>
      <c r="ED18" s="80">
        <f>IF(EJ7="-",NA(),EJ7)</f>
        <v>213.69</v>
      </c>
      <c r="EE18" s="80">
        <f>IF(EK7="-",NA(),EK7)</f>
        <v>183.59</v>
      </c>
      <c r="EF18" s="2"/>
      <c r="EG18" s="2"/>
      <c r="EH18" s="2"/>
      <c r="EI18" s="2"/>
      <c r="EJ18" s="78" t="s">
        <v>110</v>
      </c>
      <c r="EK18" s="80">
        <f>IF(EQ7="-",NA(),EQ7)</f>
        <v>265.63</v>
      </c>
      <c r="EL18" s="80">
        <f>IF(ER7="-",NA(),ER7)</f>
        <v>276.25</v>
      </c>
      <c r="EM18" s="80">
        <f>IF(ES7="-",NA(),ES7)</f>
        <v>287.33</v>
      </c>
      <c r="EN18" s="80">
        <f>IF(ET7="-",NA(),ET7)</f>
        <v>295.98</v>
      </c>
      <c r="EO18" s="80">
        <f>IF(EU7="-",NA(),EU7)</f>
        <v>310.87</v>
      </c>
      <c r="EP18" s="2"/>
      <c r="EQ18" s="2"/>
      <c r="ER18" s="2"/>
      <c r="ES18" s="2"/>
      <c r="ET18" s="78" t="s">
        <v>110</v>
      </c>
      <c r="EU18" s="80">
        <f>IF(FA7="-",NA(),FA7)</f>
        <v>148.38999999999999</v>
      </c>
      <c r="EV18" s="80">
        <f>IF(FB7="-",NA(),FB7)</f>
        <v>152.52000000000001</v>
      </c>
      <c r="EW18" s="80">
        <f>IF(FC7="-",NA(),FC7)</f>
        <v>157.06</v>
      </c>
      <c r="EX18" s="80">
        <f>IF(FD7="-",NA(),FD7)</f>
        <v>161.36000000000001</v>
      </c>
      <c r="EY18" s="80">
        <f>IF(FE7="-",NA(),FE7)</f>
        <v>178.97</v>
      </c>
      <c r="EZ18" s="2"/>
      <c r="FA18" s="2"/>
      <c r="FB18" s="2"/>
      <c r="FC18" s="2"/>
      <c r="FD18" s="78" t="s">
        <v>110</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110</v>
      </c>
      <c r="AK19" s="79">
        <f>IF(AQ7="-",NA(),AQ7)</f>
        <v>103.5</v>
      </c>
      <c r="AL19" s="79">
        <f>IF(AR7="-",NA(),AR7)</f>
        <v>103.3</v>
      </c>
      <c r="AM19" s="79">
        <f>IF(AS7="-",NA(),AS7)</f>
        <v>102.4</v>
      </c>
      <c r="AN19" s="79">
        <f>IF(AT7="-",NA(),AT7)</f>
        <v>98.5</v>
      </c>
      <c r="AO19" s="79">
        <f>IF(AU7="-",NA(),AU7)</f>
        <v>83.7</v>
      </c>
      <c r="AP19" s="2"/>
      <c r="AQ19" s="2"/>
      <c r="AR19" s="2"/>
      <c r="AS19" s="2"/>
      <c r="AT19" s="2"/>
      <c r="AU19" s="78" t="s">
        <v>115</v>
      </c>
      <c r="AV19" s="82">
        <f>$BG$7</f>
        <v>100</v>
      </c>
      <c r="AW19" s="82">
        <f>$BG$7</f>
        <v>100</v>
      </c>
      <c r="AX19" s="82">
        <f>$BG$7</f>
        <v>100</v>
      </c>
      <c r="AY19" s="82">
        <f>$BG$7</f>
        <v>100</v>
      </c>
      <c r="AZ19" s="82">
        <f>$BG$7</f>
        <v>100</v>
      </c>
      <c r="BA19" s="2"/>
      <c r="BB19" s="2"/>
      <c r="BC19" s="2"/>
      <c r="BD19" s="2"/>
      <c r="BE19" s="2"/>
      <c r="BF19" s="78" t="s">
        <v>115</v>
      </c>
      <c r="BG19" s="82">
        <f>$BR$7</f>
        <v>100</v>
      </c>
      <c r="BH19" s="82">
        <f>$BR$7</f>
        <v>100</v>
      </c>
      <c r="BI19" s="82">
        <f>$BR$7</f>
        <v>100</v>
      </c>
      <c r="BJ19" s="82">
        <f>$BR$7</f>
        <v>100</v>
      </c>
      <c r="BK19" s="82">
        <f>$BR$7</f>
        <v>100</v>
      </c>
      <c r="BL19" s="2"/>
      <c r="BM19" s="2"/>
      <c r="BN19" s="2"/>
      <c r="BO19" s="2"/>
      <c r="BP19" s="2"/>
      <c r="BQ19" s="78" t="s">
        <v>115</v>
      </c>
      <c r="BR19" s="82">
        <f>$CC$7</f>
        <v>0</v>
      </c>
      <c r="BS19" s="82">
        <f>$CC$7</f>
        <v>0</v>
      </c>
      <c r="BT19" s="82">
        <f>$CC$7</f>
        <v>0</v>
      </c>
      <c r="BU19" s="82">
        <f>$CC$7</f>
        <v>0</v>
      </c>
      <c r="BV19" s="82">
        <f>$CC$7</f>
        <v>0</v>
      </c>
      <c r="BW19" s="2"/>
      <c r="BX19" s="2"/>
      <c r="BY19" s="2"/>
      <c r="BZ19" s="2"/>
      <c r="CA19" s="2"/>
      <c r="CB19" s="81" t="s">
        <v>111</v>
      </c>
      <c r="CC19" s="79">
        <f t="shared" ref="CC19:CG21" si="5">IF(CC12="-",NA(),CC12)</f>
        <v>270</v>
      </c>
      <c r="CD19" s="79">
        <f t="shared" si="5"/>
        <v>275.60000000000002</v>
      </c>
      <c r="CE19" s="79">
        <f t="shared" si="5"/>
        <v>283.8</v>
      </c>
      <c r="CF19" s="79">
        <f t="shared" si="5"/>
        <v>295.8</v>
      </c>
      <c r="CG19" s="79">
        <f t="shared" si="5"/>
        <v>430.2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115</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116</v>
      </c>
      <c r="BR20" s="2"/>
      <c r="BS20" s="2"/>
      <c r="BT20" s="2"/>
      <c r="BU20" s="2"/>
      <c r="BV20" s="2"/>
      <c r="BW20" s="2"/>
      <c r="BX20" s="2"/>
      <c r="BY20" s="2"/>
      <c r="BZ20" s="2"/>
      <c r="CA20" s="2"/>
      <c r="CB20" s="81" t="s">
        <v>112</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113</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user41</cp:lastModifiedBy>
  <cp:lastPrinted>2022-01-20T04:43:43Z</cp:lastPrinted>
  <dcterms:created xsi:type="dcterms:W3CDTF">2021-12-07T03:56:00Z</dcterms:created>
  <dcterms:modified xsi:type="dcterms:W3CDTF">2022-01-21T05:46:36Z</dcterms:modified>
  <cp:category/>
</cp:coreProperties>
</file>