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5_出水市\"/>
    </mc:Choice>
  </mc:AlternateContent>
  <workbookProtection workbookAlgorithmName="SHA-512" workbookHashValue="Qzp05TNXydI/C7CxAl+ljh3TDt7OsOLmDQbL1n8yAM+7pFUf96AhR4IbkDfc3yQb6PNgc0/M72Dx6eYE8d2YGQ==" workbookSaltValue="gyLXCKp/loLkgLz8tZ2S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<sst xmlns="http://schemas.openxmlformats.org/spreadsheetml/2006/main" count="319" uniqueCount="116">
  <si>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</si>
  <si>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</si>
  <si>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</si>
  <si>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</si>
  <si>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</si>
  <si>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</si>
  <si>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</si>
  <si>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</si>
  <si>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</si>
  <si>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</si>
  <si>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</si>
  <si>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</si>
  <si>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</si>
  <si>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</si>
  <si>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</si>
  <si>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</si>
  <si>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</si>
  <si>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</si>
  <si>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</si>
  <si>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</si>
  <si>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</si>
  <si>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</si>
  <si>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</si>
  <si>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</si>
  <si>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</si>
  <si>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</si>
  <si>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</si>
  <si>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</si>
  <si>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</si>
  <si>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</si>
  <si>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</si>
  <si>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</si>
  <si>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</si>
  <si>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</si>
  <si>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</si>
  <si>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</si>
  <si>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</si>
  <si>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</si>
  <si>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</si>
  <si>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</si>
  <si>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</si>
  <si>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</si>
  <si>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</si>
  <si>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</si>
  <si>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</si>
  <si>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</si>
  <si>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</si>
  <si>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</si>
  <si>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</si>
  <si>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</si>
  <si>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</si>
  <si>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</si>
  <si>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</si>
  <si>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</si>
  <si>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</si>
  <si>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</si>
  <si>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</si>
  <si>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</si>
  <si>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</si>
  <si>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</si>
  <si>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</si>
  <si>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</si>
  <si>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</si>
  <si>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</si>
  <si>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</si>
  <si>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</si>
  <si>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</si>
  <si>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</si>
  <si>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</si>
  <si>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</si>
  <si>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</si>
  <si>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</si>
  <si>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</si>
  <si>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</si>
  <si>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</si>
  <si>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</si>
  <si>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</si>
  <si>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</si>
  <si>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</si>
  <si>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</si>
  <si>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</si>
  <si>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</si>
  <si>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</si>
  <si>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</si>
  <si>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</si>
  <si>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</si>
  <si>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</si>
  <si>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</si>
  <si>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</si>
  <si>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</si>
  <si>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</si>
  <si>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</si>
  <si>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</si>
  <si>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</si>
  <si>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</si>
  <si>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</si>
  <si>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</si>
  <si>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</si>
  <si>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</si>
  <si>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</si>
  <si>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</si>
  <si>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</si>
  <si>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</si>
  <si>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</si>
  <si>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</si>
  <si>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</si>
  <si>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</si>
  <si>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</si>
  <si>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</si>
  <si>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</si>
  <si>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</si>
  <si>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</si>
  <si>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</si>
  <si>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①有形固定資産減価償却率は、法適用初年度で低いポイントとなっているが、実際には電気・機械等の施設が耐用年数を迎えている。
　管渠の標準的耐用年数は50年であり、供用開始から27年とまだ猶予があるが、老朽化を示す指標や改善率については、調査検討すべき課題であると捉えている。
　将来に渡り持続的に施設を維持していくためには、最適整備構想等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18" eb="21">
      <t>ショネンド</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62" eb="164">
      <t>サイテキ</t>
    </rPh>
    <rPh sb="164" eb="166">
      <t>セイビ</t>
    </rPh>
    <rPh sb="166" eb="168">
      <t>コウソウ</t>
    </rPh>
    <rPh sb="168" eb="169">
      <t>ナド</t>
    </rPh>
    <rPh sb="172" eb="174">
      <t>シセツ</t>
    </rPh>
    <rPh sb="174" eb="176">
      <t>コウシン</t>
    </rPh>
    <rPh sb="177" eb="179">
      <t>ヒツヨウ</t>
    </rPh>
    <rPh sb="185" eb="187">
      <t>ザイゲン</t>
    </rPh>
    <rPh sb="189" eb="191">
      <t>キギョウ</t>
    </rPh>
    <rPh sb="191" eb="192">
      <t>サイ</t>
    </rPh>
    <rPh sb="193" eb="195">
      <t>カツヨウ</t>
    </rPh>
    <rPh sb="203" eb="205">
      <t>キギョウ</t>
    </rPh>
    <rPh sb="205" eb="206">
      <t>サイ</t>
    </rPh>
    <rPh sb="207" eb="209">
      <t>カツヨウ</t>
    </rPh>
    <rPh sb="215" eb="217">
      <t>ショウライ</t>
    </rPh>
    <rPh sb="218" eb="220">
      <t>フタン</t>
    </rPh>
    <rPh sb="226" eb="227">
      <t>ト</t>
    </rPh>
    <rPh sb="231" eb="232">
      <t>オコナ</t>
    </rPh>
    <phoneticPr fontId="4"/>
  </si>
  <si>
    <t>　①経常収支比率は、100％以上の場合が黒字であることを示す指数で、かろうじで黒字を確保しているが類似団体平均値を下回っている。
　③流動比率が類似団体平均値を上回っているが、資金が少なく繰入金に依存していることから、今後は料金改定等により資金を留保する手立てが必要である。
　⑤経費回収率は、類似団体平均値を上回っているが100％未満であり、適切な使用料水準が確保されていないことを示している。今後、料金の適正化に向けた検討が必要である。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⑦施設利用率は、類似団体平均値を上回っているが、節水型機器の普及や人口減少により今後徐々に低下すると推測される。　
　⑧水洗化率は、水洗化率の向上は使用料収入の増加につながることから、経営改善の施策として取り組むこととしている。</t>
    <rPh sb="2" eb="4">
      <t>ケイジョウ</t>
    </rPh>
    <rPh sb="4" eb="6">
      <t>シュウシ</t>
    </rPh>
    <rPh sb="39" eb="41">
      <t>クロジ</t>
    </rPh>
    <rPh sb="42" eb="44">
      <t>カクホ</t>
    </rPh>
    <rPh sb="49" eb="51">
      <t>ルイジ</t>
    </rPh>
    <rPh sb="51" eb="53">
      <t>ダンタイ</t>
    </rPh>
    <rPh sb="53" eb="56">
      <t>ヘイキンチ</t>
    </rPh>
    <rPh sb="57" eb="59">
      <t>シタマワ</t>
    </rPh>
    <rPh sb="67" eb="69">
      <t>リュウドウ</t>
    </rPh>
    <rPh sb="69" eb="71">
      <t>ヒリツ</t>
    </rPh>
    <rPh sb="72" eb="74">
      <t>ルイジ</t>
    </rPh>
    <rPh sb="74" eb="76">
      <t>ダンタイ</t>
    </rPh>
    <rPh sb="76" eb="78">
      <t>ヘイキン</t>
    </rPh>
    <rPh sb="78" eb="79">
      <t>チ</t>
    </rPh>
    <rPh sb="88" eb="90">
      <t>シキン</t>
    </rPh>
    <rPh sb="91" eb="92">
      <t>スク</t>
    </rPh>
    <rPh sb="94" eb="96">
      <t>クリイレ</t>
    </rPh>
    <rPh sb="96" eb="97">
      <t>キン</t>
    </rPh>
    <rPh sb="98" eb="100">
      <t>イゾン</t>
    </rPh>
    <rPh sb="109" eb="111">
      <t>コンゴ</t>
    </rPh>
    <rPh sb="112" eb="114">
      <t>リョウキン</t>
    </rPh>
    <rPh sb="114" eb="116">
      <t>カイテイ</t>
    </rPh>
    <rPh sb="116" eb="117">
      <t>ナド</t>
    </rPh>
    <rPh sb="120" eb="122">
      <t>シキン</t>
    </rPh>
    <rPh sb="123" eb="125">
      <t>リュウホ</t>
    </rPh>
    <rPh sb="127" eb="129">
      <t>テダ</t>
    </rPh>
    <rPh sb="131" eb="133">
      <t>ヒツヨウ</t>
    </rPh>
    <rPh sb="155" eb="156">
      <t>ウエ</t>
    </rPh>
    <rPh sb="166" eb="168">
      <t>ミマン</t>
    </rPh>
    <rPh sb="214" eb="216">
      <t>ヒツヨウ</t>
    </rPh>
    <rPh sb="239" eb="240">
      <t>シタ</t>
    </rPh>
    <rPh sb="247" eb="249">
      <t>シセツ</t>
    </rPh>
    <rPh sb="249" eb="251">
      <t>コウシン</t>
    </rPh>
    <rPh sb="252" eb="253">
      <t>トモナ</t>
    </rPh>
    <rPh sb="254" eb="256">
      <t>シホン</t>
    </rPh>
    <rPh sb="256" eb="257">
      <t>ヒ</t>
    </rPh>
    <rPh sb="258" eb="259">
      <t>ゾウ</t>
    </rPh>
    <rPh sb="262" eb="264">
      <t>コンゴ</t>
    </rPh>
    <rPh sb="264" eb="266">
      <t>ゾウカ</t>
    </rPh>
    <rPh sb="267" eb="269">
      <t>ミコ</t>
    </rPh>
    <rPh sb="275" eb="277">
      <t>チュウイ</t>
    </rPh>
    <rPh sb="278" eb="280">
      <t>ヒツヨウ</t>
    </rPh>
    <rPh sb="326" eb="328">
      <t>コンゴ</t>
    </rPh>
    <phoneticPr fontId="4"/>
  </si>
  <si>
    <r>
      <t>　</t>
    </r>
    <r>
      <rPr>
        <sz val="11"/>
        <rFont val="ＭＳ ゴシック"/>
        <family val="3"/>
        <charset val="128"/>
      </rPr>
      <t>令和２年度に地方公営企業法を適用し公営企業会計に移行した。また、最適整備構想や経営戦略の策定により、将来の経営の課題を把握した。</t>
    </r>
    <r>
      <rPr>
        <sz val="11"/>
        <color theme="1"/>
        <rFont val="ＭＳ ゴシック"/>
        <family val="3"/>
        <charset val="128"/>
      </rPr>
      <t xml:space="preserve">
　人口減少による使用料収入減少が危惧される中で、老朽化対策については計画的に実施しなければならない。その更新費用の財源は、起債と一般会計からの繰入金頼みであることから、料金改定による財源確保と施設の長寿命化に関する検討を行う必要がある。
　今後は、将来に渡り持続的に事業が運営できるよう適正料金への改定を検討し、アセットマネジメントにより、経営と施設の健全化を図っていきたい。
</t>
    </r>
    <rPh sb="1" eb="3">
      <t>レイワ</t>
    </rPh>
    <rPh sb="18" eb="20">
      <t>コウエイ</t>
    </rPh>
    <rPh sb="20" eb="22">
      <t>キギョウ</t>
    </rPh>
    <rPh sb="22" eb="24">
      <t>カイケイ</t>
    </rPh>
    <rPh sb="25" eb="27">
      <t>イコウ</t>
    </rPh>
    <rPh sb="40" eb="42">
      <t>ケイエイ</t>
    </rPh>
    <rPh sb="42" eb="44">
      <t>センリャク</t>
    </rPh>
    <rPh sb="45" eb="47">
      <t>サクテイ</t>
    </rPh>
    <rPh sb="51" eb="53">
      <t>ショウライ</t>
    </rPh>
    <rPh sb="54" eb="56">
      <t>ケイエイ</t>
    </rPh>
    <rPh sb="57" eb="59">
      <t>カダイ</t>
    </rPh>
    <rPh sb="60" eb="62">
      <t>ハアク</t>
    </rPh>
    <rPh sb="190" eb="192">
      <t>ショウライ</t>
    </rPh>
    <rPh sb="193" eb="194">
      <t>ワタ</t>
    </rPh>
    <rPh sb="195" eb="197">
      <t>ジゾク</t>
    </rPh>
    <rPh sb="197" eb="198">
      <t>テキ</t>
    </rPh>
    <rPh sb="199" eb="201">
      <t>ジギョウ</t>
    </rPh>
    <rPh sb="202" eb="204">
      <t>ウンエイ</t>
    </rPh>
    <rPh sb="209" eb="211">
      <t>テキセイ</t>
    </rPh>
    <rPh sb="211" eb="213">
      <t>リョウキン</t>
    </rPh>
    <rPh sb="215" eb="217">
      <t>カイテイ</t>
    </rPh>
    <rPh sb="218" eb="22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</si>
</sst>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76-4280-A2F8-42FA6225D5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776-4280-A2F8-42FA6225D5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59.69</c:v>
                </c:pt>
              </c:numCache>
            </c:numRef>
          </c:val>
          <c:extLst>
            <c:ext xmlns:c16="http://schemas.microsoft.com/office/drawing/2014/chart" uri="{C3380CC4-5D6E-409C-BE32-E72D297353CC}">
              <c16:uniqueId val="{00000000-CDB7-4B19-AD3E-9089F90F1E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DB7-4B19-AD3E-9089F90F1E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87.15</c:v>
                </c:pt>
              </c:numCache>
            </c:numRef>
          </c:val>
          <c:extLst>
            <c:ext xmlns:c16="http://schemas.microsoft.com/office/drawing/2014/chart" uri="{C3380CC4-5D6E-409C-BE32-E72D297353CC}">
              <c16:uniqueId val="{00000000-32D7-4FB5-9C10-47560DFB68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32D7-4FB5-9C10-47560DFB68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101.76</c:v>
                </c:pt>
              </c:numCache>
            </c:numRef>
          </c:val>
          <c:extLst>
            <c:ext xmlns:c16="http://schemas.microsoft.com/office/drawing/2014/chart" uri="{C3380CC4-5D6E-409C-BE32-E72D297353CC}">
              <c16:uniqueId val="{00000000-BF1A-489B-B707-7AC88475AF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BF1A-489B-B707-7AC88475AF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5.08</c:v>
                </c:pt>
              </c:numCache>
            </c:numRef>
          </c:val>
          <c:extLst>
            <c:ext xmlns:c16="http://schemas.microsoft.com/office/drawing/2014/chart" uri="{C3380CC4-5D6E-409C-BE32-E72D297353CC}">
              <c16:uniqueId val="{00000000-A7C4-434C-8EBB-84152B5D24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7C4-434C-8EBB-84152B5D24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D4-4E53-9050-31676C4553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6D4-4E53-9050-31676C4553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C2-435C-A960-35F7AE4479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8AC2-435C-A960-35F7AE4479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31.45</c:v>
                </c:pt>
              </c:numCache>
            </c:numRef>
          </c:val>
          <c:extLst>
            <c:ext xmlns:c16="http://schemas.microsoft.com/office/drawing/2014/chart" uri="{C3380CC4-5D6E-409C-BE32-E72D297353CC}">
              <c16:uniqueId val="{00000000-AEFB-4289-A5B9-FC19BBE0E9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EFB-4289-A5B9-FC19BBE0E9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AA-49DC-B18F-8C66DB0793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53AA-49DC-B18F-8C66DB0793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75.7</c:v>
                </c:pt>
              </c:numCache>
            </c:numRef>
          </c:val>
          <c:extLst>
            <c:ext xmlns:c16="http://schemas.microsoft.com/office/drawing/2014/chart" uri="{C3380CC4-5D6E-409C-BE32-E72D297353CC}">
              <c16:uniqueId val="{00000000-0F11-4F51-9823-DB9FEB9538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F11-4F51-9823-DB9FEB9538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161.63999999999999</c:v>
                </c:pt>
              </c:numCache>
            </c:numRef>
          </c:val>
          <c:extLst>
            <c:ext xmlns:c16="http://schemas.microsoft.com/office/drawing/2014/chart" uri="{C3380CC4-5D6E-409C-BE32-E72D297353CC}">
              <c16:uniqueId val="{00000000-BE73-455E-AE54-4978731DD1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E73-455E-AE54-4978731DD1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出水市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53097</v>
      </c>
      <c r="AM8" s="69"/>
      <c r="AN8" s="69"/>
      <c r="AO8" s="69"/>
      <c r="AP8" s="69"/>
      <c r="AQ8" s="69"/>
      <c r="AR8" s="69"/>
      <c r="AS8" s="69"/>
      <c r="AT8" s="68">
        <f>データ!T6</f>
        <v>329.98</v>
      </c>
      <c r="AU8" s="68"/>
      <c r="AV8" s="68"/>
      <c r="AW8" s="68"/>
      <c r="AX8" s="68"/>
      <c r="AY8" s="68"/>
      <c r="AZ8" s="68"/>
      <c r="BA8" s="68"/>
      <c r="BB8" s="68">
        <f>データ!U6</f>
        <v>160.91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57.2</v>
      </c>
      <c r="J10" s="68"/>
      <c r="K10" s="68"/>
      <c r="L10" s="68"/>
      <c r="M10" s="68"/>
      <c r="N10" s="68"/>
      <c r="O10" s="68"/>
      <c r="P10" s="68">
        <f>データ!P6</f>
        <v>7.69</v>
      </c>
      <c r="Q10" s="68"/>
      <c r="R10" s="68"/>
      <c r="S10" s="68"/>
      <c r="T10" s="68"/>
      <c r="U10" s="68"/>
      <c r="V10" s="68"/>
      <c r="W10" s="68">
        <f>データ!Q6</f>
        <v>93.43</v>
      </c>
      <c r="X10" s="68"/>
      <c r="Y10" s="68"/>
      <c r="Z10" s="68"/>
      <c r="AA10" s="68"/>
      <c r="AB10" s="68"/>
      <c r="AC10" s="68"/>
      <c r="AD10" s="69">
        <f>データ!R6</f>
        <v>2310</v>
      </c>
      <c r="AE10" s="69"/>
      <c r="AF10" s="69"/>
      <c r="AG10" s="69"/>
      <c r="AH10" s="69"/>
      <c r="AI10" s="69"/>
      <c r="AJ10" s="69"/>
      <c r="AK10" s="2"/>
      <c r="AL10" s="69">
        <f>データ!V6</f>
        <v>4055</v>
      </c>
      <c r="AM10" s="69"/>
      <c r="AN10" s="69"/>
      <c r="AO10" s="69"/>
      <c r="AP10" s="69"/>
      <c r="AQ10" s="69"/>
      <c r="AR10" s="69"/>
      <c r="AS10" s="69"/>
      <c r="AT10" s="68">
        <f>データ!W6</f>
        <v>4.04</v>
      </c>
      <c r="AU10" s="68"/>
      <c r="AV10" s="68"/>
      <c r="AW10" s="68"/>
      <c r="AX10" s="68"/>
      <c r="AY10" s="68"/>
      <c r="AZ10" s="68"/>
      <c r="BA10" s="68"/>
      <c r="BB10" s="68">
        <f>データ!X6</f>
        <v>1003.71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8Pi/eaygkVD2vcuitNuI9yPlv7Yv5SEJ8mR8lJGfFgx++/0uiYrIUzcjSOB6gam8Psbe0gg3l5Sd50Fy3n69A==" saltValue="uJHHm81eSvwFq2C2ZTOb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462080</v>
      </c>
      <c r="D6" s="33">
        <f t="shared" si="3"/>
        <v>46</v>
      </c>
      <c r="E6" s="33">
        <f t="shared" si="3"/>
        <v>17</v>
      </c>
      <c r="F6" s="33">
        <f t="shared" si="3"/>
        <v>5</v>
      </c>
      <c r="G6" s="33">
        <f t="shared" si="3"/>
        <v>0</v>
      </c>
      <c r="H6" s="33" t="str">
        <f t="shared" si="3"/>
        <v>鹿児島県　出水市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57.2</v>
      </c>
      <c r="P6" s="34">
        <f t="shared" si="3"/>
        <v>7.69</v>
      </c>
      <c r="Q6" s="34">
        <f t="shared" si="3"/>
        <v>93.43</v>
      </c>
      <c r="R6" s="34">
        <f t="shared" si="3"/>
        <v>2310</v>
      </c>
      <c r="S6" s="34">
        <f t="shared" si="3"/>
        <v>53097</v>
      </c>
      <c r="T6" s="34">
        <f t="shared" si="3"/>
        <v>329.98</v>
      </c>
      <c r="U6" s="34">
        <f t="shared" si="3"/>
        <v>160.91</v>
      </c>
      <c r="V6" s="34">
        <f t="shared" si="3"/>
        <v>4055</v>
      </c>
      <c r="W6" s="34">
        <f t="shared" si="3"/>
        <v>4.04</v>
      </c>
      <c r="X6" s="34">
        <f t="shared" si="3"/>
        <v>1003.71</v>
      </c>
      <c r="Y6" s="35" t="str">
        <f>IF(Y7="",NA(),Y7)</f>
        <v>-</v>
      </c>
      <c r="Z6" s="35" t="str">
        <f t="shared" ref="Z6:AH6" si="4">IF(Z7="",NA(),Z7)</f>
        <v>-</v>
      </c>
      <c r="AA6" s="35" t="str">
        <f t="shared" si="4"/>
        <v>-</v>
      </c>
      <c r="AB6" s="35" t="str">
        <f t="shared" si="4"/>
        <v>-</v>
      </c>
      <c r="AC6" s="35">
        <f t="shared" si="4"/>
        <v>101.76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31.45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75.7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161.63999999999999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59.69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87.15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5.08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462080</v>
      </c>
      <c r="D7" s="37">
        <v>46</v>
      </c>
      <c r="E7" s="37">
        <v>17</v>
      </c>
      <c r="F7" s="37">
        <v>5</v>
      </c>
      <c r="G7" s="37">
        <v>0</v>
      </c>
      <c r="H7" s="37" t="s">
        <v>96</v>
      </c>
      <c r="I7" s="37" t="s">
        <v>97</v>
      </c>
      <c r="J7" s="37" t="s">
        <v>98</v>
      </c>
      <c r="K7" s="37" t="s">
        <v>99</v>
      </c>
      <c r="L7" s="37" t="s">
        <v>100</v>
      </c>
      <c r="M7" s="37" t="s">
        <v>101</v>
      </c>
      <c r="N7" s="38" t="s">
        <v>102</v>
      </c>
      <c r="O7" s="38">
        <v>57.2</v>
      </c>
      <c r="P7" s="38">
        <v>7.69</v>
      </c>
      <c r="Q7" s="38">
        <v>93.43</v>
      </c>
      <c r="R7" s="38">
        <v>2310</v>
      </c>
      <c r="S7" s="38">
        <v>53097</v>
      </c>
      <c r="T7" s="38">
        <v>329.98</v>
      </c>
      <c r="U7" s="38">
        <v>160.91</v>
      </c>
      <c r="V7" s="38">
        <v>4055</v>
      </c>
      <c r="W7" s="38">
        <v>4.04</v>
      </c>
      <c r="X7" s="38">
        <v>1003.71</v>
      </c>
      <c r="Y7" s="38" t="s">
        <v>102</v>
      </c>
      <c r="Z7" s="38" t="s">
        <v>102</v>
      </c>
      <c r="AA7" s="38" t="s">
        <v>102</v>
      </c>
      <c r="AB7" s="38" t="s">
        <v>102</v>
      </c>
      <c r="AC7" s="38">
        <v>101.76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31.45</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75.7</v>
      </c>
      <c r="BV7" s="38" t="s">
        <v>102</v>
      </c>
      <c r="BW7" s="38" t="s">
        <v>102</v>
      </c>
      <c r="BX7" s="38" t="s">
        <v>102</v>
      </c>
      <c r="BY7" s="38" t="s">
        <v>102</v>
      </c>
      <c r="BZ7" s="38">
        <v>57.08</v>
      </c>
      <c r="CA7" s="38">
        <v>60.94</v>
      </c>
      <c r="CB7" s="38" t="s">
        <v>102</v>
      </c>
      <c r="CC7" s="38" t="s">
        <v>102</v>
      </c>
      <c r="CD7" s="38" t="s">
        <v>102</v>
      </c>
      <c r="CE7" s="38" t="s">
        <v>102</v>
      </c>
      <c r="CF7" s="38">
        <v>161.63999999999999</v>
      </c>
      <c r="CG7" s="38" t="s">
        <v>102</v>
      </c>
      <c r="CH7" s="38" t="s">
        <v>102</v>
      </c>
      <c r="CI7" s="38" t="s">
        <v>102</v>
      </c>
      <c r="CJ7" s="38" t="s">
        <v>102</v>
      </c>
      <c r="CK7" s="38">
        <v>274.99</v>
      </c>
      <c r="CL7" s="38">
        <v>253.04</v>
      </c>
      <c r="CM7" s="38" t="s">
        <v>102</v>
      </c>
      <c r="CN7" s="38" t="s">
        <v>102</v>
      </c>
      <c r="CO7" s="38" t="s">
        <v>102</v>
      </c>
      <c r="CP7" s="38" t="s">
        <v>102</v>
      </c>
      <c r="CQ7" s="38">
        <v>59.69</v>
      </c>
      <c r="CR7" s="38" t="s">
        <v>102</v>
      </c>
      <c r="CS7" s="38" t="s">
        <v>102</v>
      </c>
      <c r="CT7" s="38" t="s">
        <v>102</v>
      </c>
      <c r="CU7" s="38" t="s">
        <v>102</v>
      </c>
      <c r="CV7" s="38">
        <v>54.83</v>
      </c>
      <c r="CW7" s="38">
        <v>54.84</v>
      </c>
      <c r="CX7" s="38" t="s">
        <v>102</v>
      </c>
      <c r="CY7" s="38" t="s">
        <v>102</v>
      </c>
      <c r="CZ7" s="38" t="s">
        <v>102</v>
      </c>
      <c r="DA7" s="38" t="s">
        <v>102</v>
      </c>
      <c r="DB7" s="38">
        <v>87.15</v>
      </c>
      <c r="DC7" s="38" t="s">
        <v>102</v>
      </c>
      <c r="DD7" s="38" t="s">
        <v>102</v>
      </c>
      <c r="DE7" s="38" t="s">
        <v>102</v>
      </c>
      <c r="DF7" s="38" t="s">
        <v>102</v>
      </c>
      <c r="DG7" s="38">
        <v>84.7</v>
      </c>
      <c r="DH7" s="38">
        <v>86.6</v>
      </c>
      <c r="DI7" s="38" t="s">
        <v>102</v>
      </c>
      <c r="DJ7" s="38" t="s">
        <v>102</v>
      </c>
      <c r="DK7" s="38" t="s">
        <v>102</v>
      </c>
      <c r="DL7" s="38" t="s">
        <v>102</v>
      </c>
      <c r="DM7" s="38">
        <v>5.08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2022-02-22T02:30:05Z</cp:lastPrinted>
  <dcterms:created xsi:type="dcterms:W3CDTF">2021-12-03T07:35:36Z</dcterms:created>
  <dcterms:modified xsi:type="dcterms:W3CDTF">2022-02-22T02:30:07Z</dcterms:modified>
  <cp:category/>
</cp:coreProperties>
</file>