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sv-file\0140財政課\2021(令和３年度)\D_財務\D-0_庶務\D-0-2_財政公表\04_令和２年度財政状況資料集（旧財政比較分析表）\02_【1月21日（金）〆】公営企業に係る経営比較分析表（令和２年度決算）の分析等について\02_経営管理課へ照会\"/>
    </mc:Choice>
  </mc:AlternateContent>
  <xr:revisionPtr revIDLastSave="0" documentId="13_ncr:1_{06A2ACAB-1008-48C7-A0F4-8E00D534822A}" xr6:coauthVersionLast="44" xr6:coauthVersionMax="44" xr10:uidLastSave="{00000000-0000-0000-0000-000000000000}"/>
  <workbookProtection workbookAlgorithmName="SHA-512" workbookHashValue="89JzAX13uwtzOV8lz8roCaFozM3OcWa3+6Pql/dptQ+q6G9HA3ij3xcJYw8m8vNtnx+QEa5WAyRyJlmsDpCvVw==" workbookSaltValue="XwSsuVzRRueRxF3bBAWJDg==" workbookSpinCount="100000" lockStructure="1"/>
  <bookViews>
    <workbookView xWindow="20430" yWindow="-5970" windowWidth="19320" windowHeight="150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T6" i="5"/>
  <c r="S6" i="5"/>
  <c r="AL8" i="4" s="1"/>
  <c r="R6" i="5"/>
  <c r="Q6" i="5"/>
  <c r="W10" i="4" s="1"/>
  <c r="P6" i="5"/>
  <c r="P10" i="4" s="1"/>
  <c r="O6" i="5"/>
  <c r="I10" i="4" s="1"/>
  <c r="N6" i="5"/>
  <c r="M6" i="5"/>
  <c r="L6" i="5"/>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H85" i="4"/>
  <c r="G85" i="4"/>
  <c r="F85" i="4"/>
  <c r="E85" i="4"/>
  <c r="AL10" i="4"/>
  <c r="AD10" i="4"/>
  <c r="B10" i="4"/>
  <c r="BB8" i="4"/>
  <c r="AT8" i="4"/>
  <c r="AD8" i="4"/>
  <c r="W8" i="4"/>
  <c r="P8" i="4"/>
  <c r="I8" i="4"/>
  <c r="B8" i="4"/>
</calcChain>
</file>

<file path=xl/sharedStrings.xml><?xml version="1.0" encoding="utf-8"?>
<sst xmlns="http://schemas.openxmlformats.org/spreadsheetml/2006/main" count="319" uniqueCount="116">
  <si>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</si>
  <si>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</si>
  <si>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</si>
  <si>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</si>
  <si>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</si>
  <si>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</si>
  <si>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</si>
  <si>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</si>
  <si>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</si>
  <si>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</si>
  <si>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</si>
  <si>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</si>
  <si>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</si>
  <si>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</si>
  <si>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</si>
  <si>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</si>
  <si>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</si>
  <si>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</si>
  <si>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</si>
  <si>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</si>
  <si>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</si>
  <si>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</si>
  <si>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</si>
  <si>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</si>
  <si>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</si>
  <si>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</si>
  <si>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</si>
  <si>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</si>
  <si>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</si>
  <si>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</si>
  <si>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</si>
  <si>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</si>
  <si>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</si>
  <si>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</si>
  <si>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</si>
  <si>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</si>
  <si>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</si>
  <si>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</si>
  <si>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</si>
  <si>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</si>
  <si>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</si>
  <si>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</si>
  <si>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</si>
  <si>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</si>
  <si>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</si>
  <si>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</si>
  <si>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</si>
  <si>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</si>
  <si>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</si>
  <si>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</si>
  <si>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</si>
  <si>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</si>
  <si>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</si>
  <si>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</si>
  <si>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</si>
  <si>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</si>
  <si>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</si>
  <si>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</si>
  <si>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</si>
  <si>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</si>
  <si>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</si>
  <si>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</si>
  <si>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</si>
  <si>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</si>
  <si>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</si>
  <si>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</si>
  <si>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</si>
  <si>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</si>
  <si>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</si>
  <si>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</si>
  <si>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</si>
  <si>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</si>
  <si>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</si>
  <si>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</si>
  <si>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</si>
  <si>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</si>
  <si>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</si>
  <si>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</si>
  <si>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</si>
  <si>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</si>
  <si>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</si>
  <si>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</si>
  <si>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</si>
  <si>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</si>
  <si>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</si>
  <si>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</si>
  <si>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</si>
  <si>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</si>
  <si>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</si>
  <si>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</si>
  <si>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</si>
  <si>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</si>
  <si>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</si>
  <si>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</si>
  <si>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</si>
  <si>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</si>
  <si>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薩摩川内市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</si>
  <si>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</si>
  <si>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</si>
  <si>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</si>
  <si>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</si>
  <si>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</si>
  <si>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</si>
  <si>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</si>
  <si>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</si>
  <si>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</si>
  <si>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</si>
  <si>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</si>
  <si>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</si>
  <si>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</si>
  <si>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</si>
  <si>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</si>
  <si>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</si>
  <si>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平成16年度より供用開始し、管渠や施設等の老朽化は進んでいないが、今後は老朽化対策として管渠や施設等の長寿命化の計画策定に向けた検討が必要である。
　公営企業会計に移行し、経営状況についてより明確に把握出来るようになったことから、使用料の収納率向上及び経費削減に取り組み、一般会計からの財政支援の抑制に努めるとともに、長寿命化計画に基づき施設・設備及び管渠の計画的な更新及び整備を行い、計画的な事業運営と安定経営に取り組んでいく。</t>
    <phoneticPr fontId="4"/>
  </si>
  <si>
    <t xml:space="preserve">　令和2年度から地方公営企業法の一部適用（財務適用）により特別会計から公営企業会計に移行した初年度の決算である。
　令和2年度の決算状況において、①経常収支比率は、全国平均や類似団体平均を上回っているが、使用料収入が少ないため一般会計からの補助金に依存し、経常利益を確保している。②累積欠損金はない。
　③流動比率は、100%を下回り、全国平均や類似団体平均より下回っている。
　④企業債残高対事業規模比率は、平成16年度より供用開始をしたが一般会計から繰入金を入れることにより、全国平均や類似団体平均と比較して大きく下回っている。
　⑤経費回収率は、全国平均や類似団体平均より上回っている。使用料収入で汚水処理費を賄えておらず一般会計補助金に依存している状況である。
　⑥汚水処理原価は、全国平均や類似団体平均を下回っている。引き続き維持管理費の節減を図っていきたい。
　⑦施設利用率は、全国平均や類似団体平均より上回っている。施設の稼働は適切に維持されている。
　⑧水洗化率は、全国平均と比較して同水準であるが、類似団体平均より約1ポイント上回っている。今後も更なる接続推進に努めて水洗化率を高めていく必要がある。
</t>
    <phoneticPr fontId="4"/>
  </si>
  <si>
    <t>　①有形固定資産減価償却率は、全国平均や類似団体平均を下回っているが、令和2年度から公営企業会計に移行した際、固定資産評価額を経過年数分減じて評価し直したうえで減価償却をしたことが要因である。
　②管渠老朽化率は、法定耐用年数を超えた管渠存在しないため、数値はなし。
　今後、老朽化対策として管渠や施設等の長寿命化の計画策定に向けた検討の必要がある。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</si>
</sst>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100</c:v>
                </c:pt>
              </c:numCache>
            </c:numRef>
          </c:val>
          <c:extLst>
            <c:ext xmlns:c16="http://schemas.microsoft.com/office/drawing/2014/chart" uri="{C3380CC4-5D6E-409C-BE32-E72D297353CC}">
              <c16:uniqueId val="{00000000-19AB-45BF-B76C-022162F063B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19AB-45BF-B76C-022162F063B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39.270000000000003</c:v>
                </c:pt>
              </c:numCache>
            </c:numRef>
          </c:val>
          <c:extLst>
            <c:ext xmlns:c16="http://schemas.microsoft.com/office/drawing/2014/chart" uri="{C3380CC4-5D6E-409C-BE32-E72D297353CC}">
              <c16:uniqueId val="{00000000-0BF6-4CA3-B7C5-E0BC1EC9BA7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0BF6-4CA3-B7C5-E0BC1EC9BA7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80.290000000000006</c:v>
                </c:pt>
              </c:numCache>
            </c:numRef>
          </c:val>
          <c:extLst>
            <c:ext xmlns:c16="http://schemas.microsoft.com/office/drawing/2014/chart" uri="{C3380CC4-5D6E-409C-BE32-E72D297353CC}">
              <c16:uniqueId val="{00000000-26CC-45BD-892E-3643A8644B8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26CC-45BD-892E-3643A8644B8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112.8</c:v>
                </c:pt>
              </c:numCache>
            </c:numRef>
          </c:val>
          <c:extLst>
            <c:ext xmlns:c16="http://schemas.microsoft.com/office/drawing/2014/chart" uri="{C3380CC4-5D6E-409C-BE32-E72D297353CC}">
              <c16:uniqueId val="{00000000-2A8F-4257-8B3C-1414DCB1B5C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2A8F-4257-8B3C-1414DCB1B5C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3.82</c:v>
                </c:pt>
              </c:numCache>
            </c:numRef>
          </c:val>
          <c:extLst>
            <c:ext xmlns:c16="http://schemas.microsoft.com/office/drawing/2014/chart" uri="{C3380CC4-5D6E-409C-BE32-E72D297353CC}">
              <c16:uniqueId val="{00000000-A02C-4687-8A66-A26381E0DE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A02C-4687-8A66-A26381E0DE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87F-4341-B9CA-18457A0A8F5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887F-4341-B9CA-18457A0A8F5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A51E-4E81-A336-A3E3E1CE10F7}"/>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A51E-4E81-A336-A3E3E1CE10F7}"/>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46.71</c:v>
                </c:pt>
              </c:numCache>
            </c:numRef>
          </c:val>
          <c:extLst>
            <c:ext xmlns:c16="http://schemas.microsoft.com/office/drawing/2014/chart" uri="{C3380CC4-5D6E-409C-BE32-E72D297353CC}">
              <c16:uniqueId val="{00000000-10AB-4589-AFCA-CD09E8C448FF}"/>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10AB-4589-AFCA-CD09E8C448FF}"/>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0CF-473B-8F23-B4D96A65B3C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80CF-473B-8F23-B4D96A65B3C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84.18</c:v>
                </c:pt>
              </c:numCache>
            </c:numRef>
          </c:val>
          <c:extLst>
            <c:ext xmlns:c16="http://schemas.microsoft.com/office/drawing/2014/chart" uri="{C3380CC4-5D6E-409C-BE32-E72D297353CC}">
              <c16:uniqueId val="{00000000-B103-4F6F-ACD5-EE9427F7D20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B103-4F6F-ACD5-EE9427F7D20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211.06</c:v>
                </c:pt>
              </c:numCache>
            </c:numRef>
          </c:val>
          <c:extLst>
            <c:ext xmlns:c16="http://schemas.microsoft.com/office/drawing/2014/chart" uri="{C3380CC4-5D6E-409C-BE32-E72D297353CC}">
              <c16:uniqueId val="{00000000-BE87-47EB-ABE7-3546FFD8DA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BE87-47EB-ABE7-3546FFD8DA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鹿児島県　薩摩川内市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93581</v>
      </c>
      <c r="AM8" s="51"/>
      <c r="AN8" s="51"/>
      <c r="AO8" s="51"/>
      <c r="AP8" s="51"/>
      <c r="AQ8" s="51"/>
      <c r="AR8" s="51"/>
      <c r="AS8" s="51"/>
      <c r="AT8" s="46">
        <f>データ!T6</f>
        <v>682.92</v>
      </c>
      <c r="AU8" s="46"/>
      <c r="AV8" s="46"/>
      <c r="AW8" s="46"/>
      <c r="AX8" s="46"/>
      <c r="AY8" s="46"/>
      <c r="AZ8" s="46"/>
      <c r="BA8" s="46"/>
      <c r="BB8" s="46">
        <f>データ!U6</f>
        <v>137.03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77.260000000000005</v>
      </c>
      <c r="J10" s="46"/>
      <c r="K10" s="46"/>
      <c r="L10" s="46"/>
      <c r="M10" s="46"/>
      <c r="N10" s="46"/>
      <c r="O10" s="46"/>
      <c r="P10" s="46">
        <f>データ!P6</f>
        <v>0.98</v>
      </c>
      <c r="Q10" s="46"/>
      <c r="R10" s="46"/>
      <c r="S10" s="46"/>
      <c r="T10" s="46"/>
      <c r="U10" s="46"/>
      <c r="V10" s="46"/>
      <c r="W10" s="46">
        <f>データ!Q6</f>
        <v>102.75</v>
      </c>
      <c r="X10" s="46"/>
      <c r="Y10" s="46"/>
      <c r="Z10" s="46"/>
      <c r="AA10" s="46"/>
      <c r="AB10" s="46"/>
      <c r="AC10" s="46"/>
      <c r="AD10" s="51">
        <f>データ!R6</f>
        <v>3130</v>
      </c>
      <c r="AE10" s="51"/>
      <c r="AF10" s="51"/>
      <c r="AG10" s="51"/>
      <c r="AH10" s="51"/>
      <c r="AI10" s="51"/>
      <c r="AJ10" s="51"/>
      <c r="AK10" s="2"/>
      <c r="AL10" s="51">
        <f>データ!V6</f>
        <v>908</v>
      </c>
      <c r="AM10" s="51"/>
      <c r="AN10" s="51"/>
      <c r="AO10" s="51"/>
      <c r="AP10" s="51"/>
      <c r="AQ10" s="51"/>
      <c r="AR10" s="51"/>
      <c r="AS10" s="51"/>
      <c r="AT10" s="46">
        <f>データ!W6</f>
        <v>0.8</v>
      </c>
      <c r="AU10" s="46"/>
      <c r="AV10" s="46"/>
      <c r="AW10" s="46"/>
      <c r="AX10" s="46"/>
      <c r="AY10" s="46"/>
      <c r="AZ10" s="46"/>
      <c r="BA10" s="46"/>
      <c r="BB10" s="46">
        <f>データ!X6</f>
        <v>1135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115</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113</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KNyn8MS5KfVFLu/XHjyqA9k4oiYfLhflrF4tHQHQXOVRnHDreOK3ax9XgAQ188pq94hRaWwz7dfnzEFr5+Fk/A==" saltValue="BLp5JE9FJt6k6DaLxqJHP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462152</v>
      </c>
      <c r="D6" s="33">
        <f t="shared" si="3"/>
        <v>46</v>
      </c>
      <c r="E6" s="33">
        <f t="shared" si="3"/>
        <v>17</v>
      </c>
      <c r="F6" s="33">
        <f t="shared" si="3"/>
        <v>6</v>
      </c>
      <c r="G6" s="33">
        <f t="shared" si="3"/>
        <v>0</v>
      </c>
      <c r="H6" s="33" t="str">
        <f t="shared" si="3"/>
        <v>鹿児島県　薩摩川内市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77.260000000000005</v>
      </c>
      <c r="P6" s="34">
        <f t="shared" si="3"/>
        <v>0.98</v>
      </c>
      <c r="Q6" s="34">
        <f t="shared" si="3"/>
        <v>102.75</v>
      </c>
      <c r="R6" s="34">
        <f t="shared" si="3"/>
        <v>3130</v>
      </c>
      <c r="S6" s="34">
        <f t="shared" si="3"/>
        <v>93581</v>
      </c>
      <c r="T6" s="34">
        <f t="shared" si="3"/>
        <v>682.92</v>
      </c>
      <c r="U6" s="34">
        <f t="shared" si="3"/>
        <v>137.03</v>
      </c>
      <c r="V6" s="34">
        <f t="shared" si="3"/>
        <v>908</v>
      </c>
      <c r="W6" s="34">
        <f t="shared" si="3"/>
        <v>0.8</v>
      </c>
      <c r="X6" s="34">
        <f t="shared" si="3"/>
        <v>1135</v>
      </c>
      <c r="Y6" s="35" t="str">
        <f>IF(Y7="",NA(),Y7)</f>
        <v>-</v>
      </c>
      <c r="Z6" s="35" t="str">
        <f t="shared" ref="Z6:AH6" si="4">IF(Z7="",NA(),Z7)</f>
        <v>-</v>
      </c>
      <c r="AA6" s="35" t="str">
        <f t="shared" si="4"/>
        <v>-</v>
      </c>
      <c r="AB6" s="35" t="str">
        <f t="shared" si="4"/>
        <v>-</v>
      </c>
      <c r="AC6" s="35">
        <f t="shared" si="4"/>
        <v>112.8</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46.71</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84.18</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211.06</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39.270000000000003</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80.290000000000006</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3.82</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5">
        <f t="shared" si="14"/>
        <v>100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462152</v>
      </c>
      <c r="D7" s="37">
        <v>46</v>
      </c>
      <c r="E7" s="37">
        <v>17</v>
      </c>
      <c r="F7" s="37">
        <v>6</v>
      </c>
      <c r="G7" s="37">
        <v>0</v>
      </c>
      <c r="H7" s="37" t="s">
        <v>96</v>
      </c>
      <c r="I7" s="37" t="s">
        <v>97</v>
      </c>
      <c r="J7" s="37" t="s">
        <v>98</v>
      </c>
      <c r="K7" s="37" t="s">
        <v>99</v>
      </c>
      <c r="L7" s="37" t="s">
        <v>100</v>
      </c>
      <c r="M7" s="37" t="s">
        <v>101</v>
      </c>
      <c r="N7" s="38" t="s">
        <v>102</v>
      </c>
      <c r="O7" s="38">
        <v>77.260000000000005</v>
      </c>
      <c r="P7" s="38">
        <v>0.98</v>
      </c>
      <c r="Q7" s="38">
        <v>102.75</v>
      </c>
      <c r="R7" s="38">
        <v>3130</v>
      </c>
      <c r="S7" s="38">
        <v>93581</v>
      </c>
      <c r="T7" s="38">
        <v>682.92</v>
      </c>
      <c r="U7" s="38">
        <v>137.03</v>
      </c>
      <c r="V7" s="38">
        <v>908</v>
      </c>
      <c r="W7" s="38">
        <v>0.8</v>
      </c>
      <c r="X7" s="38">
        <v>1135</v>
      </c>
      <c r="Y7" s="38" t="s">
        <v>102</v>
      </c>
      <c r="Z7" s="38" t="s">
        <v>102</v>
      </c>
      <c r="AA7" s="38" t="s">
        <v>102</v>
      </c>
      <c r="AB7" s="38" t="s">
        <v>102</v>
      </c>
      <c r="AC7" s="38">
        <v>112.8</v>
      </c>
      <c r="AD7" s="38" t="s">
        <v>102</v>
      </c>
      <c r="AE7" s="38" t="s">
        <v>102</v>
      </c>
      <c r="AF7" s="38" t="s">
        <v>102</v>
      </c>
      <c r="AG7" s="38" t="s">
        <v>102</v>
      </c>
      <c r="AH7" s="38">
        <v>101.18</v>
      </c>
      <c r="AI7" s="38">
        <v>99.28</v>
      </c>
      <c r="AJ7" s="38" t="s">
        <v>102</v>
      </c>
      <c r="AK7" s="38" t="s">
        <v>102</v>
      </c>
      <c r="AL7" s="38" t="s">
        <v>102</v>
      </c>
      <c r="AM7" s="38" t="s">
        <v>102</v>
      </c>
      <c r="AN7" s="38">
        <v>0</v>
      </c>
      <c r="AO7" s="38" t="s">
        <v>102</v>
      </c>
      <c r="AP7" s="38" t="s">
        <v>102</v>
      </c>
      <c r="AQ7" s="38" t="s">
        <v>102</v>
      </c>
      <c r="AR7" s="38" t="s">
        <v>102</v>
      </c>
      <c r="AS7" s="38">
        <v>140.63</v>
      </c>
      <c r="AT7" s="38">
        <v>86.39</v>
      </c>
      <c r="AU7" s="38" t="s">
        <v>102</v>
      </c>
      <c r="AV7" s="38" t="s">
        <v>102</v>
      </c>
      <c r="AW7" s="38" t="s">
        <v>102</v>
      </c>
      <c r="AX7" s="38" t="s">
        <v>102</v>
      </c>
      <c r="AY7" s="38">
        <v>46.71</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84.18</v>
      </c>
      <c r="BV7" s="38" t="s">
        <v>102</v>
      </c>
      <c r="BW7" s="38" t="s">
        <v>102</v>
      </c>
      <c r="BX7" s="38" t="s">
        <v>102</v>
      </c>
      <c r="BY7" s="38" t="s">
        <v>102</v>
      </c>
      <c r="BZ7" s="38">
        <v>39.64</v>
      </c>
      <c r="CA7" s="38">
        <v>42.6</v>
      </c>
      <c r="CB7" s="38" t="s">
        <v>102</v>
      </c>
      <c r="CC7" s="38" t="s">
        <v>102</v>
      </c>
      <c r="CD7" s="38" t="s">
        <v>102</v>
      </c>
      <c r="CE7" s="38" t="s">
        <v>102</v>
      </c>
      <c r="CF7" s="38">
        <v>211.06</v>
      </c>
      <c r="CG7" s="38" t="s">
        <v>102</v>
      </c>
      <c r="CH7" s="38" t="s">
        <v>102</v>
      </c>
      <c r="CI7" s="38" t="s">
        <v>102</v>
      </c>
      <c r="CJ7" s="38" t="s">
        <v>102</v>
      </c>
      <c r="CK7" s="38">
        <v>449.72</v>
      </c>
      <c r="CL7" s="38">
        <v>410.22</v>
      </c>
      <c r="CM7" s="38" t="s">
        <v>102</v>
      </c>
      <c r="CN7" s="38" t="s">
        <v>102</v>
      </c>
      <c r="CO7" s="38" t="s">
        <v>102</v>
      </c>
      <c r="CP7" s="38" t="s">
        <v>102</v>
      </c>
      <c r="CQ7" s="38">
        <v>39.270000000000003</v>
      </c>
      <c r="CR7" s="38" t="s">
        <v>102</v>
      </c>
      <c r="CS7" s="38" t="s">
        <v>102</v>
      </c>
      <c r="CT7" s="38" t="s">
        <v>102</v>
      </c>
      <c r="CU7" s="38" t="s">
        <v>102</v>
      </c>
      <c r="CV7" s="38">
        <v>30.19</v>
      </c>
      <c r="CW7" s="38">
        <v>32.979999999999997</v>
      </c>
      <c r="CX7" s="38" t="s">
        <v>102</v>
      </c>
      <c r="CY7" s="38" t="s">
        <v>102</v>
      </c>
      <c r="CZ7" s="38" t="s">
        <v>102</v>
      </c>
      <c r="DA7" s="38" t="s">
        <v>102</v>
      </c>
      <c r="DB7" s="38">
        <v>80.290000000000006</v>
      </c>
      <c r="DC7" s="38" t="s">
        <v>102</v>
      </c>
      <c r="DD7" s="38" t="s">
        <v>102</v>
      </c>
      <c r="DE7" s="38" t="s">
        <v>102</v>
      </c>
      <c r="DF7" s="38" t="s">
        <v>102</v>
      </c>
      <c r="DG7" s="38">
        <v>79.09</v>
      </c>
      <c r="DH7" s="38">
        <v>80.45</v>
      </c>
      <c r="DI7" s="38" t="s">
        <v>102</v>
      </c>
      <c r="DJ7" s="38" t="s">
        <v>102</v>
      </c>
      <c r="DK7" s="38" t="s">
        <v>102</v>
      </c>
      <c r="DL7" s="38" t="s">
        <v>102</v>
      </c>
      <c r="DM7" s="38">
        <v>3.82</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100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2021-12-03T07:36:56Z</dcterms:created>
  <dcterms:modified xsi:type="dcterms:W3CDTF">2022-02-15T04:56:50Z</dcterms:modified>
  <cp:category/>
</cp:coreProperties>
</file>