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0_日置市\"/>
    </mc:Choice>
  </mc:AlternateContent>
  <workbookProtection workbookAlgorithmName="SHA-512" workbookHashValue="sC91EDP/C0kzCNSW54Z9xYBRxcBY2DYY/tfWKIsfPj7wa2f1Kefho+O3Qb+7x8/I/u+fNR6NdpqvwFk3Lf3lvA==" workbookSaltValue="R1yDojhrM4PrtV22Nj0XE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<sst xmlns="http://schemas.openxmlformats.org/spreadsheetml/2006/main" count="319" uniqueCount="116">
  <si>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</si>
  <si>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</si>
  <si>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</si>
  <si>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</si>
  <si>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</si>
  <si>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</si>
  <si>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</si>
  <si>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</si>
  <si>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</si>
  <si>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</si>
  <si>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</si>
  <si>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</si>
  <si>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</si>
  <si>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</si>
  <si>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</si>
  <si>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</si>
  <si>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</si>
  <si>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</si>
  <si>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</si>
  <si>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</si>
  <si>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</si>
  <si>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</si>
  <si>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</si>
  <si>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</si>
  <si>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</si>
  <si>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</si>
  <si>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</si>
  <si>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</si>
  <si>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</si>
  <si>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</si>
  <si>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</si>
  <si>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</si>
  <si>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</si>
  <si>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</si>
  <si>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</si>
  <si>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</si>
  <si>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</si>
  <si>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</si>
  <si>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</si>
  <si>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</si>
  <si>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</si>
  <si>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</si>
  <si>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</si>
  <si>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</si>
  <si>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</si>
  <si>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</si>
  <si>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</si>
  <si>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</si>
  <si>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</si>
  <si>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</si>
  <si>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</si>
  <si>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</si>
  <si>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</si>
  <si>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</si>
  <si>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</si>
  <si>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</si>
  <si>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</si>
  <si>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</si>
  <si>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</si>
  <si>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</si>
  <si>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</si>
  <si>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</si>
  <si>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</si>
  <si>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</si>
  <si>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</si>
  <si>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</si>
  <si>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</si>
  <si>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</si>
  <si>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</si>
  <si>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</si>
  <si>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</si>
  <si>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</si>
  <si>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</si>
  <si>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</si>
  <si>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</si>
  <si>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</si>
  <si>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</si>
  <si>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</si>
  <si>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</si>
  <si>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</si>
  <si>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</si>
  <si>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</si>
  <si>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</si>
  <si>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</si>
  <si>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</si>
  <si>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</si>
  <si>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</si>
  <si>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</si>
  <si>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</si>
  <si>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</si>
  <si>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</si>
  <si>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</si>
  <si>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</si>
  <si>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</si>
  <si>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</si>
  <si>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</si>
  <si>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</si>
  <si>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</si>
  <si>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</si>
  <si>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</si>
  <si>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</si>
  <si>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</si>
  <si>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</si>
  <si>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</si>
  <si>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</si>
  <si>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</si>
  <si>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</si>
  <si>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</si>
  <si>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</si>
  <si>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</si>
  <si>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</si>
  <si>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</si>
  <si>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</si>
  <si>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約21年を経過しており機械等の更新や修繕など維持管理経費が増加する事が予想される。また、人口減少に伴い使用料の減少も今後予想される為、適切な処理施設維持に必要な使用料水準を検討する必要がある。</t>
    <rPh sb="1" eb="3">
      <t>キョウヨウ</t>
    </rPh>
    <rPh sb="3" eb="5">
      <t>カイシ</t>
    </rPh>
    <rPh sb="7" eb="8">
      <t>ヤク</t>
    </rPh>
    <rPh sb="10" eb="11">
      <t>ネン</t>
    </rPh>
    <rPh sb="12" eb="14">
      <t>ケイカ</t>
    </rPh>
    <rPh sb="18" eb="20">
      <t>キカイ</t>
    </rPh>
    <rPh sb="20" eb="21">
      <t>トウ</t>
    </rPh>
    <rPh sb="22" eb="24">
      <t>コウシン</t>
    </rPh>
    <rPh sb="25" eb="27">
      <t>シュウゼン</t>
    </rPh>
    <rPh sb="29" eb="31">
      <t>イジ</t>
    </rPh>
    <rPh sb="31" eb="33">
      <t>カンリ</t>
    </rPh>
    <rPh sb="33" eb="35">
      <t>ケイヒ</t>
    </rPh>
    <rPh sb="36" eb="38">
      <t>ゾウカ</t>
    </rPh>
    <rPh sb="40" eb="41">
      <t>コト</t>
    </rPh>
    <rPh sb="42" eb="44">
      <t>ヨソウ</t>
    </rPh>
    <rPh sb="51" eb="53">
      <t>ジンコウ</t>
    </rPh>
    <rPh sb="53" eb="55">
      <t>ゲンショウ</t>
    </rPh>
    <rPh sb="56" eb="57">
      <t>トモナ</t>
    </rPh>
    <rPh sb="58" eb="61">
      <t>シヨウリョウ</t>
    </rPh>
    <rPh sb="62" eb="64">
      <t>ゲンショウ</t>
    </rPh>
    <rPh sb="65" eb="67">
      <t>コンゴ</t>
    </rPh>
    <rPh sb="67" eb="69">
      <t>ヨソウ</t>
    </rPh>
    <rPh sb="72" eb="73">
      <t>タメ</t>
    </rPh>
    <rPh sb="74" eb="76">
      <t>テキセツ</t>
    </rPh>
    <rPh sb="77" eb="79">
      <t>ショリ</t>
    </rPh>
    <rPh sb="79" eb="81">
      <t>シセツ</t>
    </rPh>
    <rPh sb="81" eb="83">
      <t>イジ</t>
    </rPh>
    <rPh sb="84" eb="86">
      <t>ヒツヨウ</t>
    </rPh>
    <rPh sb="87" eb="90">
      <t>シヨウリョウ</t>
    </rPh>
    <rPh sb="90" eb="92">
      <t>スイジュン</t>
    </rPh>
    <rPh sb="93" eb="95">
      <t>ケントウ</t>
    </rPh>
    <phoneticPr fontId="4"/>
  </si>
  <si>
    <t>①有形固定資産減価償却率4.28％は、全国平均値【22.21】や類似団体平均値(20.34)より低い状況ではあるが、企業会計移行初年度という事で１年分の減価償却費の計上である事を考慮すると、今後は上昇する見込みである。</t>
    <rPh sb="1" eb="3">
      <t>ユウケイ</t>
    </rPh>
    <rPh sb="3" eb="5">
      <t>コテイ</t>
    </rPh>
    <rPh sb="5" eb="7">
      <t>シサン</t>
    </rPh>
    <rPh sb="7" eb="9">
      <t>ゲンカ</t>
    </rPh>
    <rPh sb="9" eb="11">
      <t>ショウキャク</t>
    </rPh>
    <rPh sb="11" eb="12">
      <t>リツ</t>
    </rPh>
    <rPh sb="19" eb="21">
      <t>ゼンコク</t>
    </rPh>
    <rPh sb="21" eb="24">
      <t>ヘイキンチ</t>
    </rPh>
    <rPh sb="32" eb="34">
      <t>ルイジ</t>
    </rPh>
    <rPh sb="34" eb="36">
      <t>ダンタイ</t>
    </rPh>
    <rPh sb="36" eb="39">
      <t>ヘイキンチ</t>
    </rPh>
    <rPh sb="48" eb="49">
      <t>テイ</t>
    </rPh>
    <rPh sb="50" eb="52">
      <t>ジョウキョウ</t>
    </rPh>
    <rPh sb="58" eb="60">
      <t>キギョウ</t>
    </rPh>
    <rPh sb="60" eb="62">
      <t>カイケイ</t>
    </rPh>
    <rPh sb="62" eb="64">
      <t>イコウ</t>
    </rPh>
    <rPh sb="64" eb="67">
      <t>ショネンド</t>
    </rPh>
    <rPh sb="70" eb="71">
      <t>コト</t>
    </rPh>
    <rPh sb="73" eb="74">
      <t>ネン</t>
    </rPh>
    <rPh sb="74" eb="75">
      <t>ブン</t>
    </rPh>
    <rPh sb="76" eb="78">
      <t>ゲンカ</t>
    </rPh>
    <rPh sb="78" eb="80">
      <t>ショウキャク</t>
    </rPh>
    <rPh sb="80" eb="81">
      <t>ヒ</t>
    </rPh>
    <rPh sb="82" eb="84">
      <t>ケイジョウ</t>
    </rPh>
    <rPh sb="87" eb="88">
      <t>コト</t>
    </rPh>
    <rPh sb="89" eb="91">
      <t>コウリョ</t>
    </rPh>
    <rPh sb="95" eb="97">
      <t>コンゴ</t>
    </rPh>
    <rPh sb="98" eb="100">
      <t>ジョウショウ</t>
    </rPh>
    <rPh sb="102" eb="104">
      <t>ミコ</t>
    </rPh>
    <phoneticPr fontId="4"/>
  </si>
  <si>
    <t>　日置市の農業集落排水事業は、令和２年４月に地方公営企業法を適用し、公営企業会計に移行しましたので、前年度比較はありません。
①経営の健全性において、「経常収支比率」は168.67％と類似団体平均値や全国平均を上回っており、収支の均衡は保たれていますが、総収益に占める他会計繰入金の割合が約60％と料金収入以外の収入に依存している状況は依然として続いています。
②累積欠損金比率は、欠損金が発生していない0％であり安定した経営状況にあります。
③流動比率は、407.43％と全国平均値【32.80】類似団体平均値(29.13)を大きく上回っており、短期的な支払能力については問題ありません。
⑤経費回収率については、100％であり適正な使用料水準であるが、今後の人口減少や更新投資を見据え更なる経費削減に努める必要がある。
⑥汚水処理原価215.16円は、全国平均値【253.04】や類似団体平均値(274.99)に比べ、低い水準である。今後も、経費削減に取り組む必要がある。
⑦施設利用率53.67％は、全国平均値【54.84】や類似団体平均値(54.83)とほぼ同率である。今後、減少傾向になる事が予想されるため、適正な施設規模を調査・研究する必要がある。
⑧水洗化率98.31％は、全国平均値【86.60】や類似団体平均値(84.70)を上回っている状況である。</t>
    <rPh sb="1" eb="4">
      <t>ヒオキシ</t>
    </rPh>
    <rPh sb="5" eb="7">
      <t>ノウギョウ</t>
    </rPh>
    <rPh sb="7" eb="9">
      <t>シュウラク</t>
    </rPh>
    <rPh sb="9" eb="11">
      <t>ハイスイ</t>
    </rPh>
    <rPh sb="11" eb="13">
      <t>ジギョウ</t>
    </rPh>
    <rPh sb="15" eb="17">
      <t>レイワ</t>
    </rPh>
    <rPh sb="18" eb="19">
      <t>ネン</t>
    </rPh>
    <rPh sb="20" eb="21">
      <t>ガツ</t>
    </rPh>
    <rPh sb="22" eb="24">
      <t>チホウ</t>
    </rPh>
    <rPh sb="24" eb="26">
      <t>コウエイ</t>
    </rPh>
    <rPh sb="26" eb="28">
      <t>キギョウ</t>
    </rPh>
    <rPh sb="28" eb="29">
      <t>ホウ</t>
    </rPh>
    <rPh sb="30" eb="32">
      <t>テキヨウ</t>
    </rPh>
    <rPh sb="34" eb="36">
      <t>コウエイ</t>
    </rPh>
    <rPh sb="36" eb="38">
      <t>キギョウ</t>
    </rPh>
    <rPh sb="38" eb="40">
      <t>カイケイ</t>
    </rPh>
    <rPh sb="41" eb="43">
      <t>イコウ</t>
    </rPh>
    <rPh sb="50" eb="53">
      <t>ゼンネンド</t>
    </rPh>
    <rPh sb="53" eb="55">
      <t>ヒカク</t>
    </rPh>
    <rPh sb="65" eb="67">
      <t>ケイエイ</t>
    </rPh>
    <rPh sb="68" eb="71">
      <t>ケンゼンセイ</t>
    </rPh>
    <rPh sb="77" eb="79">
      <t>ケイジョウ</t>
    </rPh>
    <rPh sb="79" eb="81">
      <t>シュウシ</t>
    </rPh>
    <rPh sb="81" eb="83">
      <t>ヒリツ</t>
    </rPh>
    <rPh sb="93" eb="95">
      <t>ルイジ</t>
    </rPh>
    <rPh sb="95" eb="97">
      <t>ダンタイ</t>
    </rPh>
    <rPh sb="97" eb="99">
      <t>ヘイキン</t>
    </rPh>
    <rPh sb="99" eb="100">
      <t>チ</t>
    </rPh>
    <rPh sb="101" eb="103">
      <t>ゼンコク</t>
    </rPh>
    <rPh sb="103" eb="105">
      <t>ヘイキン</t>
    </rPh>
    <rPh sb="106" eb="108">
      <t>ウワマワ</t>
    </rPh>
    <rPh sb="113" eb="115">
      <t>シュウシ</t>
    </rPh>
    <rPh sb="116" eb="118">
      <t>キンコウ</t>
    </rPh>
    <rPh sb="119" eb="120">
      <t>タモ</t>
    </rPh>
    <rPh sb="128" eb="131">
      <t>ソウシュウエキ</t>
    </rPh>
    <rPh sb="132" eb="133">
      <t>シ</t>
    </rPh>
    <rPh sb="135" eb="136">
      <t>タ</t>
    </rPh>
    <rPh sb="136" eb="138">
      <t>カイケイ</t>
    </rPh>
    <rPh sb="138" eb="140">
      <t>クリイレ</t>
    </rPh>
    <rPh sb="140" eb="141">
      <t>キン</t>
    </rPh>
    <rPh sb="142" eb="144">
      <t>ワリアイ</t>
    </rPh>
    <rPh sb="145" eb="146">
      <t>ヤク</t>
    </rPh>
    <rPh sb="150" eb="152">
      <t>リョウキン</t>
    </rPh>
    <rPh sb="152" eb="154">
      <t>シュウニュウ</t>
    </rPh>
    <rPh sb="154" eb="156">
      <t>イガイ</t>
    </rPh>
    <rPh sb="157" eb="159">
      <t>シュウニュウ</t>
    </rPh>
    <rPh sb="160" eb="162">
      <t>イゾン</t>
    </rPh>
    <rPh sb="166" eb="168">
      <t>ジョウキョウ</t>
    </rPh>
    <rPh sb="169" eb="171">
      <t>イゼン</t>
    </rPh>
    <rPh sb="174" eb="175">
      <t>ツヅ</t>
    </rPh>
    <rPh sb="183" eb="185">
      <t>ルイセキ</t>
    </rPh>
    <rPh sb="185" eb="187">
      <t>ケッソン</t>
    </rPh>
    <rPh sb="187" eb="188">
      <t>キン</t>
    </rPh>
    <rPh sb="188" eb="190">
      <t>ヒリツ</t>
    </rPh>
    <rPh sb="192" eb="195">
      <t>ケッソンキン</t>
    </rPh>
    <rPh sb="196" eb="198">
      <t>ハッセイ</t>
    </rPh>
    <rPh sb="208" eb="210">
      <t>アンテイ</t>
    </rPh>
    <rPh sb="212" eb="214">
      <t>ケイエイ</t>
    </rPh>
    <rPh sb="214" eb="216">
      <t>ジョウキョウ</t>
    </rPh>
    <rPh sb="224" eb="226">
      <t>リュウドウ</t>
    </rPh>
    <rPh sb="226" eb="228">
      <t>ヒリツ</t>
    </rPh>
    <rPh sb="238" eb="240">
      <t>ゼンコク</t>
    </rPh>
    <rPh sb="240" eb="243">
      <t>ヘイキンチ</t>
    </rPh>
    <rPh sb="250" eb="252">
      <t>ルイジ</t>
    </rPh>
    <rPh sb="252" eb="254">
      <t>ダンタイ</t>
    </rPh>
    <rPh sb="254" eb="257">
      <t>ヘイキンチ</t>
    </rPh>
    <rPh sb="265" eb="266">
      <t>オオ</t>
    </rPh>
    <rPh sb="268" eb="270">
      <t>ウワマワ</t>
    </rPh>
    <rPh sb="275" eb="278">
      <t>タンキテキ</t>
    </rPh>
    <rPh sb="279" eb="281">
      <t>シハラ</t>
    </rPh>
    <rPh sb="281" eb="283">
      <t>ノウリョク</t>
    </rPh>
    <rPh sb="288" eb="290">
      <t>モンダイ</t>
    </rPh>
    <rPh sb="298" eb="300">
      <t>ケイヒ</t>
    </rPh>
    <rPh sb="300" eb="302">
      <t>カイシュウ</t>
    </rPh>
    <rPh sb="302" eb="303">
      <t>リツ</t>
    </rPh>
    <rPh sb="316" eb="318">
      <t>テキセイ</t>
    </rPh>
    <rPh sb="319" eb="322">
      <t>シヨウリョウ</t>
    </rPh>
    <rPh sb="322" eb="324">
      <t>スイジュン</t>
    </rPh>
    <rPh sb="329" eb="331">
      <t>コンゴ</t>
    </rPh>
    <rPh sb="332" eb="334">
      <t>ジンコウ</t>
    </rPh>
    <rPh sb="334" eb="336">
      <t>ゲンショウ</t>
    </rPh>
    <rPh sb="337" eb="339">
      <t>コウシン</t>
    </rPh>
    <rPh sb="339" eb="341">
      <t>トウシ</t>
    </rPh>
    <rPh sb="342" eb="344">
      <t>ミス</t>
    </rPh>
    <rPh sb="345" eb="346">
      <t>サラ</t>
    </rPh>
    <rPh sb="348" eb="350">
      <t>ケイヒ</t>
    </rPh>
    <rPh sb="350" eb="352">
      <t>サクゲン</t>
    </rPh>
    <rPh sb="353" eb="354">
      <t>ツト</t>
    </rPh>
    <rPh sb="356" eb="358">
      <t>ヒツヨウ</t>
    </rPh>
    <rPh sb="364" eb="366">
      <t>オスイ</t>
    </rPh>
    <rPh sb="366" eb="368">
      <t>ショリ</t>
    </rPh>
    <rPh sb="368" eb="370">
      <t>ゲンカ</t>
    </rPh>
    <rPh sb="376" eb="377">
      <t>エン</t>
    </rPh>
    <rPh sb="379" eb="381">
      <t>ゼンコク</t>
    </rPh>
    <rPh sb="381" eb="383">
      <t>ヘイキン</t>
    </rPh>
    <rPh sb="383" eb="384">
      <t>チ</t>
    </rPh>
    <rPh sb="393" eb="395">
      <t>ルイジ</t>
    </rPh>
    <rPh sb="395" eb="397">
      <t>ダンタイ</t>
    </rPh>
    <rPh sb="397" eb="400">
      <t>ヘイキンチ</t>
    </rPh>
    <rPh sb="409" eb="410">
      <t>クラ</t>
    </rPh>
    <rPh sb="412" eb="413">
      <t>ヒク</t>
    </rPh>
    <rPh sb="414" eb="416">
      <t>スイジュン</t>
    </rPh>
    <rPh sb="420" eb="422">
      <t>コンゴ</t>
    </rPh>
    <rPh sb="424" eb="426">
      <t>ケイヒ</t>
    </rPh>
    <rPh sb="426" eb="428">
      <t>サクゲン</t>
    </rPh>
    <rPh sb="429" eb="430">
      <t>ト</t>
    </rPh>
    <rPh sb="431" eb="432">
      <t>ク</t>
    </rPh>
    <rPh sb="433" eb="435">
      <t>ヒツヨウ</t>
    </rPh>
    <rPh sb="441" eb="443">
      <t>シセツ</t>
    </rPh>
    <rPh sb="443" eb="445">
      <t>リヨウ</t>
    </rPh>
    <rPh sb="445" eb="446">
      <t>リツ</t>
    </rPh>
    <rPh sb="454" eb="456">
      <t>ゼンコク</t>
    </rPh>
    <rPh sb="456" eb="458">
      <t>ヘイキン</t>
    </rPh>
    <rPh sb="458" eb="459">
      <t>チ</t>
    </rPh>
    <rPh sb="467" eb="469">
      <t>ルイジ</t>
    </rPh>
    <rPh sb="469" eb="471">
      <t>ダンタイ</t>
    </rPh>
    <rPh sb="471" eb="474">
      <t>ヘイキンチ</t>
    </rPh>
    <rPh sb="484" eb="486">
      <t>ドウリツ</t>
    </rPh>
    <rPh sb="490" eb="492">
      <t>コンゴ</t>
    </rPh>
    <rPh sb="493" eb="495">
      <t>ゲンショウ</t>
    </rPh>
    <rPh sb="495" eb="497">
      <t>ケイコウ</t>
    </rPh>
    <rPh sb="500" eb="501">
      <t>コト</t>
    </rPh>
    <rPh sb="502" eb="504">
      <t>ヨソウ</t>
    </rPh>
    <rPh sb="510" eb="512">
      <t>テキセイ</t>
    </rPh>
    <rPh sb="513" eb="515">
      <t>シセツ</t>
    </rPh>
    <rPh sb="515" eb="517">
      <t>キボ</t>
    </rPh>
    <rPh sb="518" eb="520">
      <t>チョウサ</t>
    </rPh>
    <rPh sb="521" eb="523">
      <t>ケンキュウ</t>
    </rPh>
    <rPh sb="525" eb="527">
      <t>ヒツヨウ</t>
    </rPh>
    <rPh sb="533" eb="536">
      <t>スイセンカ</t>
    </rPh>
    <rPh sb="536" eb="537">
      <t>リツ</t>
    </rPh>
    <rPh sb="545" eb="547">
      <t>ゼンコク</t>
    </rPh>
    <rPh sb="547" eb="550">
      <t>ヘイキンチ</t>
    </rPh>
    <rPh sb="558" eb="560">
      <t>ルイジ</t>
    </rPh>
    <rPh sb="560" eb="562">
      <t>ダンタイ</t>
    </rPh>
    <rPh sb="562" eb="565">
      <t>ヘイキンチ</t>
    </rPh>
    <rPh sb="573" eb="575">
      <t>ウワマワ</t>
    </rPh>
    <rPh sb="579" eb="58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</si>
</sst>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645-4400-9A09-3FB23F1B99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5645-4400-9A09-3FB23F1B99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53.67</c:v>
                </c:pt>
              </c:numCache>
            </c:numRef>
          </c:val>
          <c:extLst>
            <c:ext xmlns:c16="http://schemas.microsoft.com/office/drawing/2014/chart" uri="{C3380CC4-5D6E-409C-BE32-E72D297353CC}">
              <c16:uniqueId val="{00000000-FC07-4747-BDB6-2FDB32EC0E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FC07-4747-BDB6-2FDB32EC0E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98.31</c:v>
                </c:pt>
              </c:numCache>
            </c:numRef>
          </c:val>
          <c:extLst>
            <c:ext xmlns:c16="http://schemas.microsoft.com/office/drawing/2014/chart" uri="{C3380CC4-5D6E-409C-BE32-E72D297353CC}">
              <c16:uniqueId val="{00000000-86BF-4B1B-9CD9-8390D78BE2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86BF-4B1B-9CD9-8390D78BE2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168.67</c:v>
                </c:pt>
              </c:numCache>
            </c:numRef>
          </c:val>
          <c:extLst>
            <c:ext xmlns:c16="http://schemas.microsoft.com/office/drawing/2014/chart" uri="{C3380CC4-5D6E-409C-BE32-E72D297353CC}">
              <c16:uniqueId val="{00000000-5C9B-48CF-809B-9C65586865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5C9B-48CF-809B-9C65586865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4.28</c:v>
                </c:pt>
              </c:numCache>
            </c:numRef>
          </c:val>
          <c:extLst>
            <c:ext xmlns:c16="http://schemas.microsoft.com/office/drawing/2014/chart" uri="{C3380CC4-5D6E-409C-BE32-E72D297353CC}">
              <c16:uniqueId val="{00000000-1493-4CDF-A1BF-AD5F8743F8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1493-4CDF-A1BF-AD5F8743F8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08F-47CE-9A5E-25093F5440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08F-47CE-9A5E-25093F5440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AF-45BB-88A5-C8C30BF938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92AF-45BB-88A5-C8C30BF938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407.43</c:v>
                </c:pt>
              </c:numCache>
            </c:numRef>
          </c:val>
          <c:extLst>
            <c:ext xmlns:c16="http://schemas.microsoft.com/office/drawing/2014/chart" uri="{C3380CC4-5D6E-409C-BE32-E72D297353CC}">
              <c16:uniqueId val="{00000000-9C20-4962-AAB7-69556E6B2A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9C20-4962-AAB7-69556E6B2A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347.04</c:v>
                </c:pt>
              </c:numCache>
            </c:numRef>
          </c:val>
          <c:extLst>
            <c:ext xmlns:c16="http://schemas.microsoft.com/office/drawing/2014/chart" uri="{C3380CC4-5D6E-409C-BE32-E72D297353CC}">
              <c16:uniqueId val="{00000000-CCC9-4835-9974-D0EDC35ABC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CCC9-4835-9974-D0EDC35ABC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64A-40AA-BF48-19433E4060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964A-40AA-BF48-19433E4060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215.16</c:v>
                </c:pt>
              </c:numCache>
            </c:numRef>
          </c:val>
          <c:extLst>
            <c:ext xmlns:c16="http://schemas.microsoft.com/office/drawing/2014/chart" uri="{C3380CC4-5D6E-409C-BE32-E72D297353CC}">
              <c16:uniqueId val="{00000000-A392-43FB-9766-76DAFF6A72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A392-43FB-9766-76DAFF6A72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日置市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47781</v>
      </c>
      <c r="AM8" s="51"/>
      <c r="AN8" s="51"/>
      <c r="AO8" s="51"/>
      <c r="AP8" s="51"/>
      <c r="AQ8" s="51"/>
      <c r="AR8" s="51"/>
      <c r="AS8" s="51"/>
      <c r="AT8" s="46">
        <f>データ!T6</f>
        <v>253.01</v>
      </c>
      <c r="AU8" s="46"/>
      <c r="AV8" s="46"/>
      <c r="AW8" s="46"/>
      <c r="AX8" s="46"/>
      <c r="AY8" s="46"/>
      <c r="AZ8" s="46"/>
      <c r="BA8" s="46"/>
      <c r="BB8" s="46">
        <f>データ!U6</f>
        <v>188.85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75.67</v>
      </c>
      <c r="J10" s="46"/>
      <c r="K10" s="46"/>
      <c r="L10" s="46"/>
      <c r="M10" s="46"/>
      <c r="N10" s="46"/>
      <c r="O10" s="46"/>
      <c r="P10" s="46">
        <f>データ!P6</f>
        <v>1</v>
      </c>
      <c r="Q10" s="46"/>
      <c r="R10" s="46"/>
      <c r="S10" s="46"/>
      <c r="T10" s="46"/>
      <c r="U10" s="46"/>
      <c r="V10" s="46"/>
      <c r="W10" s="46">
        <f>データ!Q6</f>
        <v>100</v>
      </c>
      <c r="X10" s="46"/>
      <c r="Y10" s="46"/>
      <c r="Z10" s="46"/>
      <c r="AA10" s="46"/>
      <c r="AB10" s="46"/>
      <c r="AC10" s="46"/>
      <c r="AD10" s="51">
        <f>データ!R6</f>
        <v>3580</v>
      </c>
      <c r="AE10" s="51"/>
      <c r="AF10" s="51"/>
      <c r="AG10" s="51"/>
      <c r="AH10" s="51"/>
      <c r="AI10" s="51"/>
      <c r="AJ10" s="51"/>
      <c r="AK10" s="2"/>
      <c r="AL10" s="51">
        <f>データ!V6</f>
        <v>473</v>
      </c>
      <c r="AM10" s="51"/>
      <c r="AN10" s="51"/>
      <c r="AO10" s="51"/>
      <c r="AP10" s="51"/>
      <c r="AQ10" s="51"/>
      <c r="AR10" s="51"/>
      <c r="AS10" s="51"/>
      <c r="AT10" s="46">
        <f>データ!W6</f>
        <v>0.52</v>
      </c>
      <c r="AU10" s="46"/>
      <c r="AV10" s="46"/>
      <c r="AW10" s="46"/>
      <c r="AX10" s="46"/>
      <c r="AY10" s="46"/>
      <c r="AZ10" s="46"/>
      <c r="BA10" s="46"/>
      <c r="BB10" s="46">
        <f>データ!X6</f>
        <v>909.62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h97X6RpomMvxycT1Gbc2AUgM16WuXxAI52WPsewfbT2L27Agjo2FVhfNlnZ3JYyCO9BNGjMvbEIVJ+piOaaRQ==" saltValue="rnJJePPkck+wxxzPoUOy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462161</v>
      </c>
      <c r="D6" s="33">
        <f t="shared" si="3"/>
        <v>46</v>
      </c>
      <c r="E6" s="33">
        <f t="shared" si="3"/>
        <v>17</v>
      </c>
      <c r="F6" s="33">
        <f t="shared" si="3"/>
        <v>5</v>
      </c>
      <c r="G6" s="33">
        <f t="shared" si="3"/>
        <v>0</v>
      </c>
      <c r="H6" s="33" t="str">
        <f t="shared" si="3"/>
        <v>鹿児島県　日置市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75.67</v>
      </c>
      <c r="P6" s="34">
        <f t="shared" si="3"/>
        <v>1</v>
      </c>
      <c r="Q6" s="34">
        <f t="shared" si="3"/>
        <v>100</v>
      </c>
      <c r="R6" s="34">
        <f t="shared" si="3"/>
        <v>3580</v>
      </c>
      <c r="S6" s="34">
        <f t="shared" si="3"/>
        <v>47781</v>
      </c>
      <c r="T6" s="34">
        <f t="shared" si="3"/>
        <v>253.01</v>
      </c>
      <c r="U6" s="34">
        <f t="shared" si="3"/>
        <v>188.85</v>
      </c>
      <c r="V6" s="34">
        <f t="shared" si="3"/>
        <v>473</v>
      </c>
      <c r="W6" s="34">
        <f t="shared" si="3"/>
        <v>0.52</v>
      </c>
      <c r="X6" s="34">
        <f t="shared" si="3"/>
        <v>909.62</v>
      </c>
      <c r="Y6" s="35" t="str">
        <f>IF(Y7="",NA(),Y7)</f>
        <v>-</v>
      </c>
      <c r="Z6" s="35" t="str">
        <f t="shared" ref="Z6:AH6" si="4">IF(Z7="",NA(),Z7)</f>
        <v>-</v>
      </c>
      <c r="AA6" s="35" t="str">
        <f t="shared" si="4"/>
        <v>-</v>
      </c>
      <c r="AB6" s="35" t="str">
        <f t="shared" si="4"/>
        <v>-</v>
      </c>
      <c r="AC6" s="35">
        <f t="shared" si="4"/>
        <v>168.67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407.43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347.04</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215.16</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53.67</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98.31</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462161</v>
      </c>
      <c r="D7" s="37">
        <v>46</v>
      </c>
      <c r="E7" s="37">
        <v>17</v>
      </c>
      <c r="F7" s="37">
        <v>5</v>
      </c>
      <c r="G7" s="37">
        <v>0</v>
      </c>
      <c r="H7" s="37" t="s">
        <v>96</v>
      </c>
      <c r="I7" s="37" t="s">
        <v>97</v>
      </c>
      <c r="J7" s="37" t="s">
        <v>98</v>
      </c>
      <c r="K7" s="37" t="s">
        <v>99</v>
      </c>
      <c r="L7" s="37" t="s">
        <v>100</v>
      </c>
      <c r="M7" s="37" t="s">
        <v>101</v>
      </c>
      <c r="N7" s="38" t="s">
        <v>102</v>
      </c>
      <c r="O7" s="38">
        <v>75.67</v>
      </c>
      <c r="P7" s="38">
        <v>1</v>
      </c>
      <c r="Q7" s="38">
        <v>100</v>
      </c>
      <c r="R7" s="38">
        <v>3580</v>
      </c>
      <c r="S7" s="38">
        <v>47781</v>
      </c>
      <c r="T7" s="38">
        <v>253.01</v>
      </c>
      <c r="U7" s="38">
        <v>188.85</v>
      </c>
      <c r="V7" s="38">
        <v>473</v>
      </c>
      <c r="W7" s="38">
        <v>0.52</v>
      </c>
      <c r="X7" s="38">
        <v>909.62</v>
      </c>
      <c r="Y7" s="38" t="s">
        <v>102</v>
      </c>
      <c r="Z7" s="38" t="s">
        <v>102</v>
      </c>
      <c r="AA7" s="38" t="s">
        <v>102</v>
      </c>
      <c r="AB7" s="38" t="s">
        <v>102</v>
      </c>
      <c r="AC7" s="38">
        <v>168.67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407.43</v>
      </c>
      <c r="AZ7" s="38" t="s">
        <v>102</v>
      </c>
      <c r="BA7" s="38" t="s">
        <v>102</v>
      </c>
      <c r="BB7" s="38" t="s">
        <v>102</v>
      </c>
      <c r="BC7" s="38" t="s">
        <v>102</v>
      </c>
      <c r="BD7" s="38">
        <v>29.13</v>
      </c>
      <c r="BE7" s="38">
        <v>32.799999999999997</v>
      </c>
      <c r="BF7" s="38" t="s">
        <v>102</v>
      </c>
      <c r="BG7" s="38" t="s">
        <v>102</v>
      </c>
      <c r="BH7" s="38" t="s">
        <v>102</v>
      </c>
      <c r="BI7" s="38" t="s">
        <v>102</v>
      </c>
      <c r="BJ7" s="38">
        <v>347.04</v>
      </c>
      <c r="BK7" s="38" t="s">
        <v>102</v>
      </c>
      <c r="BL7" s="38" t="s">
        <v>102</v>
      </c>
      <c r="BM7" s="38" t="s">
        <v>102</v>
      </c>
      <c r="BN7" s="38" t="s">
        <v>102</v>
      </c>
      <c r="BO7" s="38">
        <v>867.83</v>
      </c>
      <c r="BP7" s="38">
        <v>832.52</v>
      </c>
      <c r="BQ7" s="38" t="s">
        <v>102</v>
      </c>
      <c r="BR7" s="38" t="s">
        <v>102</v>
      </c>
      <c r="BS7" s="38" t="s">
        <v>102</v>
      </c>
      <c r="BT7" s="38" t="s">
        <v>102</v>
      </c>
      <c r="BU7" s="38">
        <v>100</v>
      </c>
      <c r="BV7" s="38" t="s">
        <v>102</v>
      </c>
      <c r="BW7" s="38" t="s">
        <v>102</v>
      </c>
      <c r="BX7" s="38" t="s">
        <v>102</v>
      </c>
      <c r="BY7" s="38" t="s">
        <v>102</v>
      </c>
      <c r="BZ7" s="38">
        <v>57.08</v>
      </c>
      <c r="CA7" s="38">
        <v>60.94</v>
      </c>
      <c r="CB7" s="38" t="s">
        <v>102</v>
      </c>
      <c r="CC7" s="38" t="s">
        <v>102</v>
      </c>
      <c r="CD7" s="38" t="s">
        <v>102</v>
      </c>
      <c r="CE7" s="38" t="s">
        <v>102</v>
      </c>
      <c r="CF7" s="38">
        <v>215.16</v>
      </c>
      <c r="CG7" s="38" t="s">
        <v>102</v>
      </c>
      <c r="CH7" s="38" t="s">
        <v>102</v>
      </c>
      <c r="CI7" s="38" t="s">
        <v>102</v>
      </c>
      <c r="CJ7" s="38" t="s">
        <v>102</v>
      </c>
      <c r="CK7" s="38">
        <v>274.99</v>
      </c>
      <c r="CL7" s="38">
        <v>253.04</v>
      </c>
      <c r="CM7" s="38" t="s">
        <v>102</v>
      </c>
      <c r="CN7" s="38" t="s">
        <v>102</v>
      </c>
      <c r="CO7" s="38" t="s">
        <v>102</v>
      </c>
      <c r="CP7" s="38" t="s">
        <v>102</v>
      </c>
      <c r="CQ7" s="38">
        <v>53.67</v>
      </c>
      <c r="CR7" s="38" t="s">
        <v>102</v>
      </c>
      <c r="CS7" s="38" t="s">
        <v>102</v>
      </c>
      <c r="CT7" s="38" t="s">
        <v>102</v>
      </c>
      <c r="CU7" s="38" t="s">
        <v>102</v>
      </c>
      <c r="CV7" s="38">
        <v>54.83</v>
      </c>
      <c r="CW7" s="38">
        <v>54.84</v>
      </c>
      <c r="CX7" s="38" t="s">
        <v>102</v>
      </c>
      <c r="CY7" s="38" t="s">
        <v>102</v>
      </c>
      <c r="CZ7" s="38" t="s">
        <v>102</v>
      </c>
      <c r="DA7" s="38" t="s">
        <v>102</v>
      </c>
      <c r="DB7" s="38">
        <v>98.31</v>
      </c>
      <c r="DC7" s="38" t="s">
        <v>102</v>
      </c>
      <c r="DD7" s="38" t="s">
        <v>102</v>
      </c>
      <c r="DE7" s="38" t="s">
        <v>102</v>
      </c>
      <c r="DF7" s="38" t="s">
        <v>102</v>
      </c>
      <c r="DG7" s="38">
        <v>84.7</v>
      </c>
      <c r="DH7" s="38">
        <v>86.6</v>
      </c>
      <c r="DI7" s="38" t="s">
        <v>102</v>
      </c>
      <c r="DJ7" s="38" t="s">
        <v>102</v>
      </c>
      <c r="DK7" s="38" t="s">
        <v>102</v>
      </c>
      <c r="DL7" s="38" t="s">
        <v>102</v>
      </c>
      <c r="DM7" s="38">
        <v>4.28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2022-02-22T02:43:54Z</cp:lastPrinted>
  <dcterms:created xsi:type="dcterms:W3CDTF">2021-12-03T07:35:38Z</dcterms:created>
  <dcterms:modified xsi:type="dcterms:W3CDTF">2022-02-22T02:43:55Z</dcterms:modified>
  <cp:category/>
</cp:coreProperties>
</file>