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12_霧島市\"/>
    </mc:Choice>
  </mc:AlternateContent>
  <workbookProtection workbookAlgorithmName="SHA-512" workbookHashValue="xvxoEpTkLbmwWr26RjorcBKBLcEDJ6ypKJ1tcx539GWqrdKbMna+Yr3JOXmln4bycj29bSlubmKEjCMvXN4T7g==" workbookSaltValue="s45ECKPWreR1NZelvc5LDQ==" workbookSpinCount="100000" lockStructure="1"/>
  <bookViews>
    <workbookView xWindow="20430" yWindow="-60" windowWidth="15480" windowHeight="1104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OZ55" i="4" s="1"/>
  <c r="CS6" i="5"/>
  <c r="CT11" i="5" s="1"/>
  <c r="CR6" i="5"/>
  <c r="FI90" i="4" s="1"/>
  <c r="CQ6" i="5"/>
  <c r="CM12" i="5" s="1"/>
  <c r="CP6" i="5"/>
  <c r="CL12" i="5" s="1"/>
  <c r="CO6" i="5"/>
  <c r="CK12" i="5" s="1"/>
  <c r="CN6" i="5"/>
  <c r="CJ12" i="5" s="1"/>
  <c r="CM6" i="5"/>
  <c r="CI12" i="5" s="1"/>
  <c r="CL6" i="5"/>
  <c r="MN55" i="4" s="1"/>
  <c r="CK6" i="5"/>
  <c r="CL11" i="5" s="1"/>
  <c r="CJ6" i="5"/>
  <c r="KZ55" i="4" s="1"/>
  <c r="CI6" i="5"/>
  <c r="CJ11" i="5" s="1"/>
  <c r="CH6" i="5"/>
  <c r="JL55" i="4" s="1"/>
  <c r="CG6" i="5"/>
  <c r="CF6" i="5"/>
  <c r="CB12" i="5" s="1"/>
  <c r="CE6" i="5"/>
  <c r="CA12" i="5" s="1"/>
  <c r="CD6" i="5"/>
  <c r="BZ12" i="5" s="1"/>
  <c r="CC6" i="5"/>
  <c r="BY12" i="5" s="1"/>
  <c r="CB6" i="5"/>
  <c r="BX12" i="5" s="1"/>
  <c r="CA6" i="5"/>
  <c r="CB11" i="5" s="1"/>
  <c r="BZ6" i="5"/>
  <c r="GZ55" i="4" s="1"/>
  <c r="BY6" i="5"/>
  <c r="BZ11" i="5" s="1"/>
  <c r="BX6" i="5"/>
  <c r="FL55" i="4" s="1"/>
  <c r="BW6" i="5"/>
  <c r="BX11" i="5" s="1"/>
  <c r="BV6" i="5"/>
  <c r="DG90" i="4" s="1"/>
  <c r="BU6" i="5"/>
  <c r="BQ12" i="5" s="1"/>
  <c r="BT6" i="5"/>
  <c r="BP12" i="5" s="1"/>
  <c r="BS6" i="5"/>
  <c r="BO12" i="5" s="1"/>
  <c r="BR6" i="5"/>
  <c r="BN12" i="5" s="1"/>
  <c r="BQ6" i="5"/>
  <c r="BM12" i="5" s="1"/>
  <c r="BP6" i="5"/>
  <c r="CZ55" i="4" s="1"/>
  <c r="BO6" i="5"/>
  <c r="BP11" i="5" s="1"/>
  <c r="BN6" i="5"/>
  <c r="BL55" i="4" s="1"/>
  <c r="BM6" i="5"/>
  <c r="BN11" i="5" s="1"/>
  <c r="BL6" i="5"/>
  <c r="X55" i="4" s="1"/>
  <c r="BK6" i="5"/>
  <c r="BJ6" i="5"/>
  <c r="RH33" i="4" s="1"/>
  <c r="BI6" i="5"/>
  <c r="BE12" i="5" s="1"/>
  <c r="BH6" i="5"/>
  <c r="BD12" i="5" s="1"/>
  <c r="BG6" i="5"/>
  <c r="BC12" i="5" s="1"/>
  <c r="BF6" i="5"/>
  <c r="OF33" i="4" s="1"/>
  <c r="BE6" i="5"/>
  <c r="BF11" i="5" s="1"/>
  <c r="BD6" i="5"/>
  <c r="QN32" i="4" s="1"/>
  <c r="BC6" i="5"/>
  <c r="BD11" i="5" s="1"/>
  <c r="BB6" i="5"/>
  <c r="OZ32" i="4" s="1"/>
  <c r="BA6" i="5"/>
  <c r="BB11" i="5" s="1"/>
  <c r="AZ6" i="5"/>
  <c r="AY6" i="5"/>
  <c r="AU12" i="5" s="1"/>
  <c r="AX6" i="5"/>
  <c r="AT12" i="5" s="1"/>
  <c r="AW6" i="5"/>
  <c r="AS12" i="5" s="1"/>
  <c r="AV6" i="5"/>
  <c r="AR12" i="5" s="1"/>
  <c r="AU6" i="5"/>
  <c r="AQ12" i="5" s="1"/>
  <c r="AT6" i="5"/>
  <c r="MN32" i="4" s="1"/>
  <c r="AS6" i="5"/>
  <c r="AT11" i="5" s="1"/>
  <c r="AR6" i="5"/>
  <c r="KZ32" i="4" s="1"/>
  <c r="AQ6" i="5"/>
  <c r="AR11" i="5" s="1"/>
  <c r="AP6" i="5"/>
  <c r="JL32" i="4" s="1"/>
  <c r="AO6" i="5"/>
  <c r="AD90" i="4" s="1"/>
  <c r="AN6" i="5"/>
  <c r="AJ12" i="5" s="1"/>
  <c r="AM6" i="5"/>
  <c r="AI12" i="5" s="1"/>
  <c r="AL6" i="5"/>
  <c r="GF33" i="4" s="1"/>
  <c r="AK6" i="5"/>
  <c r="AG12" i="5" s="1"/>
  <c r="AJ6" i="5"/>
  <c r="AF12" i="5" s="1"/>
  <c r="AI6" i="5"/>
  <c r="AJ11" i="5" s="1"/>
  <c r="AH6" i="5"/>
  <c r="GZ32" i="4" s="1"/>
  <c r="AG6" i="5"/>
  <c r="AH11" i="5" s="1"/>
  <c r="AF6" i="5"/>
  <c r="FL32" i="4" s="1"/>
  <c r="AE6" i="5"/>
  <c r="AF11" i="5" s="1"/>
  <c r="AD6" i="5"/>
  <c r="C90" i="4" s="1"/>
  <c r="AC6" i="5"/>
  <c r="Y12" i="5" s="1"/>
  <c r="AB6" i="5"/>
  <c r="X12" i="5" s="1"/>
  <c r="AA6" i="5"/>
  <c r="W12" i="5" s="1"/>
  <c r="Z6" i="5"/>
  <c r="V12" i="5" s="1"/>
  <c r="Y6" i="5"/>
  <c r="U12" i="5" s="1"/>
  <c r="X6" i="5"/>
  <c r="CZ32" i="4" s="1"/>
  <c r="W6" i="5"/>
  <c r="X11" i="5" s="1"/>
  <c r="V6" i="5"/>
  <c r="BL32" i="4" s="1"/>
  <c r="U6" i="5"/>
  <c r="V11" i="5" s="1"/>
  <c r="T6" i="5"/>
  <c r="X32" i="4"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EH90" i="4"/>
  <c r="CF90" i="4"/>
  <c r="BE90" i="4"/>
  <c r="RA81" i="4"/>
  <c r="MW81" i="4"/>
  <c r="JN81" i="4"/>
  <c r="IM81" i="4"/>
  <c r="HL81" i="4"/>
  <c r="EC81" i="4"/>
  <c r="RA80" i="4"/>
  <c r="PZ80" i="4"/>
  <c r="GK80" i="4"/>
  <c r="DB80" i="4"/>
  <c r="CA80" i="4"/>
  <c r="AZ80" i="4"/>
  <c r="Y80" i="4"/>
  <c r="OZ56" i="4"/>
  <c r="OF56" i="4"/>
  <c r="MN56" i="4"/>
  <c r="LT56" i="4"/>
  <c r="KZ56" i="4"/>
  <c r="HT56" i="4"/>
  <c r="GZ56" i="4"/>
  <c r="GF56" i="4"/>
  <c r="FL56" i="4"/>
  <c r="BL56" i="4"/>
  <c r="AR56" i="4"/>
  <c r="X56" i="4"/>
  <c r="RH55" i="4"/>
  <c r="QN55" i="4"/>
  <c r="KF55" i="4"/>
  <c r="HT55" i="4"/>
  <c r="GF55" i="4"/>
  <c r="ER55" i="4"/>
  <c r="CF55" i="4"/>
  <c r="QN33" i="4"/>
  <c r="PT33" i="4"/>
  <c r="OZ33" i="4"/>
  <c r="MN33" i="4"/>
  <c r="LT33" i="4"/>
  <c r="JL33" i="4"/>
  <c r="GZ33" i="4"/>
  <c r="FL33" i="4"/>
  <c r="ER33" i="4"/>
  <c r="CZ33" i="4"/>
  <c r="PT32" i="4"/>
  <c r="OF32" i="4"/>
  <c r="LT32" i="4"/>
  <c r="ER32" i="4"/>
  <c r="CF32" i="4"/>
  <c r="AR32" i="4"/>
  <c r="LZ10" i="4"/>
  <c r="IT10" i="4"/>
  <c r="FN10" i="4"/>
  <c r="CH10" i="4"/>
  <c r="B10" i="4"/>
  <c r="PF8" i="4"/>
  <c r="LZ8" i="4"/>
  <c r="IT8" i="4"/>
  <c r="FN8" i="4"/>
  <c r="CH8" i="4"/>
  <c r="B8" i="4"/>
  <c r="B5" i="4"/>
  <c r="X31" i="4" l="1"/>
  <c r="CZ54" i="4"/>
  <c r="NX79" i="4"/>
  <c r="AR31" i="4"/>
  <c r="FL31" i="4"/>
  <c r="X54" i="4"/>
  <c r="MW80" i="4"/>
  <c r="V10" i="5"/>
  <c r="DF10" i="5"/>
  <c r="HT31" i="4"/>
  <c r="QN31" i="4"/>
  <c r="LT54" i="4"/>
  <c r="DB79" i="4"/>
  <c r="JL31" i="4"/>
  <c r="RH31" i="4"/>
  <c r="ER54" i="4"/>
  <c r="MN54" i="4"/>
  <c r="EC79" i="4"/>
  <c r="PZ79" i="4"/>
  <c r="HL80" i="4"/>
  <c r="CF31" i="4"/>
  <c r="KF31" i="4"/>
  <c r="FL54" i="4"/>
  <c r="OF54" i="4"/>
  <c r="GK79" i="4"/>
  <c r="RA79" i="4"/>
  <c r="IM80" i="4"/>
  <c r="Y81" i="4"/>
  <c r="CZ31" i="4"/>
  <c r="LT31" i="4"/>
  <c r="RH32" i="4"/>
  <c r="GF54" i="4"/>
  <c r="OZ54" i="4"/>
  <c r="PT56" i="4"/>
  <c r="HL79" i="4"/>
  <c r="JN80" i="4"/>
  <c r="AZ81" i="4"/>
  <c r="KO81" i="4"/>
  <c r="ER31" i="4"/>
  <c r="GF32" i="4"/>
  <c r="QN54" i="4"/>
  <c r="CF56" i="4"/>
  <c r="RH56" i="4"/>
  <c r="DB81" i="4"/>
  <c r="HT32" i="4"/>
  <c r="RH54" i="4"/>
  <c r="AF10" i="5"/>
  <c r="DP10" i="5"/>
  <c r="MN31" i="4"/>
  <c r="X33" i="4"/>
  <c r="HT33" i="4"/>
  <c r="GZ54" i="4"/>
  <c r="PT54" i="4"/>
  <c r="JL56" i="4"/>
  <c r="QN56" i="4"/>
  <c r="IM79" i="4"/>
  <c r="KO80" i="4"/>
  <c r="CA81" i="4"/>
  <c r="OF31" i="4"/>
  <c r="AR33" i="4"/>
  <c r="HT54" i="4"/>
  <c r="LT55" i="4"/>
  <c r="KF56" i="4"/>
  <c r="JN79" i="4"/>
  <c r="NX81" i="4"/>
  <c r="GF31" i="4"/>
  <c r="OZ31" i="4"/>
  <c r="BL33" i="4"/>
  <c r="KF33" i="4"/>
  <c r="AR54" i="4"/>
  <c r="JL54" i="4"/>
  <c r="OF55" i="4"/>
  <c r="CZ56" i="4"/>
  <c r="Y79" i="4"/>
  <c r="KO79" i="4"/>
  <c r="NX80" i="4"/>
  <c r="OY81" i="4"/>
  <c r="GZ31" i="4"/>
  <c r="PT31" i="4"/>
  <c r="KF32" i="4"/>
  <c r="CF33" i="4"/>
  <c r="KZ33" i="4"/>
  <c r="CF54" i="4"/>
  <c r="KF54" i="4"/>
  <c r="AR55" i="4"/>
  <c r="PT55" i="4"/>
  <c r="ER56" i="4"/>
  <c r="AZ79" i="4"/>
  <c r="MW79" i="4"/>
  <c r="EC80" i="4"/>
  <c r="OY80" i="4"/>
  <c r="GK81" i="4"/>
  <c r="PZ81" i="4"/>
  <c r="AJ10" i="5"/>
  <c r="DT10" i="5"/>
  <c r="AT10" i="5"/>
  <c r="ED10" i="5"/>
  <c r="BN10" i="5"/>
  <c r="BX10" i="5"/>
  <c r="CB10" i="5"/>
  <c r="CL10" i="5"/>
  <c r="BD10" i="5"/>
  <c r="CV10" i="5"/>
  <c r="W11" i="5"/>
  <c r="AG11" i="5"/>
  <c r="AQ11" i="5"/>
  <c r="AU11" i="5"/>
  <c r="BE11" i="5"/>
  <c r="BO11" i="5"/>
  <c r="BY11" i="5"/>
  <c r="CI11" i="5"/>
  <c r="CM11" i="5"/>
  <c r="AH12" i="5"/>
  <c r="BB12" i="5"/>
  <c r="BF12" i="5"/>
  <c r="BL31" i="4"/>
  <c r="BL54" i="4"/>
  <c r="CA79" i="4"/>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1" i="5"/>
  <c r="Y11" i="5"/>
  <c r="AI11" i="5"/>
  <c r="AS11" i="5"/>
  <c r="BC11" i="5"/>
  <c r="BM11" i="5"/>
  <c r="BQ11" i="5"/>
  <c r="CA11" i="5"/>
  <c r="CK11" i="5"/>
  <c r="CU11" i="5"/>
  <c r="KZ31" i="4"/>
  <c r="KZ54" i="4"/>
  <c r="OY79" i="4"/>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<sst xmlns="http://schemas.openxmlformats.org/spreadsheetml/2006/main" count="262" uniqueCount="106">
  <si>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</si>
  <si>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</si>
  <si>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</si>
  <si>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</si>
  <si>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</si>
  <si>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</si>
  <si>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</si>
  <si>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</si>
  <si>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</si>
  <si>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</si>
  <si>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</si>
  <si>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</si>
  <si>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</si>
  <si>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</si>
  <si>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</si>
  <si>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</si>
  <si>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</si>
  <si>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</si>
  <si>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</si>
  <si>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</si>
  <si>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</si>
  <si>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</si>
  <si>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</si>
  <si>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</si>
  <si>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</si>
  <si>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</si>
  <si>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</si>
  <si>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</si>
  <si>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</si>
  <si>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</si>
  <si>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</si>
  <si>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</si>
  <si>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</si>
  <si>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</si>
  <si>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</si>
  <si>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</si>
  <si>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</si>
  <si>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</si>
  <si>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</si>
  <si>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</si>
  <si>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</si>
  <si>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</si>
  <si>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</si>
  <si>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</si>
  <si>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</si>
  <si>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</si>
  <si>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</si>
  <si>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</si>
  <si>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</si>
  <si>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</si>
  <si>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</si>
  <si>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</si>
  <si>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</si>
  <si>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</si>
  <si>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</si>
  <si>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</si>
  <si>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</si>
  <si>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</si>
  <si>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</si>
  <si>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</si>
  <si>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</si>
  <si>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</si>
  <si>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</si>
  <si>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</si>
  <si>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</si>
  <si>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</si>
  <si>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</si>
  <si>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</si>
  <si>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</si>
  <si>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</si>
  <si>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</si>
  <si>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</si>
  <si>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</si>
  <si>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</si>
  <si>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</si>
  <si>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</si>
  <si>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</si>
  <si>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</si>
  <si>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</si>
  <si>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</si>
  <si>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</si>
  <si>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</si>
  <si>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</si>
  <si>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</si>
  <si>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</si>
  <si>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</si>
  <si>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</si>
  <si>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462187</t>
  </si>
  <si>
    <t>46</t>
  </si>
  <si>
    <t>02</t>
  </si>
  <si>
    <t>0</t>
  </si>
  <si>
    <t>000</t>
  </si>
  <si>
    <t>鹿児島県　霧島市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</si>
  <si>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</si>
  <si>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</si>
  <si>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</si>
  <si>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</si>
  <si>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</si>
  <si>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</si>
  <si>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</si>
  <si>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</si>
  <si>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</si>
  <si>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</si>
  <si>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事業は、旧鹿児島県開発公社が整備した工業団地に工業用水を供給するために創設されたが、計画敷地から大規模な遺跡が発見されたことによる敷地面積の縮小や、企業数及び使用水量の伸び悩み等により、現在は当初計画の給水能力を大幅に縮小し事業を行っている。
　企業が使用する水量は少なく、施設の規模縮小等経営の見直しは行っているものの、給水収益のみで費用を賄うことはできず、一般会計からの補助金を毎年繰り入れている状況である。また、将来の管路更新時期には多額の資金が必要であり、一般会計からの繰入金に依存せざるを得ない状況が考えられる。</t>
    <rPh sb="1" eb="4">
      <t>ホンジギョウ</t>
    </rPh>
    <rPh sb="6" eb="11">
      <t>キュウカゴシマケン</t>
    </rPh>
    <rPh sb="11" eb="15">
      <t>カイハツコウシャ</t>
    </rPh>
    <rPh sb="16" eb="18">
      <t>セイビ</t>
    </rPh>
    <rPh sb="20" eb="24">
      <t>コウギョウダンチ</t>
    </rPh>
    <rPh sb="25" eb="29">
      <t>コウギョウヨウスイ</t>
    </rPh>
    <rPh sb="30" eb="32">
      <t>キョウキュウ</t>
    </rPh>
    <rPh sb="37" eb="39">
      <t>ソウセツ</t>
    </rPh>
    <rPh sb="44" eb="48">
      <t>ケイカクシキチ</t>
    </rPh>
    <rPh sb="50" eb="53">
      <t>ダイキボ</t>
    </rPh>
    <rPh sb="54" eb="56">
      <t>イセキ</t>
    </rPh>
    <rPh sb="57" eb="59">
      <t>ハッケン</t>
    </rPh>
    <rPh sb="67" eb="71">
      <t>シキチメンセキ</t>
    </rPh>
    <rPh sb="72" eb="74">
      <t>シュクショウ</t>
    </rPh>
    <rPh sb="76" eb="78">
      <t>キギョウ</t>
    </rPh>
    <rPh sb="78" eb="79">
      <t>スウ</t>
    </rPh>
    <rPh sb="79" eb="80">
      <t>オヨ</t>
    </rPh>
    <rPh sb="81" eb="85">
      <t>シヨウスイリョウ</t>
    </rPh>
    <rPh sb="86" eb="87">
      <t>ノ</t>
    </rPh>
    <rPh sb="88" eb="89">
      <t>ナヤ</t>
    </rPh>
    <rPh sb="90" eb="91">
      <t>トウ</t>
    </rPh>
    <rPh sb="95" eb="97">
      <t>ゲンザイ</t>
    </rPh>
    <rPh sb="98" eb="102">
      <t>トウショケイカク</t>
    </rPh>
    <rPh sb="103" eb="105">
      <t>キュウスイ</t>
    </rPh>
    <rPh sb="105" eb="107">
      <t>ノウリョク</t>
    </rPh>
    <rPh sb="108" eb="110">
      <t>オオハバ</t>
    </rPh>
    <rPh sb="111" eb="113">
      <t>シュクショウ</t>
    </rPh>
    <rPh sb="114" eb="116">
      <t>ジギョウ</t>
    </rPh>
    <rPh sb="117" eb="118">
      <t>オコナ</t>
    </rPh>
    <rPh sb="125" eb="127">
      <t>キギョウ</t>
    </rPh>
    <rPh sb="128" eb="130">
      <t>シヨウ</t>
    </rPh>
    <rPh sb="132" eb="134">
      <t>スイリョウ</t>
    </rPh>
    <rPh sb="135" eb="136">
      <t>スク</t>
    </rPh>
    <rPh sb="139" eb="141">
      <t>シセツ</t>
    </rPh>
    <rPh sb="142" eb="146">
      <t>キボシュクショウ</t>
    </rPh>
    <rPh sb="146" eb="147">
      <t>トウ</t>
    </rPh>
    <rPh sb="147" eb="149">
      <t>ケイエイ</t>
    </rPh>
    <rPh sb="150" eb="152">
      <t>ミナオ</t>
    </rPh>
    <rPh sb="154" eb="155">
      <t>オコナ</t>
    </rPh>
    <rPh sb="163" eb="167">
      <t>キュウスイシュウエキ</t>
    </rPh>
    <rPh sb="170" eb="172">
      <t>ヒヨウ</t>
    </rPh>
    <rPh sb="173" eb="174">
      <t>マカナ</t>
    </rPh>
    <rPh sb="182" eb="186">
      <t>イッパンカイケイ</t>
    </rPh>
    <rPh sb="189" eb="192">
      <t>ホジョキン</t>
    </rPh>
    <rPh sb="193" eb="195">
      <t>マイトシ</t>
    </rPh>
    <rPh sb="195" eb="196">
      <t>ク</t>
    </rPh>
    <rPh sb="197" eb="198">
      <t>イ</t>
    </rPh>
    <rPh sb="202" eb="204">
      <t>ジョウキョウ</t>
    </rPh>
    <rPh sb="214" eb="218">
      <t>カンロコウシン</t>
    </rPh>
    <rPh sb="218" eb="220">
      <t>ジキ</t>
    </rPh>
    <rPh sb="222" eb="224">
      <t>タガク</t>
    </rPh>
    <rPh sb="225" eb="227">
      <t>シキン</t>
    </rPh>
    <rPh sb="228" eb="230">
      <t>ヒツヨウ</t>
    </rPh>
    <rPh sb="234" eb="238">
      <t>イッパンカイケイ</t>
    </rPh>
    <rPh sb="241" eb="244">
      <t>クリイレキン</t>
    </rPh>
    <rPh sb="245" eb="247">
      <t>イゾン</t>
    </rPh>
    <rPh sb="251" eb="252">
      <t>エ</t>
    </rPh>
    <rPh sb="254" eb="256">
      <t>ジョウキョウ</t>
    </rPh>
    <rPh sb="257" eb="258">
      <t>カンガ</t>
    </rPh>
    <phoneticPr fontId="5"/>
  </si>
  <si>
    <t>①当該値は100％以上となっているものの、給水収益のみでは費用を賄えておらず、毎年、一般会計からの補助金を繰り入れている状況である。工業団地への企業誘致はほぼ完了しており、水需要が今後増加する見込みはなく、厳しい経営環境となっている。
②累積欠損金はない。
③近年は類似団体平均を大きく上回る水準となっているが、これは決算時における流動負債残高（未払金）が少額であるためである。R1は決算時に工事に係る未払金が発生していたため低い数値となっている。いずれにしても支払資金に余裕はない状況である。
④企業債残高はない。
⑤一般会計からの補助金を繰り入れてもなお給水原価が供給単価を上回っている状況である。
⑥費用に対して有収水量が少ないことから、当該値が高くなる傾向があり、類似団体平均を上回っている。
⑦水をあまり使用しないユーザー企業が多いため、配水量も少なくなっており、施設能力が過大となっている。
⑧1日の最大給水量は900㎥であるが、現在の契約水量は1日あたり271㎥で昨年より20㎥減、未売水が多く発生している。工業団地への企業誘致はほぼ完了しており、契約企業の水需要も今後増加する見込みはほぼないことから、当該値は今後も同水準で推移していく見通しである。</t>
    <rPh sb="119" eb="121">
      <t>ルイセキ</t>
    </rPh>
    <rPh sb="121" eb="124">
      <t>ケッソンキン</t>
    </rPh>
    <rPh sb="130" eb="132">
      <t>キンネン</t>
    </rPh>
    <rPh sb="133" eb="137">
      <t>ルイジダンタイ</t>
    </rPh>
    <rPh sb="137" eb="139">
      <t>ヘイキン</t>
    </rPh>
    <rPh sb="140" eb="141">
      <t>オオ</t>
    </rPh>
    <rPh sb="143" eb="145">
      <t>ウワマワ</t>
    </rPh>
    <rPh sb="146" eb="148">
      <t>スイジュン</t>
    </rPh>
    <rPh sb="159" eb="162">
      <t>ケッサンジ</t>
    </rPh>
    <rPh sb="166" eb="170">
      <t>リュウドウフサイ</t>
    </rPh>
    <rPh sb="170" eb="172">
      <t>ザンダカ</t>
    </rPh>
    <rPh sb="173" eb="175">
      <t>ミバライ</t>
    </rPh>
    <rPh sb="175" eb="176">
      <t>キン</t>
    </rPh>
    <rPh sb="178" eb="180">
      <t>ショウガク</t>
    </rPh>
    <rPh sb="192" eb="195">
      <t>ケッサンジ</t>
    </rPh>
    <rPh sb="196" eb="198">
      <t>コウジ</t>
    </rPh>
    <rPh sb="199" eb="200">
      <t>カカ</t>
    </rPh>
    <rPh sb="201" eb="204">
      <t>ミバライキン</t>
    </rPh>
    <rPh sb="205" eb="207">
      <t>ハッセイ</t>
    </rPh>
    <rPh sb="213" eb="214">
      <t>ヒク</t>
    </rPh>
    <rPh sb="215" eb="217">
      <t>スウチ</t>
    </rPh>
    <rPh sb="231" eb="235">
      <t>シハライシキン</t>
    </rPh>
    <rPh sb="236" eb="238">
      <t>ヨユウ</t>
    </rPh>
    <rPh sb="241" eb="243">
      <t>ジョウキョウ</t>
    </rPh>
    <rPh sb="249" eb="252">
      <t>キギョウサイ</t>
    </rPh>
    <rPh sb="252" eb="254">
      <t>ザンダカ</t>
    </rPh>
    <rPh sb="266" eb="269">
      <t>ホジョキン</t>
    </rPh>
    <rPh sb="270" eb="271">
      <t>ク</t>
    </rPh>
    <rPh sb="272" eb="273">
      <t>イ</t>
    </rPh>
    <rPh sb="294" eb="296">
      <t>ジョウキョウ</t>
    </rPh>
    <rPh sb="305" eb="306">
      <t>タイ</t>
    </rPh>
    <rPh sb="308" eb="312">
      <t>ユウシュウスイリョウ</t>
    </rPh>
    <rPh sb="313" eb="314">
      <t>スク</t>
    </rPh>
    <rPh sb="321" eb="323">
      <t>トウガイ</t>
    </rPh>
    <rPh sb="323" eb="324">
      <t>チ</t>
    </rPh>
    <rPh sb="325" eb="326">
      <t>タカ</t>
    </rPh>
    <rPh sb="329" eb="331">
      <t>ケイコウ</t>
    </rPh>
    <rPh sb="335" eb="341">
      <t>ルイジダンタイヘイキン</t>
    </rPh>
    <rPh sb="342" eb="344">
      <t>ウワマワ</t>
    </rPh>
    <rPh sb="356" eb="358">
      <t>シヨウ</t>
    </rPh>
    <rPh sb="365" eb="367">
      <t>キギョウ</t>
    </rPh>
    <rPh sb="368" eb="369">
      <t>オオ</t>
    </rPh>
    <rPh sb="373" eb="376">
      <t>ハイスイリョウ</t>
    </rPh>
    <rPh sb="377" eb="378">
      <t>スク</t>
    </rPh>
    <rPh sb="405" eb="410">
      <t>サイダイキュウスイリョウ</t>
    </rPh>
    <rPh sb="420" eb="422">
      <t>ゲンザイ</t>
    </rPh>
    <rPh sb="423" eb="427">
      <t>ケイヤクスイリョウ</t>
    </rPh>
    <rPh sb="429" eb="430">
      <t>ニチ</t>
    </rPh>
    <rPh sb="451" eb="452">
      <t>オオ</t>
    </rPh>
    <rPh sb="453" eb="455">
      <t>ハッセイ</t>
    </rPh>
    <rPh sb="460" eb="462">
      <t>コウギョウ</t>
    </rPh>
    <rPh sb="462" eb="464">
      <t>ダンチ</t>
    </rPh>
    <rPh sb="466" eb="470">
      <t>キギョウユウチ</t>
    </rPh>
    <rPh sb="473" eb="475">
      <t>カンリョウ</t>
    </rPh>
    <rPh sb="480" eb="484">
      <t>ケイヤクキギョウ</t>
    </rPh>
    <rPh sb="485" eb="488">
      <t>ミズジュヨウ</t>
    </rPh>
    <rPh sb="489" eb="493">
      <t>コンゴゾウカ</t>
    </rPh>
    <rPh sb="495" eb="497">
      <t>ミコ</t>
    </rPh>
    <phoneticPr fontId="5"/>
  </si>
  <si>
    <t xml:space="preserve">①施設の規模の縮小も兼ねた機械設備等の更新工事が令和２年度に終了しており、近年は類似団体平均を下回っている。
②,③
　平成元年に供用開始をしており、法定耐用年数を経過した管路はなく、管路の更新も行っていない。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</si>
</sst>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79" fontId="17" fillId="0" borderId="34"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55.15</c:v>
                </c:pt>
                <c:pt idx="1">
                  <c:v>51.51</c:v>
                </c:pt>
                <c:pt idx="2">
                  <c:v>51.42</c:v>
                </c:pt>
                <c:pt idx="3">
                  <c:v>50.92</c:v>
                </c:pt>
                <c:pt idx="4">
                  <c:v>52.84</c:v>
                </c:pt>
              </c:numCache>
            </c:numRef>
          </c:val>
          <c:extLst>
            <c:ext xmlns:c16="http://schemas.microsoft.com/office/drawing/2014/chart" uri="{C3380CC4-5D6E-409C-BE32-E72D297353CC}">
              <c16:uniqueId val="{00000000-0B5A-426B-ACAE-6CA2C3DD78A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53.32</c:v>
                </c:pt>
                <c:pt idx="1">
                  <c:v>53.4</c:v>
                </c:pt>
                <c:pt idx="2">
                  <c:v>53.49</c:v>
                </c:pt>
                <c:pt idx="3">
                  <c:v>54.3</c:v>
                </c:pt>
                <c:pt idx="4">
                  <c:v>55.32</c:v>
                </c:pt>
              </c:numCache>
            </c:numRef>
          </c:val>
          <c:smooth val="0"/>
          <c:extLst>
            <c:ext xmlns:c16="http://schemas.microsoft.com/office/drawing/2014/chart" uri="{C3380CC4-5D6E-409C-BE32-E72D297353CC}">
              <c16:uniqueId val="{00000001-0B5A-426B-ACAE-6CA2C3DD78A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47-4E6C-91C3-F0BE62521F4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115.82</c:v>
                </c:pt>
                <c:pt idx="1">
                  <c:v>118.97</c:v>
                </c:pt>
                <c:pt idx="2">
                  <c:v>121.15</c:v>
                </c:pt>
                <c:pt idx="3">
                  <c:v>125.8</c:v>
                </c:pt>
                <c:pt idx="4">
                  <c:v>132.55000000000001</c:v>
                </c:pt>
              </c:numCache>
            </c:numRef>
          </c:val>
          <c:smooth val="0"/>
          <c:extLst>
            <c:ext xmlns:c16="http://schemas.microsoft.com/office/drawing/2014/chart" uri="{C3380CC4-5D6E-409C-BE32-E72D297353CC}">
              <c16:uniqueId val="{00000001-6947-4E6C-91C3-F0BE62521F4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105.52</c:v>
                </c:pt>
                <c:pt idx="1">
                  <c:v>109.57</c:v>
                </c:pt>
                <c:pt idx="2">
                  <c:v>110.79</c:v>
                </c:pt>
                <c:pt idx="3">
                  <c:v>110.13</c:v>
                </c:pt>
                <c:pt idx="4">
                  <c:v>107.82</c:v>
                </c:pt>
              </c:numCache>
            </c:numRef>
          </c:val>
          <c:extLst>
            <c:ext xmlns:c16="http://schemas.microsoft.com/office/drawing/2014/chart" uri="{C3380CC4-5D6E-409C-BE32-E72D297353CC}">
              <c16:uniqueId val="{00000000-ACB6-418E-8B83-66119C18939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120</c:v>
                </c:pt>
                <c:pt idx="1">
                  <c:v>113.67</c:v>
                </c:pt>
                <c:pt idx="2">
                  <c:v>110.79</c:v>
                </c:pt>
                <c:pt idx="3">
                  <c:v>108.76</c:v>
                </c:pt>
                <c:pt idx="4">
                  <c:v>110.19</c:v>
                </c:pt>
              </c:numCache>
            </c:numRef>
          </c:val>
          <c:smooth val="0"/>
          <c:extLst>
            <c:ext xmlns:c16="http://schemas.microsoft.com/office/drawing/2014/chart" uri="{C3380CC4-5D6E-409C-BE32-E72D297353CC}">
              <c16:uniqueId val="{00000001-ACB6-418E-8B83-66119C18939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54-45F5-B9B4-E070684AE11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3.56</c:v>
                </c:pt>
                <c:pt idx="1">
                  <c:v>3.46</c:v>
                </c:pt>
                <c:pt idx="2">
                  <c:v>3.28</c:v>
                </c:pt>
                <c:pt idx="3">
                  <c:v>4.66</c:v>
                </c:pt>
                <c:pt idx="4">
                  <c:v>7.35</c:v>
                </c:pt>
              </c:numCache>
            </c:numRef>
          </c:val>
          <c:smooth val="0"/>
          <c:extLst>
            <c:ext xmlns:c16="http://schemas.microsoft.com/office/drawing/2014/chart" uri="{C3380CC4-5D6E-409C-BE32-E72D297353CC}">
              <c16:uniqueId val="{00000001-4D54-45F5-B9B4-E070684AE11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A1-4470-915F-EE66E25F41B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0.06</c:v>
                </c:pt>
                <c:pt idx="1">
                  <c:v>0.13</c:v>
                </c:pt>
                <c:pt idx="2">
                  <c:v>0.02</c:v>
                </c:pt>
                <c:pt idx="3">
                  <c:v>0.06</c:v>
                </c:pt>
                <c:pt idx="4">
                  <c:v>0.09</c:v>
                </c:pt>
              </c:numCache>
            </c:numRef>
          </c:val>
          <c:smooth val="0"/>
          <c:extLst>
            <c:ext xmlns:c16="http://schemas.microsoft.com/office/drawing/2014/chart" uri="{C3380CC4-5D6E-409C-BE32-E72D297353CC}">
              <c16:uniqueId val="{00000001-3EA1-4470-915F-EE66E25F41B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4820.71</c:v>
                </c:pt>
                <c:pt idx="1">
                  <c:v>6725.98</c:v>
                </c:pt>
                <c:pt idx="2">
                  <c:v>6971.25</c:v>
                </c:pt>
                <c:pt idx="3">
                  <c:v>354.15</c:v>
                </c:pt>
                <c:pt idx="4">
                  <c:v>7918.36</c:v>
                </c:pt>
              </c:numCache>
            </c:numRef>
          </c:val>
          <c:extLst>
            <c:ext xmlns:c16="http://schemas.microsoft.com/office/drawing/2014/chart" uri="{C3380CC4-5D6E-409C-BE32-E72D297353CC}">
              <c16:uniqueId val="{00000000-7578-4D7A-A62A-7138FD97C60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549.77</c:v>
                </c:pt>
                <c:pt idx="1">
                  <c:v>730.25</c:v>
                </c:pt>
                <c:pt idx="2">
                  <c:v>868.31</c:v>
                </c:pt>
                <c:pt idx="3">
                  <c:v>732.52</c:v>
                </c:pt>
                <c:pt idx="4">
                  <c:v>819.73</c:v>
                </c:pt>
              </c:numCache>
            </c:numRef>
          </c:val>
          <c:smooth val="0"/>
          <c:extLst>
            <c:ext xmlns:c16="http://schemas.microsoft.com/office/drawing/2014/chart" uri="{C3380CC4-5D6E-409C-BE32-E72D297353CC}">
              <c16:uniqueId val="{00000001-7578-4D7A-A62A-7138FD97C60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63-47D3-A46B-2167F2FEBD2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536.28</c:v>
                </c:pt>
                <c:pt idx="1">
                  <c:v>514.66</c:v>
                </c:pt>
                <c:pt idx="2">
                  <c:v>504.81</c:v>
                </c:pt>
                <c:pt idx="3">
                  <c:v>498.01</c:v>
                </c:pt>
                <c:pt idx="4">
                  <c:v>490.39</c:v>
                </c:pt>
              </c:numCache>
            </c:numRef>
          </c:val>
          <c:smooth val="0"/>
          <c:extLst>
            <c:ext xmlns:c16="http://schemas.microsoft.com/office/drawing/2014/chart" uri="{C3380CC4-5D6E-409C-BE32-E72D297353CC}">
              <c16:uniqueId val="{00000001-7663-47D3-A46B-2167F2FEBD2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77.67</c:v>
                </c:pt>
                <c:pt idx="1">
                  <c:v>61.52</c:v>
                </c:pt>
                <c:pt idx="2">
                  <c:v>91.86</c:v>
                </c:pt>
                <c:pt idx="3">
                  <c:v>92.98</c:v>
                </c:pt>
                <c:pt idx="4">
                  <c:v>80.989999999999995</c:v>
                </c:pt>
              </c:numCache>
            </c:numRef>
          </c:val>
          <c:extLst>
            <c:ext xmlns:c16="http://schemas.microsoft.com/office/drawing/2014/chart" uri="{C3380CC4-5D6E-409C-BE32-E72D297353CC}">
              <c16:uniqueId val="{00000000-AE98-4CDC-8BBC-EAB22384378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100.54</c:v>
                </c:pt>
                <c:pt idx="1">
                  <c:v>95.99</c:v>
                </c:pt>
                <c:pt idx="2">
                  <c:v>94.91</c:v>
                </c:pt>
                <c:pt idx="3">
                  <c:v>90.22</c:v>
                </c:pt>
                <c:pt idx="4">
                  <c:v>90.8</c:v>
                </c:pt>
              </c:numCache>
            </c:numRef>
          </c:val>
          <c:smooth val="0"/>
          <c:extLst>
            <c:ext xmlns:c16="http://schemas.microsoft.com/office/drawing/2014/chart" uri="{C3380CC4-5D6E-409C-BE32-E72D297353CC}">
              <c16:uniqueId val="{00000001-AE98-4CDC-8BBC-EAB22384378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63.46</c:v>
                </c:pt>
                <c:pt idx="1">
                  <c:v>81.91</c:v>
                </c:pt>
                <c:pt idx="2">
                  <c:v>52.48</c:v>
                </c:pt>
                <c:pt idx="3">
                  <c:v>54.03</c:v>
                </c:pt>
                <c:pt idx="4">
                  <c:v>64.13</c:v>
                </c:pt>
              </c:numCache>
            </c:numRef>
          </c:val>
          <c:extLst>
            <c:ext xmlns:c16="http://schemas.microsoft.com/office/drawing/2014/chart" uri="{C3380CC4-5D6E-409C-BE32-E72D297353CC}">
              <c16:uniqueId val="{00000000-3044-449C-A216-85152A5C621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42.19</c:v>
                </c:pt>
                <c:pt idx="1">
                  <c:v>44.55</c:v>
                </c:pt>
                <c:pt idx="2">
                  <c:v>47.36</c:v>
                </c:pt>
                <c:pt idx="3">
                  <c:v>49.94</c:v>
                </c:pt>
                <c:pt idx="4">
                  <c:v>50.56</c:v>
                </c:pt>
              </c:numCache>
            </c:numRef>
          </c:val>
          <c:smooth val="0"/>
          <c:extLst>
            <c:ext xmlns:c16="http://schemas.microsoft.com/office/drawing/2014/chart" uri="{C3380CC4-5D6E-409C-BE32-E72D297353CC}">
              <c16:uniqueId val="{00000001-3044-449C-A216-85152A5C621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18</c:v>
                </c:pt>
                <c:pt idx="1">
                  <c:v>17.78</c:v>
                </c:pt>
                <c:pt idx="2">
                  <c:v>19</c:v>
                </c:pt>
                <c:pt idx="3">
                  <c:v>20.78</c:v>
                </c:pt>
                <c:pt idx="4">
                  <c:v>19.89</c:v>
                </c:pt>
              </c:numCache>
            </c:numRef>
          </c:val>
          <c:extLst>
            <c:ext xmlns:c16="http://schemas.microsoft.com/office/drawing/2014/chart" uri="{C3380CC4-5D6E-409C-BE32-E72D297353CC}">
              <c16:uniqueId val="{00000000-FF2F-48CE-AA18-C56716C17EF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35.54</c:v>
                </c:pt>
                <c:pt idx="1">
                  <c:v>35.24</c:v>
                </c:pt>
                <c:pt idx="2">
                  <c:v>35.22</c:v>
                </c:pt>
                <c:pt idx="3">
                  <c:v>34.92</c:v>
                </c:pt>
                <c:pt idx="4">
                  <c:v>34.19</c:v>
                </c:pt>
              </c:numCache>
            </c:numRef>
          </c:val>
          <c:smooth val="0"/>
          <c:extLst>
            <c:ext xmlns:c16="http://schemas.microsoft.com/office/drawing/2014/chart" uri="{C3380CC4-5D6E-409C-BE32-E72D297353CC}">
              <c16:uniqueId val="{00000001-FF2F-48CE-AA18-C56716C17EF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31.11</c:v>
                </c:pt>
                <c:pt idx="1">
                  <c:v>31.22</c:v>
                </c:pt>
                <c:pt idx="2">
                  <c:v>32.33</c:v>
                </c:pt>
                <c:pt idx="3">
                  <c:v>32.33</c:v>
                </c:pt>
                <c:pt idx="4">
                  <c:v>30.11</c:v>
                </c:pt>
              </c:numCache>
            </c:numRef>
          </c:val>
          <c:extLst>
            <c:ext xmlns:c16="http://schemas.microsoft.com/office/drawing/2014/chart" uri="{C3380CC4-5D6E-409C-BE32-E72D297353CC}">
              <c16:uniqueId val="{00000000-4329-4EF7-A1AD-E7E18CE254A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50.81</c:v>
                </c:pt>
                <c:pt idx="1">
                  <c:v>50.28</c:v>
                </c:pt>
                <c:pt idx="2">
                  <c:v>51.42</c:v>
                </c:pt>
                <c:pt idx="3">
                  <c:v>50.9</c:v>
                </c:pt>
                <c:pt idx="4">
                  <c:v>49.05</c:v>
                </c:pt>
              </c:numCache>
            </c:numRef>
          </c:val>
          <c:smooth val="0"/>
          <c:extLst>
            <c:ext xmlns:c16="http://schemas.microsoft.com/office/drawing/2014/chart" uri="{C3380CC4-5D6E-409C-BE32-E72D297353CC}">
              <c16:uniqueId val="{00000001-4329-4EF7-A1AD-E7E18CE254A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鹿児島県　霧島市</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900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極小規模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179</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93.4</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22</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271</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4" t="s">
        <v>22</v>
      </c>
      <c r="SN14" s="75"/>
      <c r="SO14" s="75"/>
      <c r="SP14" s="75"/>
      <c r="SQ14" s="75"/>
      <c r="SR14" s="75"/>
      <c r="SS14" s="75"/>
      <c r="ST14" s="75"/>
      <c r="SU14" s="75"/>
      <c r="SV14" s="75"/>
      <c r="SW14" s="75"/>
      <c r="SX14" s="75"/>
      <c r="SY14" s="75"/>
      <c r="SZ14" s="75"/>
      <c r="TA14" s="76"/>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77"/>
      <c r="SN15" s="78"/>
      <c r="SO15" s="78"/>
      <c r="SP15" s="78"/>
      <c r="SQ15" s="78"/>
      <c r="SR15" s="78"/>
      <c r="SS15" s="78"/>
      <c r="ST15" s="78"/>
      <c r="SU15" s="78"/>
      <c r="SV15" s="78"/>
      <c r="SW15" s="78"/>
      <c r="SX15" s="78"/>
      <c r="SY15" s="78"/>
      <c r="SZ15" s="78"/>
      <c r="TA15" s="7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0" t="s">
        <v>104</v>
      </c>
      <c r="SN16" s="81"/>
      <c r="SO16" s="81"/>
      <c r="SP16" s="81"/>
      <c r="SQ16" s="81"/>
      <c r="SR16" s="81"/>
      <c r="SS16" s="81"/>
      <c r="ST16" s="81"/>
      <c r="SU16" s="81"/>
      <c r="SV16" s="81"/>
      <c r="SW16" s="81"/>
      <c r="SX16" s="81"/>
      <c r="SY16" s="81"/>
      <c r="SZ16" s="81"/>
      <c r="TA16" s="82"/>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0"/>
      <c r="SN17" s="81"/>
      <c r="SO17" s="81"/>
      <c r="SP17" s="81"/>
      <c r="SQ17" s="81"/>
      <c r="SR17" s="81"/>
      <c r="SS17" s="81"/>
      <c r="ST17" s="81"/>
      <c r="SU17" s="81"/>
      <c r="SV17" s="81"/>
      <c r="SW17" s="81"/>
      <c r="SX17" s="81"/>
      <c r="SY17" s="81"/>
      <c r="SZ17" s="81"/>
      <c r="TA17" s="82"/>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0"/>
      <c r="SN18" s="81"/>
      <c r="SO18" s="81"/>
      <c r="SP18" s="81"/>
      <c r="SQ18" s="81"/>
      <c r="SR18" s="81"/>
      <c r="SS18" s="81"/>
      <c r="ST18" s="81"/>
      <c r="SU18" s="81"/>
      <c r="SV18" s="81"/>
      <c r="SW18" s="81"/>
      <c r="SX18" s="81"/>
      <c r="SY18" s="81"/>
      <c r="SZ18" s="81"/>
      <c r="TA18" s="82"/>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0"/>
      <c r="SN19" s="81"/>
      <c r="SO19" s="81"/>
      <c r="SP19" s="81"/>
      <c r="SQ19" s="81"/>
      <c r="SR19" s="81"/>
      <c r="SS19" s="81"/>
      <c r="ST19" s="81"/>
      <c r="SU19" s="81"/>
      <c r="SV19" s="81"/>
      <c r="SW19" s="81"/>
      <c r="SX19" s="81"/>
      <c r="SY19" s="81"/>
      <c r="SZ19" s="81"/>
      <c r="TA19" s="82"/>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0"/>
      <c r="SN20" s="81"/>
      <c r="SO20" s="81"/>
      <c r="SP20" s="81"/>
      <c r="SQ20" s="81"/>
      <c r="SR20" s="81"/>
      <c r="SS20" s="81"/>
      <c r="ST20" s="81"/>
      <c r="SU20" s="81"/>
      <c r="SV20" s="81"/>
      <c r="SW20" s="81"/>
      <c r="SX20" s="81"/>
      <c r="SY20" s="81"/>
      <c r="SZ20" s="81"/>
      <c r="TA20" s="82"/>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0"/>
      <c r="SN21" s="81"/>
      <c r="SO21" s="81"/>
      <c r="SP21" s="81"/>
      <c r="SQ21" s="81"/>
      <c r="SR21" s="81"/>
      <c r="SS21" s="81"/>
      <c r="ST21" s="81"/>
      <c r="SU21" s="81"/>
      <c r="SV21" s="81"/>
      <c r="SW21" s="81"/>
      <c r="SX21" s="81"/>
      <c r="SY21" s="81"/>
      <c r="SZ21" s="81"/>
      <c r="TA21" s="82"/>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0"/>
      <c r="SN22" s="81"/>
      <c r="SO22" s="81"/>
      <c r="SP22" s="81"/>
      <c r="SQ22" s="81"/>
      <c r="SR22" s="81"/>
      <c r="SS22" s="81"/>
      <c r="ST22" s="81"/>
      <c r="SU22" s="81"/>
      <c r="SV22" s="81"/>
      <c r="SW22" s="81"/>
      <c r="SX22" s="81"/>
      <c r="SY22" s="81"/>
      <c r="SZ22" s="81"/>
      <c r="TA22" s="82"/>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0"/>
      <c r="SN23" s="81"/>
      <c r="SO23" s="81"/>
      <c r="SP23" s="81"/>
      <c r="SQ23" s="81"/>
      <c r="SR23" s="81"/>
      <c r="SS23" s="81"/>
      <c r="ST23" s="81"/>
      <c r="SU23" s="81"/>
      <c r="SV23" s="81"/>
      <c r="SW23" s="81"/>
      <c r="SX23" s="81"/>
      <c r="SY23" s="81"/>
      <c r="SZ23" s="81"/>
      <c r="TA23" s="82"/>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0"/>
      <c r="SN24" s="81"/>
      <c r="SO24" s="81"/>
      <c r="SP24" s="81"/>
      <c r="SQ24" s="81"/>
      <c r="SR24" s="81"/>
      <c r="SS24" s="81"/>
      <c r="ST24" s="81"/>
      <c r="SU24" s="81"/>
      <c r="SV24" s="81"/>
      <c r="SW24" s="81"/>
      <c r="SX24" s="81"/>
      <c r="SY24" s="81"/>
      <c r="SZ24" s="81"/>
      <c r="TA24" s="82"/>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0"/>
      <c r="SN25" s="81"/>
      <c r="SO25" s="81"/>
      <c r="SP25" s="81"/>
      <c r="SQ25" s="81"/>
      <c r="SR25" s="81"/>
      <c r="SS25" s="81"/>
      <c r="ST25" s="81"/>
      <c r="SU25" s="81"/>
      <c r="SV25" s="81"/>
      <c r="SW25" s="81"/>
      <c r="SX25" s="81"/>
      <c r="SY25" s="81"/>
      <c r="SZ25" s="81"/>
      <c r="TA25" s="82"/>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0"/>
      <c r="SN26" s="81"/>
      <c r="SO26" s="81"/>
      <c r="SP26" s="81"/>
      <c r="SQ26" s="81"/>
      <c r="SR26" s="81"/>
      <c r="SS26" s="81"/>
      <c r="ST26" s="81"/>
      <c r="SU26" s="81"/>
      <c r="SV26" s="81"/>
      <c r="SW26" s="81"/>
      <c r="SX26" s="81"/>
      <c r="SY26" s="81"/>
      <c r="SZ26" s="81"/>
      <c r="TA26" s="82"/>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0"/>
      <c r="SN27" s="81"/>
      <c r="SO27" s="81"/>
      <c r="SP27" s="81"/>
      <c r="SQ27" s="81"/>
      <c r="SR27" s="81"/>
      <c r="SS27" s="81"/>
      <c r="ST27" s="81"/>
      <c r="SU27" s="81"/>
      <c r="SV27" s="81"/>
      <c r="SW27" s="81"/>
      <c r="SX27" s="81"/>
      <c r="SY27" s="81"/>
      <c r="SZ27" s="81"/>
      <c r="TA27" s="82"/>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0"/>
      <c r="SN28" s="81"/>
      <c r="SO28" s="81"/>
      <c r="SP28" s="81"/>
      <c r="SQ28" s="81"/>
      <c r="SR28" s="81"/>
      <c r="SS28" s="81"/>
      <c r="ST28" s="81"/>
      <c r="SU28" s="81"/>
      <c r="SV28" s="81"/>
      <c r="SW28" s="81"/>
      <c r="SX28" s="81"/>
      <c r="SY28" s="81"/>
      <c r="SZ28" s="81"/>
      <c r="TA28" s="82"/>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0"/>
      <c r="SN29" s="81"/>
      <c r="SO29" s="81"/>
      <c r="SP29" s="81"/>
      <c r="SQ29" s="81"/>
      <c r="SR29" s="81"/>
      <c r="SS29" s="81"/>
      <c r="ST29" s="81"/>
      <c r="SU29" s="81"/>
      <c r="SV29" s="81"/>
      <c r="SW29" s="81"/>
      <c r="SX29" s="81"/>
      <c r="SY29" s="81"/>
      <c r="SZ29" s="81"/>
      <c r="TA29" s="8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0"/>
      <c r="SN30" s="81"/>
      <c r="SO30" s="81"/>
      <c r="SP30" s="81"/>
      <c r="SQ30" s="81"/>
      <c r="SR30" s="81"/>
      <c r="SS30" s="81"/>
      <c r="ST30" s="81"/>
      <c r="SU30" s="81"/>
      <c r="SV30" s="81"/>
      <c r="SW30" s="81"/>
      <c r="SX30" s="81"/>
      <c r="SY30" s="81"/>
      <c r="SZ30" s="81"/>
      <c r="TA30" s="82"/>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H28</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H29</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H30</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R01</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R02</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H28</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H29</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H30</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R01</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R02</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H28</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H29</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H30</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R01</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R02</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H28</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H29</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H30</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R01</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R02</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0"/>
      <c r="SN31" s="81"/>
      <c r="SO31" s="81"/>
      <c r="SP31" s="81"/>
      <c r="SQ31" s="81"/>
      <c r="SR31" s="81"/>
      <c r="SS31" s="81"/>
      <c r="ST31" s="81"/>
      <c r="SU31" s="81"/>
      <c r="SV31" s="81"/>
      <c r="SW31" s="81"/>
      <c r="SX31" s="81"/>
      <c r="SY31" s="81"/>
      <c r="SZ31" s="81"/>
      <c r="TA31" s="82"/>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105.52</v>
      </c>
      <c r="Y32" s="107"/>
      <c r="Z32" s="107"/>
      <c r="AA32" s="107"/>
      <c r="AB32" s="107"/>
      <c r="AC32" s="107"/>
      <c r="AD32" s="107"/>
      <c r="AE32" s="107"/>
      <c r="AF32" s="107"/>
      <c r="AG32" s="107"/>
      <c r="AH32" s="107"/>
      <c r="AI32" s="107"/>
      <c r="AJ32" s="107"/>
      <c r="AK32" s="107"/>
      <c r="AL32" s="107"/>
      <c r="AM32" s="107"/>
      <c r="AN32" s="107"/>
      <c r="AO32" s="107"/>
      <c r="AP32" s="107"/>
      <c r="AQ32" s="108"/>
      <c r="AR32" s="106">
        <f>データ!U6</f>
        <v>109.57</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110.79</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110.13</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107.82</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4820.71</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6725.98</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6971.25</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354.15</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7918.36</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0</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0</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0</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0</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0</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0"/>
      <c r="SN32" s="81"/>
      <c r="SO32" s="81"/>
      <c r="SP32" s="81"/>
      <c r="SQ32" s="81"/>
      <c r="SR32" s="81"/>
      <c r="SS32" s="81"/>
      <c r="ST32" s="81"/>
      <c r="SU32" s="81"/>
      <c r="SV32" s="81"/>
      <c r="SW32" s="81"/>
      <c r="SX32" s="81"/>
      <c r="SY32" s="81"/>
      <c r="SZ32" s="81"/>
      <c r="TA32" s="82"/>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120</v>
      </c>
      <c r="Y33" s="107"/>
      <c r="Z33" s="107"/>
      <c r="AA33" s="107"/>
      <c r="AB33" s="107"/>
      <c r="AC33" s="107"/>
      <c r="AD33" s="107"/>
      <c r="AE33" s="107"/>
      <c r="AF33" s="107"/>
      <c r="AG33" s="107"/>
      <c r="AH33" s="107"/>
      <c r="AI33" s="107"/>
      <c r="AJ33" s="107"/>
      <c r="AK33" s="107"/>
      <c r="AL33" s="107"/>
      <c r="AM33" s="107"/>
      <c r="AN33" s="107"/>
      <c r="AO33" s="107"/>
      <c r="AP33" s="107"/>
      <c r="AQ33" s="108"/>
      <c r="AR33" s="106">
        <f>データ!Z6</f>
        <v>113.67</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110.79</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108.76</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110.19</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115.82</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118.97</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121.15</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125.8</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132.55000000000001</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549.77</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730.25</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868.31</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732.52</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819.73</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536.28</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514.66</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504.81</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498.01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490.39</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0"/>
      <c r="SN33" s="81"/>
      <c r="SO33" s="81"/>
      <c r="SP33" s="81"/>
      <c r="SQ33" s="81"/>
      <c r="SR33" s="81"/>
      <c r="SS33" s="81"/>
      <c r="ST33" s="81"/>
      <c r="SU33" s="81"/>
      <c r="SV33" s="81"/>
      <c r="SW33" s="81"/>
      <c r="SX33" s="81"/>
      <c r="SY33" s="81"/>
      <c r="SZ33" s="81"/>
      <c r="TA33" s="82"/>
    </row>
    <row r="34" spans="1:521" ht="13.5" customHeight="1" x14ac:dyDescent="0.15">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0"/>
      <c r="SN34" s="81"/>
      <c r="SO34" s="81"/>
      <c r="SP34" s="81"/>
      <c r="SQ34" s="81"/>
      <c r="SR34" s="81"/>
      <c r="SS34" s="81"/>
      <c r="ST34" s="81"/>
      <c r="SU34" s="81"/>
      <c r="SV34" s="81"/>
      <c r="SW34" s="81"/>
      <c r="SX34" s="81"/>
      <c r="SY34" s="81"/>
      <c r="SZ34" s="81"/>
      <c r="TA34" s="8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0"/>
      <c r="SN35" s="81"/>
      <c r="SO35" s="81"/>
      <c r="SP35" s="81"/>
      <c r="SQ35" s="81"/>
      <c r="SR35" s="81"/>
      <c r="SS35" s="81"/>
      <c r="ST35" s="81"/>
      <c r="SU35" s="81"/>
      <c r="SV35" s="81"/>
      <c r="SW35" s="81"/>
      <c r="SX35" s="81"/>
      <c r="SY35" s="81"/>
      <c r="SZ35" s="81"/>
      <c r="TA35" s="8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0"/>
      <c r="SN36" s="81"/>
      <c r="SO36" s="81"/>
      <c r="SP36" s="81"/>
      <c r="SQ36" s="81"/>
      <c r="SR36" s="81"/>
      <c r="SS36" s="81"/>
      <c r="ST36" s="81"/>
      <c r="SU36" s="81"/>
      <c r="SV36" s="81"/>
      <c r="SW36" s="81"/>
      <c r="SX36" s="81"/>
      <c r="SY36" s="81"/>
      <c r="SZ36" s="81"/>
      <c r="TA36" s="8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0"/>
      <c r="SN37" s="81"/>
      <c r="SO37" s="81"/>
      <c r="SP37" s="81"/>
      <c r="SQ37" s="81"/>
      <c r="SR37" s="81"/>
      <c r="SS37" s="81"/>
      <c r="ST37" s="81"/>
      <c r="SU37" s="81"/>
      <c r="SV37" s="81"/>
      <c r="SW37" s="81"/>
      <c r="SX37" s="81"/>
      <c r="SY37" s="81"/>
      <c r="SZ37" s="81"/>
      <c r="TA37" s="8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0"/>
      <c r="SN38" s="81"/>
      <c r="SO38" s="81"/>
      <c r="SP38" s="81"/>
      <c r="SQ38" s="81"/>
      <c r="SR38" s="81"/>
      <c r="SS38" s="81"/>
      <c r="ST38" s="81"/>
      <c r="SU38" s="81"/>
      <c r="SV38" s="81"/>
      <c r="SW38" s="81"/>
      <c r="SX38" s="81"/>
      <c r="SY38" s="81"/>
      <c r="SZ38" s="81"/>
      <c r="TA38" s="8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0"/>
      <c r="SN39" s="81"/>
      <c r="SO39" s="81"/>
      <c r="SP39" s="81"/>
      <c r="SQ39" s="81"/>
      <c r="SR39" s="81"/>
      <c r="SS39" s="81"/>
      <c r="ST39" s="81"/>
      <c r="SU39" s="81"/>
      <c r="SV39" s="81"/>
      <c r="SW39" s="81"/>
      <c r="SX39" s="81"/>
      <c r="SY39" s="81"/>
      <c r="SZ39" s="81"/>
      <c r="TA39" s="82"/>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0"/>
      <c r="SN40" s="81"/>
      <c r="SO40" s="81"/>
      <c r="SP40" s="81"/>
      <c r="SQ40" s="81"/>
      <c r="SR40" s="81"/>
      <c r="SS40" s="81"/>
      <c r="ST40" s="81"/>
      <c r="SU40" s="81"/>
      <c r="SV40" s="81"/>
      <c r="SW40" s="81"/>
      <c r="SX40" s="81"/>
      <c r="SY40" s="81"/>
      <c r="SZ40" s="81"/>
      <c r="TA40" s="82"/>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0"/>
      <c r="SN41" s="81"/>
      <c r="SO41" s="81"/>
      <c r="SP41" s="81"/>
      <c r="SQ41" s="81"/>
      <c r="SR41" s="81"/>
      <c r="SS41" s="81"/>
      <c r="ST41" s="81"/>
      <c r="SU41" s="81"/>
      <c r="SV41" s="81"/>
      <c r="SW41" s="81"/>
      <c r="SX41" s="81"/>
      <c r="SY41" s="81"/>
      <c r="SZ41" s="81"/>
      <c r="TA41" s="82"/>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0"/>
      <c r="SN42" s="81"/>
      <c r="SO42" s="81"/>
      <c r="SP42" s="81"/>
      <c r="SQ42" s="81"/>
      <c r="SR42" s="81"/>
      <c r="SS42" s="81"/>
      <c r="ST42" s="81"/>
      <c r="SU42" s="81"/>
      <c r="SV42" s="81"/>
      <c r="SW42" s="81"/>
      <c r="SX42" s="81"/>
      <c r="SY42" s="81"/>
      <c r="SZ42" s="81"/>
      <c r="TA42" s="82"/>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0"/>
      <c r="SN43" s="81"/>
      <c r="SO43" s="81"/>
      <c r="SP43" s="81"/>
      <c r="SQ43" s="81"/>
      <c r="SR43" s="81"/>
      <c r="SS43" s="81"/>
      <c r="ST43" s="81"/>
      <c r="SU43" s="81"/>
      <c r="SV43" s="81"/>
      <c r="SW43" s="81"/>
      <c r="SX43" s="81"/>
      <c r="SY43" s="81"/>
      <c r="SZ43" s="81"/>
      <c r="TA43" s="82"/>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0"/>
      <c r="SN44" s="81"/>
      <c r="SO44" s="81"/>
      <c r="SP44" s="81"/>
      <c r="SQ44" s="81"/>
      <c r="SR44" s="81"/>
      <c r="SS44" s="81"/>
      <c r="ST44" s="81"/>
      <c r="SU44" s="81"/>
      <c r="SV44" s="81"/>
      <c r="SW44" s="81"/>
      <c r="SX44" s="81"/>
      <c r="SY44" s="81"/>
      <c r="SZ44" s="81"/>
      <c r="TA44" s="82"/>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3"/>
      <c r="SN45" s="84"/>
      <c r="SO45" s="84"/>
      <c r="SP45" s="84"/>
      <c r="SQ45" s="84"/>
      <c r="SR45" s="84"/>
      <c r="SS45" s="84"/>
      <c r="ST45" s="84"/>
      <c r="SU45" s="84"/>
      <c r="SV45" s="84"/>
      <c r="SW45" s="84"/>
      <c r="SX45" s="84"/>
      <c r="SY45" s="84"/>
      <c r="SZ45" s="84"/>
      <c r="TA45" s="85"/>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0" t="s">
        <v>105</v>
      </c>
      <c r="SN48" s="81"/>
      <c r="SO48" s="81"/>
      <c r="SP48" s="81"/>
      <c r="SQ48" s="81"/>
      <c r="SR48" s="81"/>
      <c r="SS48" s="81"/>
      <c r="ST48" s="81"/>
      <c r="SU48" s="81"/>
      <c r="SV48" s="81"/>
      <c r="SW48" s="81"/>
      <c r="SX48" s="81"/>
      <c r="SY48" s="81"/>
      <c r="SZ48" s="81"/>
      <c r="TA48" s="82"/>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0"/>
      <c r="SN49" s="81"/>
      <c r="SO49" s="81"/>
      <c r="SP49" s="81"/>
      <c r="SQ49" s="81"/>
      <c r="SR49" s="81"/>
      <c r="SS49" s="81"/>
      <c r="ST49" s="81"/>
      <c r="SU49" s="81"/>
      <c r="SV49" s="81"/>
      <c r="SW49" s="81"/>
      <c r="SX49" s="81"/>
      <c r="SY49" s="81"/>
      <c r="SZ49" s="81"/>
      <c r="TA49" s="82"/>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0"/>
      <c r="SN50" s="81"/>
      <c r="SO50" s="81"/>
      <c r="SP50" s="81"/>
      <c r="SQ50" s="81"/>
      <c r="SR50" s="81"/>
      <c r="SS50" s="81"/>
      <c r="ST50" s="81"/>
      <c r="SU50" s="81"/>
      <c r="SV50" s="81"/>
      <c r="SW50" s="81"/>
      <c r="SX50" s="81"/>
      <c r="SY50" s="81"/>
      <c r="SZ50" s="81"/>
      <c r="TA50" s="82"/>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0"/>
      <c r="SN51" s="81"/>
      <c r="SO51" s="81"/>
      <c r="SP51" s="81"/>
      <c r="SQ51" s="81"/>
      <c r="SR51" s="81"/>
      <c r="SS51" s="81"/>
      <c r="ST51" s="81"/>
      <c r="SU51" s="81"/>
      <c r="SV51" s="81"/>
      <c r="SW51" s="81"/>
      <c r="SX51" s="81"/>
      <c r="SY51" s="81"/>
      <c r="SZ51" s="81"/>
      <c r="TA51" s="82"/>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0"/>
      <c r="SN52" s="81"/>
      <c r="SO52" s="81"/>
      <c r="SP52" s="81"/>
      <c r="SQ52" s="81"/>
      <c r="SR52" s="81"/>
      <c r="SS52" s="81"/>
      <c r="ST52" s="81"/>
      <c r="SU52" s="81"/>
      <c r="SV52" s="81"/>
      <c r="SW52" s="81"/>
      <c r="SX52" s="81"/>
      <c r="SY52" s="81"/>
      <c r="SZ52" s="81"/>
      <c r="TA52" s="8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0"/>
      <c r="SN53" s="81"/>
      <c r="SO53" s="81"/>
      <c r="SP53" s="81"/>
      <c r="SQ53" s="81"/>
      <c r="SR53" s="81"/>
      <c r="SS53" s="81"/>
      <c r="ST53" s="81"/>
      <c r="SU53" s="81"/>
      <c r="SV53" s="81"/>
      <c r="SW53" s="81"/>
      <c r="SX53" s="81"/>
      <c r="SY53" s="81"/>
      <c r="SZ53" s="81"/>
      <c r="TA53" s="82"/>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H28</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H29</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H30</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R01</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R02</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H28</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H29</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H30</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R01</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R02</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H28</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H29</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H30</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R01</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R02</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H28</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H29</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H30</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R01</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R02</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0"/>
      <c r="SN54" s="81"/>
      <c r="SO54" s="81"/>
      <c r="SP54" s="81"/>
      <c r="SQ54" s="81"/>
      <c r="SR54" s="81"/>
      <c r="SS54" s="81"/>
      <c r="ST54" s="81"/>
      <c r="SU54" s="81"/>
      <c r="SV54" s="81"/>
      <c r="SW54" s="81"/>
      <c r="SX54" s="81"/>
      <c r="SY54" s="81"/>
      <c r="SZ54" s="81"/>
      <c r="TA54" s="82"/>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77.67</v>
      </c>
      <c r="Y55" s="107"/>
      <c r="Z55" s="107"/>
      <c r="AA55" s="107"/>
      <c r="AB55" s="107"/>
      <c r="AC55" s="107"/>
      <c r="AD55" s="107"/>
      <c r="AE55" s="107"/>
      <c r="AF55" s="107"/>
      <c r="AG55" s="107"/>
      <c r="AH55" s="107"/>
      <c r="AI55" s="107"/>
      <c r="AJ55" s="107"/>
      <c r="AK55" s="107"/>
      <c r="AL55" s="107"/>
      <c r="AM55" s="107"/>
      <c r="AN55" s="107"/>
      <c r="AO55" s="107"/>
      <c r="AP55" s="107"/>
      <c r="AQ55" s="108"/>
      <c r="AR55" s="106">
        <f>データ!BM6</f>
        <v>61.52</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91.86</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92.98</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80.989999999999995</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63.46</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81.91</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52.48</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54.03</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64.13</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18</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17.78</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19</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20.78</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19.89</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31.11</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31.22</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32.33</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32.33</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30.11</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0"/>
      <c r="SN55" s="81"/>
      <c r="SO55" s="81"/>
      <c r="SP55" s="81"/>
      <c r="SQ55" s="81"/>
      <c r="SR55" s="81"/>
      <c r="SS55" s="81"/>
      <c r="ST55" s="81"/>
      <c r="SU55" s="81"/>
      <c r="SV55" s="81"/>
      <c r="SW55" s="81"/>
      <c r="SX55" s="81"/>
      <c r="SY55" s="81"/>
      <c r="SZ55" s="81"/>
      <c r="TA55" s="82"/>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100.54</v>
      </c>
      <c r="Y56" s="107"/>
      <c r="Z56" s="107"/>
      <c r="AA56" s="107"/>
      <c r="AB56" s="107"/>
      <c r="AC56" s="107"/>
      <c r="AD56" s="107"/>
      <c r="AE56" s="107"/>
      <c r="AF56" s="107"/>
      <c r="AG56" s="107"/>
      <c r="AH56" s="107"/>
      <c r="AI56" s="107"/>
      <c r="AJ56" s="107"/>
      <c r="AK56" s="107"/>
      <c r="AL56" s="107"/>
      <c r="AM56" s="107"/>
      <c r="AN56" s="107"/>
      <c r="AO56" s="107"/>
      <c r="AP56" s="107"/>
      <c r="AQ56" s="108"/>
      <c r="AR56" s="106">
        <f>データ!BR6</f>
        <v>95.99</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94.91</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90.22</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90.8</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42.19</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44.55</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47.36</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49.94</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50.56</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35.54</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35.24</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35.22</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34.92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34.19</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50.81</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50.28</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51.42</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50.9</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49.05</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0"/>
      <c r="SN56" s="81"/>
      <c r="SO56" s="81"/>
      <c r="SP56" s="81"/>
      <c r="SQ56" s="81"/>
      <c r="SR56" s="81"/>
      <c r="SS56" s="81"/>
      <c r="ST56" s="81"/>
      <c r="SU56" s="81"/>
      <c r="SV56" s="81"/>
      <c r="SW56" s="81"/>
      <c r="SX56" s="81"/>
      <c r="SY56" s="81"/>
      <c r="SZ56" s="81"/>
      <c r="TA56" s="82"/>
    </row>
    <row r="57" spans="1:521" ht="13.5" customHeight="1" x14ac:dyDescent="0.15">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0"/>
      <c r="SN57" s="81"/>
      <c r="SO57" s="81"/>
      <c r="SP57" s="81"/>
      <c r="SQ57" s="81"/>
      <c r="SR57" s="81"/>
      <c r="SS57" s="81"/>
      <c r="ST57" s="81"/>
      <c r="SU57" s="81"/>
      <c r="SV57" s="81"/>
      <c r="SW57" s="81"/>
      <c r="SX57" s="81"/>
      <c r="SY57" s="81"/>
      <c r="SZ57" s="81"/>
      <c r="TA57" s="8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0"/>
      <c r="SN58" s="81"/>
      <c r="SO58" s="81"/>
      <c r="SP58" s="81"/>
      <c r="SQ58" s="81"/>
      <c r="SR58" s="81"/>
      <c r="SS58" s="81"/>
      <c r="ST58" s="81"/>
      <c r="SU58" s="81"/>
      <c r="SV58" s="81"/>
      <c r="SW58" s="81"/>
      <c r="SX58" s="81"/>
      <c r="SY58" s="81"/>
      <c r="SZ58" s="81"/>
      <c r="TA58" s="8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0"/>
      <c r="SN59" s="81"/>
      <c r="SO59" s="81"/>
      <c r="SP59" s="81"/>
      <c r="SQ59" s="81"/>
      <c r="SR59" s="81"/>
      <c r="SS59" s="81"/>
      <c r="ST59" s="81"/>
      <c r="SU59" s="81"/>
      <c r="SV59" s="81"/>
      <c r="SW59" s="81"/>
      <c r="SX59" s="81"/>
      <c r="SY59" s="81"/>
      <c r="SZ59" s="81"/>
      <c r="TA59" s="8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0"/>
      <c r="SN60" s="81"/>
      <c r="SO60" s="81"/>
      <c r="SP60" s="81"/>
      <c r="SQ60" s="81"/>
      <c r="SR60" s="81"/>
      <c r="SS60" s="81"/>
      <c r="ST60" s="81"/>
      <c r="SU60" s="81"/>
      <c r="SV60" s="81"/>
      <c r="SW60" s="81"/>
      <c r="SX60" s="81"/>
      <c r="SY60" s="81"/>
      <c r="SZ60" s="81"/>
      <c r="TA60" s="8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0"/>
      <c r="SN61" s="81"/>
      <c r="SO61" s="81"/>
      <c r="SP61" s="81"/>
      <c r="SQ61" s="81"/>
      <c r="SR61" s="81"/>
      <c r="SS61" s="81"/>
      <c r="ST61" s="81"/>
      <c r="SU61" s="81"/>
      <c r="SV61" s="81"/>
      <c r="SW61" s="81"/>
      <c r="SX61" s="81"/>
      <c r="SY61" s="81"/>
      <c r="SZ61" s="81"/>
      <c r="TA61" s="82"/>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0"/>
      <c r="SN62" s="81"/>
      <c r="SO62" s="81"/>
      <c r="SP62" s="81"/>
      <c r="SQ62" s="81"/>
      <c r="SR62" s="81"/>
      <c r="SS62" s="81"/>
      <c r="ST62" s="81"/>
      <c r="SU62" s="81"/>
      <c r="SV62" s="81"/>
      <c r="SW62" s="81"/>
      <c r="SX62" s="81"/>
      <c r="SY62" s="81"/>
      <c r="SZ62" s="81"/>
      <c r="TA62" s="82"/>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0"/>
      <c r="SN63" s="81"/>
      <c r="SO63" s="81"/>
      <c r="SP63" s="81"/>
      <c r="SQ63" s="81"/>
      <c r="SR63" s="81"/>
      <c r="SS63" s="81"/>
      <c r="ST63" s="81"/>
      <c r="SU63" s="81"/>
      <c r="SV63" s="81"/>
      <c r="SW63" s="81"/>
      <c r="SX63" s="81"/>
      <c r="SY63" s="81"/>
      <c r="SZ63" s="81"/>
      <c r="TA63" s="8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0"/>
      <c r="SN64" s="81"/>
      <c r="SO64" s="81"/>
      <c r="SP64" s="81"/>
      <c r="SQ64" s="81"/>
      <c r="SR64" s="81"/>
      <c r="SS64" s="81"/>
      <c r="ST64" s="81"/>
      <c r="SU64" s="81"/>
      <c r="SV64" s="81"/>
      <c r="SW64" s="81"/>
      <c r="SX64" s="81"/>
      <c r="SY64" s="81"/>
      <c r="SZ64" s="81"/>
      <c r="TA64" s="82"/>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3"/>
      <c r="SN65" s="84"/>
      <c r="SO65" s="84"/>
      <c r="SP65" s="84"/>
      <c r="SQ65" s="84"/>
      <c r="SR65" s="84"/>
      <c r="SS65" s="84"/>
      <c r="ST65" s="84"/>
      <c r="SU65" s="84"/>
      <c r="SV65" s="84"/>
      <c r="SW65" s="84"/>
      <c r="SX65" s="84"/>
      <c r="SY65" s="84"/>
      <c r="SZ65" s="84"/>
      <c r="TA65" s="85"/>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4" t="s">
        <v>27</v>
      </c>
      <c r="SN66" s="75"/>
      <c r="SO66" s="75"/>
      <c r="SP66" s="75"/>
      <c r="SQ66" s="75"/>
      <c r="SR66" s="75"/>
      <c r="SS66" s="75"/>
      <c r="ST66" s="75"/>
      <c r="SU66" s="75"/>
      <c r="SV66" s="75"/>
      <c r="SW66" s="75"/>
      <c r="SX66" s="75"/>
      <c r="SY66" s="75"/>
      <c r="SZ66" s="75"/>
      <c r="TA66" s="76"/>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77"/>
      <c r="SN67" s="78"/>
      <c r="SO67" s="78"/>
      <c r="SP67" s="78"/>
      <c r="SQ67" s="78"/>
      <c r="SR67" s="78"/>
      <c r="SS67" s="78"/>
      <c r="ST67" s="78"/>
      <c r="SU67" s="78"/>
      <c r="SV67" s="78"/>
      <c r="SW67" s="78"/>
      <c r="SX67" s="78"/>
      <c r="SY67" s="78"/>
      <c r="SZ67" s="78"/>
      <c r="TA67" s="79"/>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0" t="s">
        <v>103</v>
      </c>
      <c r="SN68" s="81"/>
      <c r="SO68" s="81"/>
      <c r="SP68" s="81"/>
      <c r="SQ68" s="81"/>
      <c r="SR68" s="81"/>
      <c r="SS68" s="81"/>
      <c r="ST68" s="81"/>
      <c r="SU68" s="81"/>
      <c r="SV68" s="81"/>
      <c r="SW68" s="81"/>
      <c r="SX68" s="81"/>
      <c r="SY68" s="81"/>
      <c r="SZ68" s="81"/>
      <c r="TA68" s="82"/>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0"/>
      <c r="SN69" s="81"/>
      <c r="SO69" s="81"/>
      <c r="SP69" s="81"/>
      <c r="SQ69" s="81"/>
      <c r="SR69" s="81"/>
      <c r="SS69" s="81"/>
      <c r="ST69" s="81"/>
      <c r="SU69" s="81"/>
      <c r="SV69" s="81"/>
      <c r="SW69" s="81"/>
      <c r="SX69" s="81"/>
      <c r="SY69" s="81"/>
      <c r="SZ69" s="81"/>
      <c r="TA69" s="82"/>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0"/>
      <c r="SN70" s="81"/>
      <c r="SO70" s="81"/>
      <c r="SP70" s="81"/>
      <c r="SQ70" s="81"/>
      <c r="SR70" s="81"/>
      <c r="SS70" s="81"/>
      <c r="ST70" s="81"/>
      <c r="SU70" s="81"/>
      <c r="SV70" s="81"/>
      <c r="SW70" s="81"/>
      <c r="SX70" s="81"/>
      <c r="SY70" s="81"/>
      <c r="SZ70" s="81"/>
      <c r="TA70" s="82"/>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0"/>
      <c r="SN71" s="81"/>
      <c r="SO71" s="81"/>
      <c r="SP71" s="81"/>
      <c r="SQ71" s="81"/>
      <c r="SR71" s="81"/>
      <c r="SS71" s="81"/>
      <c r="ST71" s="81"/>
      <c r="SU71" s="81"/>
      <c r="SV71" s="81"/>
      <c r="SW71" s="81"/>
      <c r="SX71" s="81"/>
      <c r="SY71" s="81"/>
      <c r="SZ71" s="81"/>
      <c r="TA71" s="82"/>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0"/>
      <c r="SN72" s="81"/>
      <c r="SO72" s="81"/>
      <c r="SP72" s="81"/>
      <c r="SQ72" s="81"/>
      <c r="SR72" s="81"/>
      <c r="SS72" s="81"/>
      <c r="ST72" s="81"/>
      <c r="SU72" s="81"/>
      <c r="SV72" s="81"/>
      <c r="SW72" s="81"/>
      <c r="SX72" s="81"/>
      <c r="SY72" s="81"/>
      <c r="SZ72" s="81"/>
      <c r="TA72" s="82"/>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0"/>
      <c r="SN73" s="81"/>
      <c r="SO73" s="81"/>
      <c r="SP73" s="81"/>
      <c r="SQ73" s="81"/>
      <c r="SR73" s="81"/>
      <c r="SS73" s="81"/>
      <c r="ST73" s="81"/>
      <c r="SU73" s="81"/>
      <c r="SV73" s="81"/>
      <c r="SW73" s="81"/>
      <c r="SX73" s="81"/>
      <c r="SY73" s="81"/>
      <c r="SZ73" s="81"/>
      <c r="TA73" s="82"/>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0"/>
      <c r="SN74" s="81"/>
      <c r="SO74" s="81"/>
      <c r="SP74" s="81"/>
      <c r="SQ74" s="81"/>
      <c r="SR74" s="81"/>
      <c r="SS74" s="81"/>
      <c r="ST74" s="81"/>
      <c r="SU74" s="81"/>
      <c r="SV74" s="81"/>
      <c r="SW74" s="81"/>
      <c r="SX74" s="81"/>
      <c r="SY74" s="81"/>
      <c r="SZ74" s="81"/>
      <c r="TA74" s="82"/>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0"/>
      <c r="SN75" s="81"/>
      <c r="SO75" s="81"/>
      <c r="SP75" s="81"/>
      <c r="SQ75" s="81"/>
      <c r="SR75" s="81"/>
      <c r="SS75" s="81"/>
      <c r="ST75" s="81"/>
      <c r="SU75" s="81"/>
      <c r="SV75" s="81"/>
      <c r="SW75" s="81"/>
      <c r="SX75" s="81"/>
      <c r="SY75" s="81"/>
      <c r="SZ75" s="81"/>
      <c r="TA75" s="82"/>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0"/>
      <c r="SN76" s="81"/>
      <c r="SO76" s="81"/>
      <c r="SP76" s="81"/>
      <c r="SQ76" s="81"/>
      <c r="SR76" s="81"/>
      <c r="SS76" s="81"/>
      <c r="ST76" s="81"/>
      <c r="SU76" s="81"/>
      <c r="SV76" s="81"/>
      <c r="SW76" s="81"/>
      <c r="SX76" s="81"/>
      <c r="SY76" s="81"/>
      <c r="SZ76" s="81"/>
      <c r="TA76" s="82"/>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0"/>
      <c r="SN77" s="81"/>
      <c r="SO77" s="81"/>
      <c r="SP77" s="81"/>
      <c r="SQ77" s="81"/>
      <c r="SR77" s="81"/>
      <c r="SS77" s="81"/>
      <c r="ST77" s="81"/>
      <c r="SU77" s="81"/>
      <c r="SV77" s="81"/>
      <c r="SW77" s="81"/>
      <c r="SX77" s="81"/>
      <c r="SY77" s="81"/>
      <c r="SZ77" s="81"/>
      <c r="TA77" s="82"/>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0"/>
      <c r="SN78" s="81"/>
      <c r="SO78" s="81"/>
      <c r="SP78" s="81"/>
      <c r="SQ78" s="81"/>
      <c r="SR78" s="81"/>
      <c r="SS78" s="81"/>
      <c r="ST78" s="81"/>
      <c r="SU78" s="81"/>
      <c r="SV78" s="81"/>
      <c r="SW78" s="81"/>
      <c r="SX78" s="81"/>
      <c r="SY78" s="81"/>
      <c r="SZ78" s="81"/>
      <c r="TA78" s="82"/>
    </row>
    <row r="79" spans="1:521" ht="13.5" customHeight="1" x14ac:dyDescent="0.15">
      <c r="A79" s="2"/>
      <c r="B79" s="26"/>
      <c r="C79" s="2"/>
      <c r="D79" s="2"/>
      <c r="E79" s="2"/>
      <c r="F79" s="2"/>
      <c r="G79" s="2"/>
      <c r="H79" s="2"/>
      <c r="I79" s="2"/>
      <c r="J79" s="28"/>
      <c r="K79" s="29"/>
      <c r="L79" s="89"/>
      <c r="M79" s="89"/>
      <c r="N79" s="89"/>
      <c r="O79" s="89"/>
      <c r="P79" s="89"/>
      <c r="Q79" s="89"/>
      <c r="R79" s="89"/>
      <c r="S79" s="89"/>
      <c r="T79" s="89"/>
      <c r="U79" s="89"/>
      <c r="V79" s="89"/>
      <c r="W79" s="89"/>
      <c r="X79" s="90"/>
      <c r="Y79" s="86" t="str">
        <f>データ!$B$10</f>
        <v>H28</v>
      </c>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8"/>
      <c r="AZ79" s="86" t="str">
        <f>データ!$C$10</f>
        <v>H29</v>
      </c>
      <c r="BA79" s="87"/>
      <c r="BB79" s="87"/>
      <c r="BC79" s="87"/>
      <c r="BD79" s="87"/>
      <c r="BE79" s="87"/>
      <c r="BF79" s="87"/>
      <c r="BG79" s="87"/>
      <c r="BH79" s="87"/>
      <c r="BI79" s="87"/>
      <c r="BJ79" s="87"/>
      <c r="BK79" s="87"/>
      <c r="BL79" s="87"/>
      <c r="BM79" s="87"/>
      <c r="BN79" s="87"/>
      <c r="BO79" s="87"/>
      <c r="BP79" s="87"/>
      <c r="BQ79" s="87"/>
      <c r="BR79" s="87"/>
      <c r="BS79" s="87"/>
      <c r="BT79" s="87"/>
      <c r="BU79" s="87"/>
      <c r="BV79" s="87"/>
      <c r="BW79" s="87"/>
      <c r="BX79" s="87"/>
      <c r="BY79" s="87"/>
      <c r="BZ79" s="88"/>
      <c r="CA79" s="86" t="str">
        <f>データ!$D$10</f>
        <v>H30</v>
      </c>
      <c r="CB79" s="87"/>
      <c r="CC79" s="87"/>
      <c r="CD79" s="87"/>
      <c r="CE79" s="87"/>
      <c r="CF79" s="87"/>
      <c r="CG79" s="87"/>
      <c r="CH79" s="87"/>
      <c r="CI79" s="87"/>
      <c r="CJ79" s="87"/>
      <c r="CK79" s="87"/>
      <c r="CL79" s="87"/>
      <c r="CM79" s="87"/>
      <c r="CN79" s="87"/>
      <c r="CO79" s="87"/>
      <c r="CP79" s="87"/>
      <c r="CQ79" s="87"/>
      <c r="CR79" s="87"/>
      <c r="CS79" s="87"/>
      <c r="CT79" s="87"/>
      <c r="CU79" s="87"/>
      <c r="CV79" s="87"/>
      <c r="CW79" s="87"/>
      <c r="CX79" s="87"/>
      <c r="CY79" s="87"/>
      <c r="CZ79" s="87"/>
      <c r="DA79" s="88"/>
      <c r="DB79" s="86" t="str">
        <f>データ!$E$10</f>
        <v>R01</v>
      </c>
      <c r="DC79" s="87"/>
      <c r="DD79" s="87"/>
      <c r="DE79" s="87"/>
      <c r="DF79" s="87"/>
      <c r="DG79" s="87"/>
      <c r="DH79" s="87"/>
      <c r="DI79" s="87"/>
      <c r="DJ79" s="87"/>
      <c r="DK79" s="87"/>
      <c r="DL79" s="87"/>
      <c r="DM79" s="87"/>
      <c r="DN79" s="87"/>
      <c r="DO79" s="87"/>
      <c r="DP79" s="87"/>
      <c r="DQ79" s="87"/>
      <c r="DR79" s="87"/>
      <c r="DS79" s="87"/>
      <c r="DT79" s="87"/>
      <c r="DU79" s="87"/>
      <c r="DV79" s="87"/>
      <c r="DW79" s="87"/>
      <c r="DX79" s="87"/>
      <c r="DY79" s="87"/>
      <c r="DZ79" s="87"/>
      <c r="EA79" s="87"/>
      <c r="EB79" s="88"/>
      <c r="EC79" s="86" t="str">
        <f>データ!$F$10</f>
        <v>R02</v>
      </c>
      <c r="ED79" s="87"/>
      <c r="EE79" s="87"/>
      <c r="EF79" s="87"/>
      <c r="EG79" s="87"/>
      <c r="EH79" s="87"/>
      <c r="EI79" s="87"/>
      <c r="EJ79" s="87"/>
      <c r="EK79" s="87"/>
      <c r="EL79" s="87"/>
      <c r="EM79" s="87"/>
      <c r="EN79" s="87"/>
      <c r="EO79" s="87"/>
      <c r="EP79" s="87"/>
      <c r="EQ79" s="87"/>
      <c r="ER79" s="87"/>
      <c r="ES79" s="87"/>
      <c r="ET79" s="87"/>
      <c r="EU79" s="87"/>
      <c r="EV79" s="87"/>
      <c r="EW79" s="87"/>
      <c r="EX79" s="87"/>
      <c r="EY79" s="87"/>
      <c r="EZ79" s="87"/>
      <c r="FA79" s="87"/>
      <c r="FB79" s="87"/>
      <c r="FC79" s="88"/>
      <c r="FD79" s="29"/>
      <c r="FE79" s="32"/>
      <c r="FF79" s="2"/>
      <c r="FG79" s="2"/>
      <c r="FH79" s="2"/>
      <c r="FI79" s="2"/>
      <c r="FJ79" s="2"/>
      <c r="FK79" s="2"/>
      <c r="FL79" s="2"/>
      <c r="FM79" s="2"/>
      <c r="FN79" s="2"/>
      <c r="FO79" s="2"/>
      <c r="FP79" s="2"/>
      <c r="FQ79" s="2"/>
      <c r="FR79" s="2"/>
      <c r="FS79" s="2"/>
      <c r="FT79" s="2"/>
      <c r="FU79" s="2"/>
      <c r="FV79" s="28"/>
      <c r="FW79" s="29"/>
      <c r="FX79" s="89"/>
      <c r="FY79" s="89"/>
      <c r="FZ79" s="89"/>
      <c r="GA79" s="89"/>
      <c r="GB79" s="89"/>
      <c r="GC79" s="89"/>
      <c r="GD79" s="89"/>
      <c r="GE79" s="89"/>
      <c r="GF79" s="89"/>
      <c r="GG79" s="89"/>
      <c r="GH79" s="89"/>
      <c r="GI79" s="89"/>
      <c r="GJ79" s="90"/>
      <c r="GK79" s="86" t="str">
        <f>データ!$B$10</f>
        <v>H28</v>
      </c>
      <c r="GL79" s="87"/>
      <c r="GM79" s="87"/>
      <c r="GN79" s="87"/>
      <c r="GO79" s="87"/>
      <c r="GP79" s="87"/>
      <c r="GQ79" s="87"/>
      <c r="GR79" s="87"/>
      <c r="GS79" s="87"/>
      <c r="GT79" s="87"/>
      <c r="GU79" s="87"/>
      <c r="GV79" s="87"/>
      <c r="GW79" s="87"/>
      <c r="GX79" s="87"/>
      <c r="GY79" s="87"/>
      <c r="GZ79" s="87"/>
      <c r="HA79" s="87"/>
      <c r="HB79" s="87"/>
      <c r="HC79" s="87"/>
      <c r="HD79" s="87"/>
      <c r="HE79" s="87"/>
      <c r="HF79" s="87"/>
      <c r="HG79" s="87"/>
      <c r="HH79" s="87"/>
      <c r="HI79" s="87"/>
      <c r="HJ79" s="87"/>
      <c r="HK79" s="88"/>
      <c r="HL79" s="86" t="str">
        <f>データ!$C$10</f>
        <v>H29</v>
      </c>
      <c r="HM79" s="87"/>
      <c r="HN79" s="87"/>
      <c r="HO79" s="87"/>
      <c r="HP79" s="87"/>
      <c r="HQ79" s="87"/>
      <c r="HR79" s="87"/>
      <c r="HS79" s="87"/>
      <c r="HT79" s="87"/>
      <c r="HU79" s="87"/>
      <c r="HV79" s="87"/>
      <c r="HW79" s="87"/>
      <c r="HX79" s="87"/>
      <c r="HY79" s="87"/>
      <c r="HZ79" s="87"/>
      <c r="IA79" s="87"/>
      <c r="IB79" s="87"/>
      <c r="IC79" s="87"/>
      <c r="ID79" s="87"/>
      <c r="IE79" s="87"/>
      <c r="IF79" s="87"/>
      <c r="IG79" s="87"/>
      <c r="IH79" s="87"/>
      <c r="II79" s="87"/>
      <c r="IJ79" s="87"/>
      <c r="IK79" s="87"/>
      <c r="IL79" s="88"/>
      <c r="IM79" s="86" t="str">
        <f>データ!$D$10</f>
        <v>H30</v>
      </c>
      <c r="IN79" s="87"/>
      <c r="IO79" s="87"/>
      <c r="IP79" s="87"/>
      <c r="IQ79" s="87"/>
      <c r="IR79" s="87"/>
      <c r="IS79" s="87"/>
      <c r="IT79" s="87"/>
      <c r="IU79" s="87"/>
      <c r="IV79" s="87"/>
      <c r="IW79" s="87"/>
      <c r="IX79" s="87"/>
      <c r="IY79" s="87"/>
      <c r="IZ79" s="87"/>
      <c r="JA79" s="87"/>
      <c r="JB79" s="87"/>
      <c r="JC79" s="87"/>
      <c r="JD79" s="87"/>
      <c r="JE79" s="87"/>
      <c r="JF79" s="87"/>
      <c r="JG79" s="87"/>
      <c r="JH79" s="87"/>
      <c r="JI79" s="87"/>
      <c r="JJ79" s="87"/>
      <c r="JK79" s="87"/>
      <c r="JL79" s="87"/>
      <c r="JM79" s="88"/>
      <c r="JN79" s="86" t="str">
        <f>データ!$E$10</f>
        <v>R01</v>
      </c>
      <c r="JO79" s="87"/>
      <c r="JP79" s="87"/>
      <c r="JQ79" s="87"/>
      <c r="JR79" s="87"/>
      <c r="JS79" s="87"/>
      <c r="JT79" s="87"/>
      <c r="JU79" s="87"/>
      <c r="JV79" s="87"/>
      <c r="JW79" s="87"/>
      <c r="JX79" s="87"/>
      <c r="JY79" s="87"/>
      <c r="JZ79" s="87"/>
      <c r="KA79" s="87"/>
      <c r="KB79" s="87"/>
      <c r="KC79" s="87"/>
      <c r="KD79" s="87"/>
      <c r="KE79" s="87"/>
      <c r="KF79" s="87"/>
      <c r="KG79" s="87"/>
      <c r="KH79" s="87"/>
      <c r="KI79" s="87"/>
      <c r="KJ79" s="87"/>
      <c r="KK79" s="87"/>
      <c r="KL79" s="87"/>
      <c r="KM79" s="87"/>
      <c r="KN79" s="88"/>
      <c r="KO79" s="86" t="str">
        <f>データ!$F$10</f>
        <v>R02</v>
      </c>
      <c r="KP79" s="87"/>
      <c r="KQ79" s="87"/>
      <c r="KR79" s="87"/>
      <c r="KS79" s="87"/>
      <c r="KT79" s="87"/>
      <c r="KU79" s="87"/>
      <c r="KV79" s="87"/>
      <c r="KW79" s="87"/>
      <c r="KX79" s="87"/>
      <c r="KY79" s="87"/>
      <c r="KZ79" s="87"/>
      <c r="LA79" s="87"/>
      <c r="LB79" s="87"/>
      <c r="LC79" s="87"/>
      <c r="LD79" s="87"/>
      <c r="LE79" s="87"/>
      <c r="LF79" s="87"/>
      <c r="LG79" s="87"/>
      <c r="LH79" s="87"/>
      <c r="LI79" s="87"/>
      <c r="LJ79" s="87"/>
      <c r="LK79" s="87"/>
      <c r="LL79" s="87"/>
      <c r="LM79" s="87"/>
      <c r="LN79" s="87"/>
      <c r="LO79" s="88"/>
      <c r="LP79" s="29"/>
      <c r="LQ79" s="32"/>
      <c r="LR79" s="2"/>
      <c r="LS79" s="2"/>
      <c r="LT79" s="2"/>
      <c r="LU79" s="2"/>
      <c r="LV79" s="2"/>
      <c r="LW79" s="2"/>
      <c r="LX79" s="2"/>
      <c r="LY79" s="2"/>
      <c r="LZ79" s="2"/>
      <c r="MA79" s="2"/>
      <c r="MB79" s="2"/>
      <c r="MC79" s="2"/>
      <c r="MD79" s="2"/>
      <c r="ME79" s="2"/>
      <c r="MF79" s="2"/>
      <c r="MG79" s="2"/>
      <c r="MH79" s="28"/>
      <c r="MI79" s="29"/>
      <c r="MJ79" s="89"/>
      <c r="MK79" s="89"/>
      <c r="ML79" s="89"/>
      <c r="MM79" s="89"/>
      <c r="MN79" s="89"/>
      <c r="MO79" s="89"/>
      <c r="MP79" s="89"/>
      <c r="MQ79" s="89"/>
      <c r="MR79" s="89"/>
      <c r="MS79" s="89"/>
      <c r="MT79" s="89"/>
      <c r="MU79" s="89"/>
      <c r="MV79" s="90"/>
      <c r="MW79" s="86" t="str">
        <f>データ!$B$10</f>
        <v>H28</v>
      </c>
      <c r="MX79" s="87"/>
      <c r="MY79" s="87"/>
      <c r="MZ79" s="87"/>
      <c r="NA79" s="87"/>
      <c r="NB79" s="87"/>
      <c r="NC79" s="87"/>
      <c r="ND79" s="87"/>
      <c r="NE79" s="87"/>
      <c r="NF79" s="87"/>
      <c r="NG79" s="87"/>
      <c r="NH79" s="87"/>
      <c r="NI79" s="87"/>
      <c r="NJ79" s="87"/>
      <c r="NK79" s="87"/>
      <c r="NL79" s="87"/>
      <c r="NM79" s="87"/>
      <c r="NN79" s="87"/>
      <c r="NO79" s="87"/>
      <c r="NP79" s="87"/>
      <c r="NQ79" s="87"/>
      <c r="NR79" s="87"/>
      <c r="NS79" s="87"/>
      <c r="NT79" s="87"/>
      <c r="NU79" s="87"/>
      <c r="NV79" s="87"/>
      <c r="NW79" s="88"/>
      <c r="NX79" s="86" t="str">
        <f>データ!$C$10</f>
        <v>H29</v>
      </c>
      <c r="NY79" s="87"/>
      <c r="NZ79" s="87"/>
      <c r="OA79" s="87"/>
      <c r="OB79" s="87"/>
      <c r="OC79" s="87"/>
      <c r="OD79" s="87"/>
      <c r="OE79" s="87"/>
      <c r="OF79" s="87"/>
      <c r="OG79" s="87"/>
      <c r="OH79" s="87"/>
      <c r="OI79" s="87"/>
      <c r="OJ79" s="87"/>
      <c r="OK79" s="87"/>
      <c r="OL79" s="87"/>
      <c r="OM79" s="87"/>
      <c r="ON79" s="87"/>
      <c r="OO79" s="87"/>
      <c r="OP79" s="87"/>
      <c r="OQ79" s="87"/>
      <c r="OR79" s="87"/>
      <c r="OS79" s="87"/>
      <c r="OT79" s="87"/>
      <c r="OU79" s="87"/>
      <c r="OV79" s="87"/>
      <c r="OW79" s="87"/>
      <c r="OX79" s="88"/>
      <c r="OY79" s="86" t="str">
        <f>データ!$D$10</f>
        <v>H30</v>
      </c>
      <c r="OZ79" s="87"/>
      <c r="PA79" s="87"/>
      <c r="PB79" s="87"/>
      <c r="PC79" s="87"/>
      <c r="PD79" s="87"/>
      <c r="PE79" s="87"/>
      <c r="PF79" s="87"/>
      <c r="PG79" s="87"/>
      <c r="PH79" s="87"/>
      <c r="PI79" s="87"/>
      <c r="PJ79" s="87"/>
      <c r="PK79" s="87"/>
      <c r="PL79" s="87"/>
      <c r="PM79" s="87"/>
      <c r="PN79" s="87"/>
      <c r="PO79" s="87"/>
      <c r="PP79" s="87"/>
      <c r="PQ79" s="87"/>
      <c r="PR79" s="87"/>
      <c r="PS79" s="87"/>
      <c r="PT79" s="87"/>
      <c r="PU79" s="87"/>
      <c r="PV79" s="87"/>
      <c r="PW79" s="87"/>
      <c r="PX79" s="87"/>
      <c r="PY79" s="88"/>
      <c r="PZ79" s="86" t="str">
        <f>データ!$E$10</f>
        <v>R01</v>
      </c>
      <c r="QA79" s="87"/>
      <c r="QB79" s="87"/>
      <c r="QC79" s="87"/>
      <c r="QD79" s="87"/>
      <c r="QE79" s="87"/>
      <c r="QF79" s="87"/>
      <c r="QG79" s="87"/>
      <c r="QH79" s="87"/>
      <c r="QI79" s="87"/>
      <c r="QJ79" s="87"/>
      <c r="QK79" s="87"/>
      <c r="QL79" s="87"/>
      <c r="QM79" s="87"/>
      <c r="QN79" s="87"/>
      <c r="QO79" s="87"/>
      <c r="QP79" s="87"/>
      <c r="QQ79" s="87"/>
      <c r="QR79" s="87"/>
      <c r="QS79" s="87"/>
      <c r="QT79" s="87"/>
      <c r="QU79" s="87"/>
      <c r="QV79" s="87"/>
      <c r="QW79" s="87"/>
      <c r="QX79" s="87"/>
      <c r="QY79" s="87"/>
      <c r="QZ79" s="88"/>
      <c r="RA79" s="86" t="str">
        <f>データ!$F$10</f>
        <v>R02</v>
      </c>
      <c r="RB79" s="87"/>
      <c r="RC79" s="87"/>
      <c r="RD79" s="87"/>
      <c r="RE79" s="87"/>
      <c r="RF79" s="87"/>
      <c r="RG79" s="87"/>
      <c r="RH79" s="87"/>
      <c r="RI79" s="87"/>
      <c r="RJ79" s="87"/>
      <c r="RK79" s="87"/>
      <c r="RL79" s="87"/>
      <c r="RM79" s="87"/>
      <c r="RN79" s="87"/>
      <c r="RO79" s="87"/>
      <c r="RP79" s="87"/>
      <c r="RQ79" s="87"/>
      <c r="RR79" s="87"/>
      <c r="RS79" s="87"/>
      <c r="RT79" s="87"/>
      <c r="RU79" s="87"/>
      <c r="RV79" s="87"/>
      <c r="RW79" s="87"/>
      <c r="RX79" s="87"/>
      <c r="RY79" s="87"/>
      <c r="RZ79" s="87"/>
      <c r="SA79" s="88"/>
      <c r="SB79" s="29"/>
      <c r="SC79" s="32"/>
      <c r="SD79" s="2"/>
      <c r="SE79" s="2"/>
      <c r="SF79" s="2"/>
      <c r="SG79" s="2"/>
      <c r="SH79" s="2"/>
      <c r="SI79" s="2"/>
      <c r="SJ79" s="2"/>
      <c r="SK79" s="27"/>
      <c r="SL79" s="2"/>
      <c r="SM79" s="80"/>
      <c r="SN79" s="81"/>
      <c r="SO79" s="81"/>
      <c r="SP79" s="81"/>
      <c r="SQ79" s="81"/>
      <c r="SR79" s="81"/>
      <c r="SS79" s="81"/>
      <c r="ST79" s="81"/>
      <c r="SU79" s="81"/>
      <c r="SV79" s="81"/>
      <c r="SW79" s="81"/>
      <c r="SX79" s="81"/>
      <c r="SY79" s="81"/>
      <c r="SZ79" s="81"/>
      <c r="TA79" s="82"/>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1">
        <f>データ!DD6</f>
        <v>55.15</v>
      </c>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f>データ!DE6</f>
        <v>51.51</v>
      </c>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f>データ!DF6</f>
        <v>51.42</v>
      </c>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f>データ!DG6</f>
        <v>50.92</v>
      </c>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f>データ!DH6</f>
        <v>52.84</v>
      </c>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1">
        <f>データ!DO6</f>
        <v>0</v>
      </c>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f>データ!DP6</f>
        <v>0</v>
      </c>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f>データ!DQ6</f>
        <v>0</v>
      </c>
      <c r="IN80" s="71"/>
      <c r="IO80" s="71"/>
      <c r="IP80" s="71"/>
      <c r="IQ80" s="71"/>
      <c r="IR80" s="71"/>
      <c r="IS80" s="71"/>
      <c r="IT80" s="71"/>
      <c r="IU80" s="71"/>
      <c r="IV80" s="71"/>
      <c r="IW80" s="71"/>
      <c r="IX80" s="71"/>
      <c r="IY80" s="71"/>
      <c r="IZ80" s="71"/>
      <c r="JA80" s="71"/>
      <c r="JB80" s="71"/>
      <c r="JC80" s="71"/>
      <c r="JD80" s="71"/>
      <c r="JE80" s="71"/>
      <c r="JF80" s="71"/>
      <c r="JG80" s="71"/>
      <c r="JH80" s="71"/>
      <c r="JI80" s="71"/>
      <c r="JJ80" s="71"/>
      <c r="JK80" s="71"/>
      <c r="JL80" s="71"/>
      <c r="JM80" s="71"/>
      <c r="JN80" s="71">
        <f>データ!DR6</f>
        <v>0</v>
      </c>
      <c r="JO80" s="71"/>
      <c r="JP80" s="71"/>
      <c r="JQ80" s="71"/>
      <c r="JR80" s="71"/>
      <c r="JS80" s="71"/>
      <c r="JT80" s="71"/>
      <c r="JU80" s="71"/>
      <c r="JV80" s="71"/>
      <c r="JW80" s="71"/>
      <c r="JX80" s="71"/>
      <c r="JY80" s="71"/>
      <c r="JZ80" s="71"/>
      <c r="KA80" s="71"/>
      <c r="KB80" s="71"/>
      <c r="KC80" s="71"/>
      <c r="KD80" s="71"/>
      <c r="KE80" s="71"/>
      <c r="KF80" s="71"/>
      <c r="KG80" s="71"/>
      <c r="KH80" s="71"/>
      <c r="KI80" s="71"/>
      <c r="KJ80" s="71"/>
      <c r="KK80" s="71"/>
      <c r="KL80" s="71"/>
      <c r="KM80" s="71"/>
      <c r="KN80" s="71"/>
      <c r="KO80" s="71">
        <f>データ!DS6</f>
        <v>0</v>
      </c>
      <c r="KP80" s="71"/>
      <c r="KQ80" s="71"/>
      <c r="KR80" s="71"/>
      <c r="KS80" s="71"/>
      <c r="KT80" s="71"/>
      <c r="KU80" s="71"/>
      <c r="KV80" s="71"/>
      <c r="KW80" s="71"/>
      <c r="KX80" s="71"/>
      <c r="KY80" s="71"/>
      <c r="KZ80" s="71"/>
      <c r="LA80" s="71"/>
      <c r="LB80" s="71"/>
      <c r="LC80" s="71"/>
      <c r="LD80" s="71"/>
      <c r="LE80" s="71"/>
      <c r="LF80" s="71"/>
      <c r="LG80" s="71"/>
      <c r="LH80" s="71"/>
      <c r="LI80" s="71"/>
      <c r="LJ80" s="71"/>
      <c r="LK80" s="71"/>
      <c r="LL80" s="71"/>
      <c r="LM80" s="71"/>
      <c r="LN80" s="71"/>
      <c r="LO80" s="71"/>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1">
        <f>データ!DZ6</f>
        <v>0</v>
      </c>
      <c r="MX80" s="71"/>
      <c r="MY80" s="71"/>
      <c r="MZ80" s="71"/>
      <c r="NA80" s="71"/>
      <c r="NB80" s="71"/>
      <c r="NC80" s="71"/>
      <c r="ND80" s="71"/>
      <c r="NE80" s="71"/>
      <c r="NF80" s="71"/>
      <c r="NG80" s="71"/>
      <c r="NH80" s="71"/>
      <c r="NI80" s="71"/>
      <c r="NJ80" s="71"/>
      <c r="NK80" s="71"/>
      <c r="NL80" s="71"/>
      <c r="NM80" s="71"/>
      <c r="NN80" s="71"/>
      <c r="NO80" s="71"/>
      <c r="NP80" s="71"/>
      <c r="NQ80" s="71"/>
      <c r="NR80" s="71"/>
      <c r="NS80" s="71"/>
      <c r="NT80" s="71"/>
      <c r="NU80" s="71"/>
      <c r="NV80" s="71"/>
      <c r="NW80" s="71"/>
      <c r="NX80" s="71">
        <f>データ!EA6</f>
        <v>0</v>
      </c>
      <c r="NY80" s="71"/>
      <c r="NZ80" s="71"/>
      <c r="OA80" s="71"/>
      <c r="OB80" s="71"/>
      <c r="OC80" s="71"/>
      <c r="OD80" s="71"/>
      <c r="OE80" s="71"/>
      <c r="OF80" s="71"/>
      <c r="OG80" s="71"/>
      <c r="OH80" s="71"/>
      <c r="OI80" s="71"/>
      <c r="OJ80" s="71"/>
      <c r="OK80" s="71"/>
      <c r="OL80" s="71"/>
      <c r="OM80" s="71"/>
      <c r="ON80" s="71"/>
      <c r="OO80" s="71"/>
      <c r="OP80" s="71"/>
      <c r="OQ80" s="71"/>
      <c r="OR80" s="71"/>
      <c r="OS80" s="71"/>
      <c r="OT80" s="71"/>
      <c r="OU80" s="71"/>
      <c r="OV80" s="71"/>
      <c r="OW80" s="71"/>
      <c r="OX80" s="71"/>
      <c r="OY80" s="71">
        <f>データ!EB6</f>
        <v>0</v>
      </c>
      <c r="OZ80" s="71"/>
      <c r="PA80" s="71"/>
      <c r="PB80" s="71"/>
      <c r="PC80" s="71"/>
      <c r="PD80" s="71"/>
      <c r="PE80" s="71"/>
      <c r="PF80" s="71"/>
      <c r="PG80" s="71"/>
      <c r="PH80" s="71"/>
      <c r="PI80" s="71"/>
      <c r="PJ80" s="71"/>
      <c r="PK80" s="71"/>
      <c r="PL80" s="71"/>
      <c r="PM80" s="71"/>
      <c r="PN80" s="71"/>
      <c r="PO80" s="71"/>
      <c r="PP80" s="71"/>
      <c r="PQ80" s="71"/>
      <c r="PR80" s="71"/>
      <c r="PS80" s="71"/>
      <c r="PT80" s="71"/>
      <c r="PU80" s="71"/>
      <c r="PV80" s="71"/>
      <c r="PW80" s="71"/>
      <c r="PX80" s="71"/>
      <c r="PY80" s="71"/>
      <c r="PZ80" s="71">
        <f>データ!EC6</f>
        <v>0</v>
      </c>
      <c r="QA80" s="71"/>
      <c r="QB80" s="71"/>
      <c r="QC80" s="71"/>
      <c r="QD80" s="71"/>
      <c r="QE80" s="71"/>
      <c r="QF80" s="71"/>
      <c r="QG80" s="71"/>
      <c r="QH80" s="71"/>
      <c r="QI80" s="71"/>
      <c r="QJ80" s="71"/>
      <c r="QK80" s="71"/>
      <c r="QL80" s="71"/>
      <c r="QM80" s="71"/>
      <c r="QN80" s="71"/>
      <c r="QO80" s="71"/>
      <c r="QP80" s="71"/>
      <c r="QQ80" s="71"/>
      <c r="QR80" s="71"/>
      <c r="QS80" s="71"/>
      <c r="QT80" s="71"/>
      <c r="QU80" s="71"/>
      <c r="QV80" s="71"/>
      <c r="QW80" s="71"/>
      <c r="QX80" s="71"/>
      <c r="QY80" s="71"/>
      <c r="QZ80" s="71"/>
      <c r="RA80" s="71">
        <f>データ!ED6</f>
        <v>0</v>
      </c>
      <c r="RB80" s="71"/>
      <c r="RC80" s="71"/>
      <c r="RD80" s="71"/>
      <c r="RE80" s="71"/>
      <c r="RF80" s="71"/>
      <c r="RG80" s="71"/>
      <c r="RH80" s="71"/>
      <c r="RI80" s="71"/>
      <c r="RJ80" s="71"/>
      <c r="RK80" s="71"/>
      <c r="RL80" s="71"/>
      <c r="RM80" s="71"/>
      <c r="RN80" s="71"/>
      <c r="RO80" s="71"/>
      <c r="RP80" s="71"/>
      <c r="RQ80" s="71"/>
      <c r="RR80" s="71"/>
      <c r="RS80" s="71"/>
      <c r="RT80" s="71"/>
      <c r="RU80" s="71"/>
      <c r="RV80" s="71"/>
      <c r="RW80" s="71"/>
      <c r="RX80" s="71"/>
      <c r="RY80" s="71"/>
      <c r="RZ80" s="71"/>
      <c r="SA80" s="71"/>
      <c r="SB80" s="29"/>
      <c r="SC80" s="32"/>
      <c r="SD80" s="2"/>
      <c r="SE80" s="2"/>
      <c r="SF80" s="2"/>
      <c r="SG80" s="2"/>
      <c r="SH80" s="2"/>
      <c r="SI80" s="2"/>
      <c r="SJ80" s="2"/>
      <c r="SK80" s="27"/>
      <c r="SL80" s="2"/>
      <c r="SM80" s="80"/>
      <c r="SN80" s="81"/>
      <c r="SO80" s="81"/>
      <c r="SP80" s="81"/>
      <c r="SQ80" s="81"/>
      <c r="SR80" s="81"/>
      <c r="SS80" s="81"/>
      <c r="ST80" s="81"/>
      <c r="SU80" s="81"/>
      <c r="SV80" s="81"/>
      <c r="SW80" s="81"/>
      <c r="SX80" s="81"/>
      <c r="SY80" s="81"/>
      <c r="SZ80" s="81"/>
      <c r="TA80" s="82"/>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1">
        <f>データ!DI6</f>
        <v>53.32</v>
      </c>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f>データ!DJ6</f>
        <v>53.4</v>
      </c>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f>データ!DK6</f>
        <v>53.49</v>
      </c>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f>データ!DL6</f>
        <v>54.3</v>
      </c>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f>データ!DM6</f>
        <v>55.32</v>
      </c>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1">
        <f>データ!DT6</f>
        <v>3.56</v>
      </c>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f>データ!DU6</f>
        <v>3.46</v>
      </c>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f>データ!DV6</f>
        <v>3.28</v>
      </c>
      <c r="IN81" s="71"/>
      <c r="IO81" s="71"/>
      <c r="IP81" s="71"/>
      <c r="IQ81" s="71"/>
      <c r="IR81" s="71"/>
      <c r="IS81" s="71"/>
      <c r="IT81" s="71"/>
      <c r="IU81" s="71"/>
      <c r="IV81" s="71"/>
      <c r="IW81" s="71"/>
      <c r="IX81" s="71"/>
      <c r="IY81" s="71"/>
      <c r="IZ81" s="71"/>
      <c r="JA81" s="71"/>
      <c r="JB81" s="71"/>
      <c r="JC81" s="71"/>
      <c r="JD81" s="71"/>
      <c r="JE81" s="71"/>
      <c r="JF81" s="71"/>
      <c r="JG81" s="71"/>
      <c r="JH81" s="71"/>
      <c r="JI81" s="71"/>
      <c r="JJ81" s="71"/>
      <c r="JK81" s="71"/>
      <c r="JL81" s="71"/>
      <c r="JM81" s="71"/>
      <c r="JN81" s="71">
        <f>データ!DW6</f>
        <v>4.66</v>
      </c>
      <c r="JO81" s="71"/>
      <c r="JP81" s="71"/>
      <c r="JQ81" s="71"/>
      <c r="JR81" s="71"/>
      <c r="JS81" s="71"/>
      <c r="JT81" s="71"/>
      <c r="JU81" s="71"/>
      <c r="JV81" s="71"/>
      <c r="JW81" s="71"/>
      <c r="JX81" s="71"/>
      <c r="JY81" s="71"/>
      <c r="JZ81" s="71"/>
      <c r="KA81" s="71"/>
      <c r="KB81" s="71"/>
      <c r="KC81" s="71"/>
      <c r="KD81" s="71"/>
      <c r="KE81" s="71"/>
      <c r="KF81" s="71"/>
      <c r="KG81" s="71"/>
      <c r="KH81" s="71"/>
      <c r="KI81" s="71"/>
      <c r="KJ81" s="71"/>
      <c r="KK81" s="71"/>
      <c r="KL81" s="71"/>
      <c r="KM81" s="71"/>
      <c r="KN81" s="71"/>
      <c r="KO81" s="71">
        <f>データ!DX6</f>
        <v>7.35</v>
      </c>
      <c r="KP81" s="71"/>
      <c r="KQ81" s="71"/>
      <c r="KR81" s="71"/>
      <c r="KS81" s="71"/>
      <c r="KT81" s="71"/>
      <c r="KU81" s="71"/>
      <c r="KV81" s="71"/>
      <c r="KW81" s="71"/>
      <c r="KX81" s="71"/>
      <c r="KY81" s="71"/>
      <c r="KZ81" s="71"/>
      <c r="LA81" s="71"/>
      <c r="LB81" s="71"/>
      <c r="LC81" s="71"/>
      <c r="LD81" s="71"/>
      <c r="LE81" s="71"/>
      <c r="LF81" s="71"/>
      <c r="LG81" s="71"/>
      <c r="LH81" s="71"/>
      <c r="LI81" s="71"/>
      <c r="LJ81" s="71"/>
      <c r="LK81" s="71"/>
      <c r="LL81" s="71"/>
      <c r="LM81" s="71"/>
      <c r="LN81" s="71"/>
      <c r="LO81" s="71"/>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1">
        <f>データ!EE6</f>
        <v>0.06</v>
      </c>
      <c r="MX81" s="71"/>
      <c r="MY81" s="71"/>
      <c r="MZ81" s="71"/>
      <c r="NA81" s="71"/>
      <c r="NB81" s="71"/>
      <c r="NC81" s="71"/>
      <c r="ND81" s="71"/>
      <c r="NE81" s="71"/>
      <c r="NF81" s="71"/>
      <c r="NG81" s="71"/>
      <c r="NH81" s="71"/>
      <c r="NI81" s="71"/>
      <c r="NJ81" s="71"/>
      <c r="NK81" s="71"/>
      <c r="NL81" s="71"/>
      <c r="NM81" s="71"/>
      <c r="NN81" s="71"/>
      <c r="NO81" s="71"/>
      <c r="NP81" s="71"/>
      <c r="NQ81" s="71"/>
      <c r="NR81" s="71"/>
      <c r="NS81" s="71"/>
      <c r="NT81" s="71"/>
      <c r="NU81" s="71"/>
      <c r="NV81" s="71"/>
      <c r="NW81" s="71"/>
      <c r="NX81" s="71">
        <f>データ!EF6</f>
        <v>0.13</v>
      </c>
      <c r="NY81" s="71"/>
      <c r="NZ81" s="71"/>
      <c r="OA81" s="71"/>
      <c r="OB81" s="71"/>
      <c r="OC81" s="71"/>
      <c r="OD81" s="71"/>
      <c r="OE81" s="71"/>
      <c r="OF81" s="71"/>
      <c r="OG81" s="71"/>
      <c r="OH81" s="71"/>
      <c r="OI81" s="71"/>
      <c r="OJ81" s="71"/>
      <c r="OK81" s="71"/>
      <c r="OL81" s="71"/>
      <c r="OM81" s="71"/>
      <c r="ON81" s="71"/>
      <c r="OO81" s="71"/>
      <c r="OP81" s="71"/>
      <c r="OQ81" s="71"/>
      <c r="OR81" s="71"/>
      <c r="OS81" s="71"/>
      <c r="OT81" s="71"/>
      <c r="OU81" s="71"/>
      <c r="OV81" s="71"/>
      <c r="OW81" s="71"/>
      <c r="OX81" s="71"/>
      <c r="OY81" s="71">
        <f>データ!EG6</f>
        <v>0.02</v>
      </c>
      <c r="OZ81" s="71"/>
      <c r="PA81" s="71"/>
      <c r="PB81" s="71"/>
      <c r="PC81" s="71"/>
      <c r="PD81" s="71"/>
      <c r="PE81" s="71"/>
      <c r="PF81" s="71"/>
      <c r="PG81" s="71"/>
      <c r="PH81" s="71"/>
      <c r="PI81" s="71"/>
      <c r="PJ81" s="71"/>
      <c r="PK81" s="71"/>
      <c r="PL81" s="71"/>
      <c r="PM81" s="71"/>
      <c r="PN81" s="71"/>
      <c r="PO81" s="71"/>
      <c r="PP81" s="71"/>
      <c r="PQ81" s="71"/>
      <c r="PR81" s="71"/>
      <c r="PS81" s="71"/>
      <c r="PT81" s="71"/>
      <c r="PU81" s="71"/>
      <c r="PV81" s="71"/>
      <c r="PW81" s="71"/>
      <c r="PX81" s="71"/>
      <c r="PY81" s="71"/>
      <c r="PZ81" s="71">
        <f>データ!EH6</f>
        <v>0.06</v>
      </c>
      <c r="QA81" s="71"/>
      <c r="QB81" s="71"/>
      <c r="QC81" s="71"/>
      <c r="QD81" s="71"/>
      <c r="QE81" s="71"/>
      <c r="QF81" s="71"/>
      <c r="QG81" s="71"/>
      <c r="QH81" s="71"/>
      <c r="QI81" s="71"/>
      <c r="QJ81" s="71"/>
      <c r="QK81" s="71"/>
      <c r="QL81" s="71"/>
      <c r="QM81" s="71"/>
      <c r="QN81" s="71"/>
      <c r="QO81" s="71"/>
      <c r="QP81" s="71"/>
      <c r="QQ81" s="71"/>
      <c r="QR81" s="71"/>
      <c r="QS81" s="71"/>
      <c r="QT81" s="71"/>
      <c r="QU81" s="71"/>
      <c r="QV81" s="71"/>
      <c r="QW81" s="71"/>
      <c r="QX81" s="71"/>
      <c r="QY81" s="71"/>
      <c r="QZ81" s="71"/>
      <c r="RA81" s="71">
        <f>データ!EI6</f>
        <v>0.09</v>
      </c>
      <c r="RB81" s="71"/>
      <c r="RC81" s="71"/>
      <c r="RD81" s="71"/>
      <c r="RE81" s="71"/>
      <c r="RF81" s="71"/>
      <c r="RG81" s="71"/>
      <c r="RH81" s="71"/>
      <c r="RI81" s="71"/>
      <c r="RJ81" s="71"/>
      <c r="RK81" s="71"/>
      <c r="RL81" s="71"/>
      <c r="RM81" s="71"/>
      <c r="RN81" s="71"/>
      <c r="RO81" s="71"/>
      <c r="RP81" s="71"/>
      <c r="RQ81" s="71"/>
      <c r="RR81" s="71"/>
      <c r="RS81" s="71"/>
      <c r="RT81" s="71"/>
      <c r="RU81" s="71"/>
      <c r="RV81" s="71"/>
      <c r="RW81" s="71"/>
      <c r="RX81" s="71"/>
      <c r="RY81" s="71"/>
      <c r="RZ81" s="71"/>
      <c r="SA81" s="71"/>
      <c r="SB81" s="29"/>
      <c r="SC81" s="32"/>
      <c r="SD81" s="2"/>
      <c r="SE81" s="2"/>
      <c r="SF81" s="2"/>
      <c r="SG81" s="2"/>
      <c r="SH81" s="2"/>
      <c r="SI81" s="2"/>
      <c r="SJ81" s="2"/>
      <c r="SK81" s="27"/>
      <c r="SL81" s="2"/>
      <c r="SM81" s="80"/>
      <c r="SN81" s="81"/>
      <c r="SO81" s="81"/>
      <c r="SP81" s="81"/>
      <c r="SQ81" s="81"/>
      <c r="SR81" s="81"/>
      <c r="SS81" s="81"/>
      <c r="ST81" s="81"/>
      <c r="SU81" s="81"/>
      <c r="SV81" s="81"/>
      <c r="SW81" s="81"/>
      <c r="SX81" s="81"/>
      <c r="SY81" s="81"/>
      <c r="SZ81" s="81"/>
      <c r="TA81" s="82"/>
    </row>
    <row r="82" spans="1:521" ht="13.5" customHeight="1" x14ac:dyDescent="0.15">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0"/>
      <c r="SN82" s="81"/>
      <c r="SO82" s="81"/>
      <c r="SP82" s="81"/>
      <c r="SQ82" s="81"/>
      <c r="SR82" s="81"/>
      <c r="SS82" s="81"/>
      <c r="ST82" s="81"/>
      <c r="SU82" s="81"/>
      <c r="SV82" s="81"/>
      <c r="SW82" s="81"/>
      <c r="SX82" s="81"/>
      <c r="SY82" s="81"/>
      <c r="SZ82" s="81"/>
      <c r="TA82" s="8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0"/>
      <c r="SN83" s="81"/>
      <c r="SO83" s="81"/>
      <c r="SP83" s="81"/>
      <c r="SQ83" s="81"/>
      <c r="SR83" s="81"/>
      <c r="SS83" s="81"/>
      <c r="ST83" s="81"/>
      <c r="SU83" s="81"/>
      <c r="SV83" s="81"/>
      <c r="SW83" s="81"/>
      <c r="SX83" s="81"/>
      <c r="SY83" s="81"/>
      <c r="SZ83" s="81"/>
      <c r="TA83" s="8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0"/>
      <c r="SN84" s="81"/>
      <c r="SO84" s="81"/>
      <c r="SP84" s="81"/>
      <c r="SQ84" s="81"/>
      <c r="SR84" s="81"/>
      <c r="SS84" s="81"/>
      <c r="ST84" s="81"/>
      <c r="SU84" s="81"/>
      <c r="SV84" s="81"/>
      <c r="SW84" s="81"/>
      <c r="SX84" s="81"/>
      <c r="SY84" s="81"/>
      <c r="SZ84" s="81"/>
      <c r="TA84" s="8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3"/>
      <c r="SN85" s="84"/>
      <c r="SO85" s="84"/>
      <c r="SP85" s="84"/>
      <c r="SQ85" s="84"/>
      <c r="SR85" s="84"/>
      <c r="SS85" s="84"/>
      <c r="ST85" s="84"/>
      <c r="SU85" s="84"/>
      <c r="SV85" s="84"/>
      <c r="SW85" s="84"/>
      <c r="SX85" s="84"/>
      <c r="SY85" s="84"/>
      <c r="SZ85" s="84"/>
      <c r="TA85" s="8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7" t="str">
        <f>データ!AD6</f>
        <v>【118.49】</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【19.58】</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【436.32】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【238.21】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【113.30】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【18.87】</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【53.39】</v>
      </c>
      <c r="FJ90" s="72"/>
      <c r="FK90" s="72"/>
      <c r="FL90" s="72"/>
      <c r="FM90" s="72"/>
      <c r="FN90" s="72"/>
      <c r="FO90" s="72"/>
      <c r="FP90" s="72"/>
      <c r="FQ90" s="72"/>
      <c r="FR90" s="72"/>
      <c r="FS90" s="72"/>
      <c r="FT90" s="72"/>
      <c r="FU90" s="72"/>
      <c r="FV90" s="72"/>
      <c r="FW90" s="72"/>
      <c r="FX90" s="72"/>
      <c r="FY90" s="72"/>
      <c r="FZ90" s="72"/>
      <c r="GA90" s="72"/>
      <c r="GB90" s="72"/>
      <c r="GC90" s="72"/>
      <c r="GD90" s="72"/>
      <c r="GE90" s="72"/>
      <c r="GF90" s="72"/>
      <c r="GG90" s="72"/>
      <c r="GH90" s="72"/>
      <c r="GI90" s="72"/>
      <c r="GJ90" s="67" t="str">
        <f>データ!DC6</f>
        <v>【76.89】</v>
      </c>
      <c r="GK90" s="72"/>
      <c r="GL90" s="72"/>
      <c r="GM90" s="72"/>
      <c r="GN90" s="72"/>
      <c r="GO90" s="72"/>
      <c r="GP90" s="72"/>
      <c r="GQ90" s="72"/>
      <c r="GR90" s="72"/>
      <c r="GS90" s="72"/>
      <c r="GT90" s="72"/>
      <c r="GU90" s="72"/>
      <c r="GV90" s="72"/>
      <c r="GW90" s="72"/>
      <c r="GX90" s="72"/>
      <c r="GY90" s="72"/>
      <c r="GZ90" s="72"/>
      <c r="HA90" s="72"/>
      <c r="HB90" s="72"/>
      <c r="HC90" s="72"/>
      <c r="HD90" s="72"/>
      <c r="HE90" s="72"/>
      <c r="HF90" s="72"/>
      <c r="HG90" s="72"/>
      <c r="HH90" s="72"/>
      <c r="HI90" s="72"/>
      <c r="HJ90" s="72"/>
      <c r="HK90" s="67" t="str">
        <f>データ!DN6</f>
        <v>【59.52】</v>
      </c>
      <c r="HL90" s="72"/>
      <c r="HM90" s="72"/>
      <c r="HN90" s="72"/>
      <c r="HO90" s="72"/>
      <c r="HP90" s="72"/>
      <c r="HQ90" s="72"/>
      <c r="HR90" s="72"/>
      <c r="HS90" s="72"/>
      <c r="HT90" s="72"/>
      <c r="HU90" s="72"/>
      <c r="HV90" s="72"/>
      <c r="HW90" s="72"/>
      <c r="HX90" s="72"/>
      <c r="HY90" s="72"/>
      <c r="HZ90" s="72"/>
      <c r="IA90" s="72"/>
      <c r="IB90" s="72"/>
      <c r="IC90" s="72"/>
      <c r="ID90" s="72"/>
      <c r="IE90" s="72"/>
      <c r="IF90" s="72"/>
      <c r="IG90" s="72"/>
      <c r="IH90" s="72"/>
      <c r="II90" s="72"/>
      <c r="IJ90" s="72"/>
      <c r="IK90" s="72"/>
      <c r="IL90" s="67" t="str">
        <f>データ!DY6</f>
        <v>【49.06】</v>
      </c>
      <c r="IM90" s="72"/>
      <c r="IN90" s="72"/>
      <c r="IO90" s="72"/>
      <c r="IP90" s="72"/>
      <c r="IQ90" s="72"/>
      <c r="IR90" s="72"/>
      <c r="IS90" s="72"/>
      <c r="IT90" s="72"/>
      <c r="IU90" s="72"/>
      <c r="IV90" s="72"/>
      <c r="IW90" s="72"/>
      <c r="IX90" s="72"/>
      <c r="IY90" s="72"/>
      <c r="IZ90" s="72"/>
      <c r="JA90" s="72"/>
      <c r="JB90" s="72"/>
      <c r="JC90" s="72"/>
      <c r="JD90" s="72"/>
      <c r="JE90" s="72"/>
      <c r="JF90" s="72"/>
      <c r="JG90" s="72"/>
      <c r="JH90" s="72"/>
      <c r="JI90" s="72"/>
      <c r="JJ90" s="72"/>
      <c r="JK90" s="72"/>
      <c r="JL90" s="72"/>
      <c r="JM90" s="67" t="str">
        <f>データ!EJ6</f>
        <v>【0.39】</v>
      </c>
      <c r="JN90" s="72"/>
      <c r="JO90" s="72"/>
      <c r="JP90" s="72"/>
      <c r="JQ90" s="72"/>
      <c r="JR90" s="72"/>
      <c r="JS90" s="72"/>
      <c r="JT90" s="72"/>
      <c r="JU90" s="72"/>
      <c r="JV90" s="72"/>
      <c r="JW90" s="72"/>
      <c r="JX90" s="72"/>
      <c r="JY90" s="72"/>
      <c r="JZ90" s="72"/>
      <c r="KA90" s="72"/>
      <c r="KB90" s="72"/>
      <c r="KC90" s="72"/>
      <c r="KD90" s="72"/>
      <c r="KE90" s="72"/>
      <c r="KF90" s="72"/>
      <c r="KG90" s="72"/>
      <c r="KH90" s="72"/>
      <c r="KI90" s="72"/>
      <c r="KJ90" s="72"/>
      <c r="KK90" s="72"/>
      <c r="KL90" s="72"/>
      <c r="KM90" s="7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vQJRt8IB9hXaryvPu7gwGR+CUbn7LwxJ54/2bQrRUp1yCzS6sypItw+QuJd+K1H2RxQYYn97MeJDNPb0UsWVtA==" saltValue="hLIUrK2tVvU6AWrsSQ2JGQ=="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HL79:IL79"/>
    <mergeCell ref="IM79:JM79"/>
    <mergeCell ref="JN79:KN79"/>
    <mergeCell ref="L79:X79"/>
    <mergeCell ref="Y79:AY79"/>
    <mergeCell ref="AZ79:BZ79"/>
    <mergeCell ref="CA79:DA79"/>
    <mergeCell ref="DB79:EB79"/>
    <mergeCell ref="EC79:FC79"/>
    <mergeCell ref="FX79:GJ79"/>
    <mergeCell ref="GK79:HK79"/>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DG89:EG89"/>
    <mergeCell ref="EH89:FH89"/>
    <mergeCell ref="FI89:GI89"/>
    <mergeCell ref="C90:AC90"/>
    <mergeCell ref="AD90:BD90"/>
    <mergeCell ref="BE90:CE90"/>
    <mergeCell ref="CF90:DF90"/>
    <mergeCell ref="DG90:EG90"/>
    <mergeCell ref="EH90:FH90"/>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48</v>
      </c>
      <c r="B4" s="47"/>
      <c r="C4" s="47"/>
      <c r="D4" s="47"/>
      <c r="E4" s="47"/>
      <c r="F4" s="47"/>
      <c r="G4" s="47"/>
      <c r="H4" s="156"/>
      <c r="I4" s="157"/>
      <c r="J4" s="157"/>
      <c r="K4" s="157"/>
      <c r="L4" s="157"/>
      <c r="M4" s="157"/>
      <c r="N4" s="157"/>
      <c r="O4" s="157"/>
      <c r="P4" s="157"/>
      <c r="Q4" s="157"/>
      <c r="R4" s="157"/>
      <c r="S4" s="157"/>
      <c r="T4" s="153" t="s">
        <v>49</v>
      </c>
      <c r="U4" s="153"/>
      <c r="V4" s="153"/>
      <c r="W4" s="153"/>
      <c r="X4" s="153"/>
      <c r="Y4" s="153"/>
      <c r="Z4" s="153"/>
      <c r="AA4" s="153"/>
      <c r="AB4" s="153"/>
      <c r="AC4" s="153"/>
      <c r="AD4" s="153"/>
      <c r="AE4" s="153" t="s">
        <v>50</v>
      </c>
      <c r="AF4" s="153"/>
      <c r="AG4" s="153"/>
      <c r="AH4" s="153"/>
      <c r="AI4" s="153"/>
      <c r="AJ4" s="153"/>
      <c r="AK4" s="153"/>
      <c r="AL4" s="153"/>
      <c r="AM4" s="153"/>
      <c r="AN4" s="153"/>
      <c r="AO4" s="153"/>
      <c r="AP4" s="153" t="s">
        <v>51</v>
      </c>
      <c r="AQ4" s="153"/>
      <c r="AR4" s="153"/>
      <c r="AS4" s="153"/>
      <c r="AT4" s="153"/>
      <c r="AU4" s="153"/>
      <c r="AV4" s="153"/>
      <c r="AW4" s="153"/>
      <c r="AX4" s="153"/>
      <c r="AY4" s="153"/>
      <c r="AZ4" s="153"/>
      <c r="BA4" s="153" t="s">
        <v>52</v>
      </c>
      <c r="BB4" s="153"/>
      <c r="BC4" s="153"/>
      <c r="BD4" s="153"/>
      <c r="BE4" s="153"/>
      <c r="BF4" s="153"/>
      <c r="BG4" s="153"/>
      <c r="BH4" s="153"/>
      <c r="BI4" s="153"/>
      <c r="BJ4" s="153"/>
      <c r="BK4" s="153"/>
      <c r="BL4" s="153" t="s">
        <v>53</v>
      </c>
      <c r="BM4" s="153"/>
      <c r="BN4" s="153"/>
      <c r="BO4" s="153"/>
      <c r="BP4" s="153"/>
      <c r="BQ4" s="153"/>
      <c r="BR4" s="153"/>
      <c r="BS4" s="153"/>
      <c r="BT4" s="153"/>
      <c r="BU4" s="153"/>
      <c r="BV4" s="153"/>
      <c r="BW4" s="153" t="s">
        <v>54</v>
      </c>
      <c r="BX4" s="153"/>
      <c r="BY4" s="153"/>
      <c r="BZ4" s="153"/>
      <c r="CA4" s="153"/>
      <c r="CB4" s="153"/>
      <c r="CC4" s="153"/>
      <c r="CD4" s="153"/>
      <c r="CE4" s="153"/>
      <c r="CF4" s="153"/>
      <c r="CG4" s="153"/>
      <c r="CH4" s="153" t="s">
        <v>55</v>
      </c>
      <c r="CI4" s="153"/>
      <c r="CJ4" s="153"/>
      <c r="CK4" s="153"/>
      <c r="CL4" s="153"/>
      <c r="CM4" s="153"/>
      <c r="CN4" s="153"/>
      <c r="CO4" s="153"/>
      <c r="CP4" s="153"/>
      <c r="CQ4" s="153"/>
      <c r="CR4" s="153"/>
      <c r="CS4" s="153" t="s">
        <v>56</v>
      </c>
      <c r="CT4" s="153"/>
      <c r="CU4" s="153"/>
      <c r="CV4" s="153"/>
      <c r="CW4" s="153"/>
      <c r="CX4" s="153"/>
      <c r="CY4" s="153"/>
      <c r="CZ4" s="153"/>
      <c r="DA4" s="153"/>
      <c r="DB4" s="153"/>
      <c r="DC4" s="153"/>
      <c r="DD4" s="153" t="s">
        <v>57</v>
      </c>
      <c r="DE4" s="153"/>
      <c r="DF4" s="153"/>
      <c r="DG4" s="153"/>
      <c r="DH4" s="153"/>
      <c r="DI4" s="153"/>
      <c r="DJ4" s="153"/>
      <c r="DK4" s="153"/>
      <c r="DL4" s="153"/>
      <c r="DM4" s="153"/>
      <c r="DN4" s="153"/>
      <c r="DO4" s="153" t="s">
        <v>58</v>
      </c>
      <c r="DP4" s="153"/>
      <c r="DQ4" s="153"/>
      <c r="DR4" s="153"/>
      <c r="DS4" s="153"/>
      <c r="DT4" s="153"/>
      <c r="DU4" s="153"/>
      <c r="DV4" s="153"/>
      <c r="DW4" s="153"/>
      <c r="DX4" s="153"/>
      <c r="DY4" s="153"/>
      <c r="DZ4" s="153" t="s">
        <v>59</v>
      </c>
      <c r="EA4" s="153"/>
      <c r="EB4" s="153"/>
      <c r="EC4" s="153"/>
      <c r="ED4" s="153"/>
      <c r="EE4" s="153"/>
      <c r="EF4" s="153"/>
      <c r="EG4" s="153"/>
      <c r="EH4" s="153"/>
      <c r="EI4" s="153"/>
      <c r="EJ4" s="153"/>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105.52</v>
      </c>
      <c r="U6" s="52">
        <f>U7</f>
        <v>109.57</v>
      </c>
      <c r="V6" s="52">
        <f>V7</f>
        <v>110.79</v>
      </c>
      <c r="W6" s="52">
        <f>W7</f>
        <v>110.13</v>
      </c>
      <c r="X6" s="52">
        <f t="shared" si="3"/>
        <v>107.82</v>
      </c>
      <c r="Y6" s="52">
        <f t="shared" si="3"/>
        <v>120</v>
      </c>
      <c r="Z6" s="52">
        <f t="shared" si="3"/>
        <v>113.67</v>
      </c>
      <c r="AA6" s="52">
        <f t="shared" si="3"/>
        <v>110.79</v>
      </c>
      <c r="AB6" s="52">
        <f t="shared" si="3"/>
        <v>108.76</v>
      </c>
      <c r="AC6" s="52">
        <f t="shared" si="3"/>
        <v>110.19</v>
      </c>
      <c r="AD6" s="50" t="str">
        <f>IF(AD7="-","【-】","【"&amp;SUBSTITUTE(TEXT(AD7,"#,##0.00"),"-","△")&amp;"】")</f>
        <v>【118.49】</v>
      </c>
      <c r="AE6" s="52">
        <f t="shared" si="3"/>
        <v>0</v>
      </c>
      <c r="AF6" s="52">
        <f>AF7</f>
        <v>0</v>
      </c>
      <c r="AG6" s="52">
        <f>AG7</f>
        <v>0</v>
      </c>
      <c r="AH6" s="52">
        <f>AH7</f>
        <v>0</v>
      </c>
      <c r="AI6" s="52">
        <f t="shared" si="3"/>
        <v>0</v>
      </c>
      <c r="AJ6" s="52">
        <f t="shared" si="3"/>
        <v>115.82</v>
      </c>
      <c r="AK6" s="52">
        <f t="shared" si="3"/>
        <v>118.97</v>
      </c>
      <c r="AL6" s="52">
        <f t="shared" si="3"/>
        <v>121.15</v>
      </c>
      <c r="AM6" s="52">
        <f t="shared" si="3"/>
        <v>125.8</v>
      </c>
      <c r="AN6" s="52">
        <f t="shared" si="3"/>
        <v>132.55000000000001</v>
      </c>
      <c r="AO6" s="50" t="str">
        <f>IF(AO7="-","【-】","【"&amp;SUBSTITUTE(TEXT(AO7,"#,##0.00"),"-","△")&amp;"】")</f>
        <v>【19.58】</v>
      </c>
      <c r="AP6" s="52">
        <f t="shared" si="3"/>
        <v>4820.71</v>
      </c>
      <c r="AQ6" s="52">
        <f>AQ7</f>
        <v>6725.98</v>
      </c>
      <c r="AR6" s="52">
        <f>AR7</f>
        <v>6971.25</v>
      </c>
      <c r="AS6" s="52">
        <f>AS7</f>
        <v>354.15</v>
      </c>
      <c r="AT6" s="52">
        <f t="shared" si="3"/>
        <v>7918.36</v>
      </c>
      <c r="AU6" s="52">
        <f t="shared" si="3"/>
        <v>549.77</v>
      </c>
      <c r="AV6" s="52">
        <f t="shared" si="3"/>
        <v>730.25</v>
      </c>
      <c r="AW6" s="52">
        <f t="shared" si="3"/>
        <v>868.31</v>
      </c>
      <c r="AX6" s="52">
        <f t="shared" si="3"/>
        <v>732.52</v>
      </c>
      <c r="AY6" s="52">
        <f t="shared" si="3"/>
        <v>819.73</v>
      </c>
      <c r="AZ6" s="50" t="str">
        <f>IF(AZ7="-","【-】","【"&amp;SUBSTITUTE(TEXT(AZ7,"#,##0.00"),"-","△")&amp;"】")</f>
        <v>【436.32】</v>
      </c>
      <c r="BA6" s="52">
        <f t="shared" si="3"/>
        <v>0</v>
      </c>
      <c r="BB6" s="52">
        <f>BB7</f>
        <v>0</v>
      </c>
      <c r="BC6" s="52">
        <f>BC7</f>
        <v>0</v>
      </c>
      <c r="BD6" s="52">
        <f>BD7</f>
        <v>0</v>
      </c>
      <c r="BE6" s="52">
        <f t="shared" si="3"/>
        <v>0</v>
      </c>
      <c r="BF6" s="52">
        <f t="shared" si="3"/>
        <v>536.28</v>
      </c>
      <c r="BG6" s="52">
        <f t="shared" si="3"/>
        <v>514.66</v>
      </c>
      <c r="BH6" s="52">
        <f t="shared" si="3"/>
        <v>504.81</v>
      </c>
      <c r="BI6" s="52">
        <f t="shared" si="3"/>
        <v>498.01</v>
      </c>
      <c r="BJ6" s="52">
        <f t="shared" si="3"/>
        <v>490.39</v>
      </c>
      <c r="BK6" s="50" t="str">
        <f>IF(BK7="-","【-】","【"&amp;SUBSTITUTE(TEXT(BK7,"#,##0.00"),"-","△")&amp;"】")</f>
        <v>【238.21】</v>
      </c>
      <c r="BL6" s="52">
        <f t="shared" si="3"/>
        <v>77.67</v>
      </c>
      <c r="BM6" s="52">
        <f>BM7</f>
        <v>61.52</v>
      </c>
      <c r="BN6" s="52">
        <f>BN7</f>
        <v>91.86</v>
      </c>
      <c r="BO6" s="52">
        <f>BO7</f>
        <v>92.98</v>
      </c>
      <c r="BP6" s="52">
        <f t="shared" si="3"/>
        <v>80.989999999999995</v>
      </c>
      <c r="BQ6" s="52">
        <f t="shared" si="3"/>
        <v>100.54</v>
      </c>
      <c r="BR6" s="52">
        <f t="shared" si="3"/>
        <v>95.99</v>
      </c>
      <c r="BS6" s="52">
        <f t="shared" si="3"/>
        <v>94.91</v>
      </c>
      <c r="BT6" s="52">
        <f t="shared" si="3"/>
        <v>90.22</v>
      </c>
      <c r="BU6" s="52">
        <f t="shared" si="3"/>
        <v>90.8</v>
      </c>
      <c r="BV6" s="50" t="str">
        <f>IF(BV7="-","【-】","【"&amp;SUBSTITUTE(TEXT(BV7,"#,##0.00"),"-","△")&amp;"】")</f>
        <v>【113.30】</v>
      </c>
      <c r="BW6" s="52">
        <f t="shared" si="3"/>
        <v>63.46</v>
      </c>
      <c r="BX6" s="52">
        <f>BX7</f>
        <v>81.91</v>
      </c>
      <c r="BY6" s="52">
        <f>BY7</f>
        <v>52.48</v>
      </c>
      <c r="BZ6" s="52">
        <f>BZ7</f>
        <v>54.03</v>
      </c>
      <c r="CA6" s="52">
        <f t="shared" si="3"/>
        <v>64.13</v>
      </c>
      <c r="CB6" s="52">
        <f t="shared" si="3"/>
        <v>42.19</v>
      </c>
      <c r="CC6" s="52">
        <f t="shared" si="3"/>
        <v>44.55</v>
      </c>
      <c r="CD6" s="52">
        <f t="shared" si="3"/>
        <v>47.36</v>
      </c>
      <c r="CE6" s="52">
        <f t="shared" si="3"/>
        <v>49.94</v>
      </c>
      <c r="CF6" s="52">
        <f t="shared" ref="CF6" si="4">CF7</f>
        <v>50.56</v>
      </c>
      <c r="CG6" s="50" t="str">
        <f>IF(CG7="-","【-】","【"&amp;SUBSTITUTE(TEXT(CG7,"#,##0.00"),"-","△")&amp;"】")</f>
        <v>【18.87】</v>
      </c>
      <c r="CH6" s="52">
        <f t="shared" ref="CH6:CQ6" si="5">CH7</f>
        <v>18</v>
      </c>
      <c r="CI6" s="52">
        <f>CI7</f>
        <v>17.78</v>
      </c>
      <c r="CJ6" s="52">
        <f>CJ7</f>
        <v>19</v>
      </c>
      <c r="CK6" s="52">
        <f>CK7</f>
        <v>20.78</v>
      </c>
      <c r="CL6" s="52">
        <f t="shared" si="5"/>
        <v>19.89</v>
      </c>
      <c r="CM6" s="52">
        <f t="shared" si="5"/>
        <v>35.54</v>
      </c>
      <c r="CN6" s="52">
        <f t="shared" si="5"/>
        <v>35.24</v>
      </c>
      <c r="CO6" s="52">
        <f t="shared" si="5"/>
        <v>35.22</v>
      </c>
      <c r="CP6" s="52">
        <f t="shared" si="5"/>
        <v>34.92</v>
      </c>
      <c r="CQ6" s="52">
        <f t="shared" si="5"/>
        <v>34.19</v>
      </c>
      <c r="CR6" s="50" t="str">
        <f>IF(CR7="-","【-】","【"&amp;SUBSTITUTE(TEXT(CR7,"#,##0.00"),"-","△")&amp;"】")</f>
        <v>【53.39】</v>
      </c>
      <c r="CS6" s="52">
        <f t="shared" ref="CS6:DB6" si="6">CS7</f>
        <v>31.11</v>
      </c>
      <c r="CT6" s="52">
        <f>CT7</f>
        <v>31.22</v>
      </c>
      <c r="CU6" s="52">
        <f>CU7</f>
        <v>32.33</v>
      </c>
      <c r="CV6" s="52">
        <f>CV7</f>
        <v>32.33</v>
      </c>
      <c r="CW6" s="52">
        <f t="shared" si="6"/>
        <v>30.11</v>
      </c>
      <c r="CX6" s="52">
        <f t="shared" si="6"/>
        <v>50.81</v>
      </c>
      <c r="CY6" s="52">
        <f t="shared" si="6"/>
        <v>50.28</v>
      </c>
      <c r="CZ6" s="52">
        <f t="shared" si="6"/>
        <v>51.42</v>
      </c>
      <c r="DA6" s="52">
        <f t="shared" si="6"/>
        <v>50.9</v>
      </c>
      <c r="DB6" s="52">
        <f t="shared" si="6"/>
        <v>49.05</v>
      </c>
      <c r="DC6" s="50" t="str">
        <f>IF(DC7="-","【-】","【"&amp;SUBSTITUTE(TEXT(DC7,"#,##0.00"),"-","△")&amp;"】")</f>
        <v>【76.89】</v>
      </c>
      <c r="DD6" s="52">
        <f t="shared" ref="DD6:DM6" si="7">DD7</f>
        <v>55.15</v>
      </c>
      <c r="DE6" s="52">
        <f>DE7</f>
        <v>51.51</v>
      </c>
      <c r="DF6" s="52">
        <f>DF7</f>
        <v>51.42</v>
      </c>
      <c r="DG6" s="52">
        <f>DG7</f>
        <v>50.92</v>
      </c>
      <c r="DH6" s="52">
        <f t="shared" si="7"/>
        <v>52.84</v>
      </c>
      <c r="DI6" s="52">
        <f t="shared" si="7"/>
        <v>53.32</v>
      </c>
      <c r="DJ6" s="52">
        <f t="shared" si="7"/>
        <v>53.4</v>
      </c>
      <c r="DK6" s="52">
        <f t="shared" si="7"/>
        <v>53.49</v>
      </c>
      <c r="DL6" s="52">
        <f t="shared" si="7"/>
        <v>54.3</v>
      </c>
      <c r="DM6" s="52">
        <f t="shared" si="7"/>
        <v>55.32</v>
      </c>
      <c r="DN6" s="50" t="str">
        <f>IF(DN7="-","【-】","【"&amp;SUBSTITUTE(TEXT(DN7,"#,##0.00"),"-","△")&amp;"】")</f>
        <v>【59.52】</v>
      </c>
      <c r="DO6" s="52">
        <f t="shared" ref="DO6:DX6" si="8">DO7</f>
        <v>0</v>
      </c>
      <c r="DP6" s="52">
        <f>DP7</f>
        <v>0</v>
      </c>
      <c r="DQ6" s="52">
        <f>DQ7</f>
        <v>0</v>
      </c>
      <c r="DR6" s="52">
        <f>DR7</f>
        <v>0</v>
      </c>
      <c r="DS6" s="52">
        <f t="shared" si="8"/>
        <v>0</v>
      </c>
      <c r="DT6" s="52">
        <f t="shared" si="8"/>
        <v>3.56</v>
      </c>
      <c r="DU6" s="52">
        <f t="shared" si="8"/>
        <v>3.46</v>
      </c>
      <c r="DV6" s="52">
        <f t="shared" si="8"/>
        <v>3.28</v>
      </c>
      <c r="DW6" s="52">
        <f t="shared" si="8"/>
        <v>4.66</v>
      </c>
      <c r="DX6" s="52">
        <f t="shared" si="8"/>
        <v>7.35</v>
      </c>
      <c r="DY6" s="50" t="str">
        <f>IF(DY7="-","【-】","【"&amp;SUBSTITUTE(TEXT(DY7,"#,##0.00"),"-","△")&amp;"】")</f>
        <v>【49.06】</v>
      </c>
      <c r="DZ6" s="52">
        <f t="shared" ref="DZ6:EI6" si="9">DZ7</f>
        <v>0</v>
      </c>
      <c r="EA6" s="52">
        <f>EA7</f>
        <v>0</v>
      </c>
      <c r="EB6" s="52">
        <f>EB7</f>
        <v>0</v>
      </c>
      <c r="EC6" s="52">
        <f>EC7</f>
        <v>0</v>
      </c>
      <c r="ED6" s="52">
        <f t="shared" si="9"/>
        <v>0</v>
      </c>
      <c r="EE6" s="52">
        <f t="shared" si="9"/>
        <v>0.06</v>
      </c>
      <c r="EF6" s="52">
        <f t="shared" si="9"/>
        <v>0.13</v>
      </c>
      <c r="EG6" s="52">
        <f t="shared" si="9"/>
        <v>0.02</v>
      </c>
      <c r="EH6" s="52">
        <f t="shared" si="9"/>
        <v>0.06</v>
      </c>
      <c r="EI6" s="52">
        <f t="shared" si="9"/>
        <v>0.09</v>
      </c>
      <c r="EJ6" s="50" t="str">
        <f>IF(EJ7="-","【-】","【"&amp;SUBSTITUTE(TEXT(EJ7,"#,##0.00"),"-","△")&amp;"】")</f>
        <v>【0.39】</v>
      </c>
    </row>
    <row r="7" spans="1:140" s="53" customFormat="1" x14ac:dyDescent="0.15">
      <c r="A7"/>
      <c r="B7" s="54" t="s">
        <v>86</v>
      </c>
      <c r="C7" s="54" t="s">
        <v>87</v>
      </c>
      <c r="D7" s="54" t="s">
        <v>88</v>
      </c>
      <c r="E7" s="54" t="s">
        <v>89</v>
      </c>
      <c r="F7" s="54" t="s">
        <v>90</v>
      </c>
      <c r="G7" s="54" t="s">
        <v>91</v>
      </c>
      <c r="H7" s="54" t="s">
        <v>92</v>
      </c>
      <c r="I7" s="54" t="s">
        <v>93</v>
      </c>
      <c r="J7" s="54" t="s">
        <v>94</v>
      </c>
      <c r="K7" s="55">
        <v>900</v>
      </c>
      <c r="L7" s="54" t="s">
        <v>95</v>
      </c>
      <c r="M7" s="55">
        <v>1</v>
      </c>
      <c r="N7" s="55">
        <v>179</v>
      </c>
      <c r="O7" s="56" t="s">
        <v>96</v>
      </c>
      <c r="P7" s="56">
        <v>93.4</v>
      </c>
      <c r="Q7" s="55">
        <v>22</v>
      </c>
      <c r="R7" s="55">
        <v>271</v>
      </c>
      <c r="S7" s="54" t="s">
        <v>97</v>
      </c>
      <c r="T7" s="57">
        <v>105.52</v>
      </c>
      <c r="U7" s="57">
        <v>109.57</v>
      </c>
      <c r="V7" s="57">
        <v>110.79</v>
      </c>
      <c r="W7" s="57">
        <v>110.13</v>
      </c>
      <c r="X7" s="57">
        <v>107.82</v>
      </c>
      <c r="Y7" s="57">
        <v>120</v>
      </c>
      <c r="Z7" s="57">
        <v>113.67</v>
      </c>
      <c r="AA7" s="57">
        <v>110.79</v>
      </c>
      <c r="AB7" s="57">
        <v>108.76</v>
      </c>
      <c r="AC7" s="58">
        <v>110.19</v>
      </c>
      <c r="AD7" s="57">
        <v>118.49</v>
      </c>
      <c r="AE7" s="57">
        <v>0</v>
      </c>
      <c r="AF7" s="57">
        <v>0</v>
      </c>
      <c r="AG7" s="57">
        <v>0</v>
      </c>
      <c r="AH7" s="57">
        <v>0</v>
      </c>
      <c r="AI7" s="57">
        <v>0</v>
      </c>
      <c r="AJ7" s="57">
        <v>115.82</v>
      </c>
      <c r="AK7" s="57">
        <v>118.97</v>
      </c>
      <c r="AL7" s="57">
        <v>121.15</v>
      </c>
      <c r="AM7" s="57">
        <v>125.8</v>
      </c>
      <c r="AN7" s="57">
        <v>132.55000000000001</v>
      </c>
      <c r="AO7" s="57">
        <v>19.579999999999998</v>
      </c>
      <c r="AP7" s="57">
        <v>4820.71</v>
      </c>
      <c r="AQ7" s="57">
        <v>6725.98</v>
      </c>
      <c r="AR7" s="57">
        <v>6971.25</v>
      </c>
      <c r="AS7" s="57">
        <v>354.15</v>
      </c>
      <c r="AT7" s="57">
        <v>7918.36</v>
      </c>
      <c r="AU7" s="57">
        <v>549.77</v>
      </c>
      <c r="AV7" s="57">
        <v>730.25</v>
      </c>
      <c r="AW7" s="57">
        <v>868.31</v>
      </c>
      <c r="AX7" s="57">
        <v>732.52</v>
      </c>
      <c r="AY7" s="57">
        <v>819.73</v>
      </c>
      <c r="AZ7" s="57">
        <v>436.32</v>
      </c>
      <c r="BA7" s="57">
        <v>0</v>
      </c>
      <c r="BB7" s="57">
        <v>0</v>
      </c>
      <c r="BC7" s="57">
        <v>0</v>
      </c>
      <c r="BD7" s="57">
        <v>0</v>
      </c>
      <c r="BE7" s="57">
        <v>0</v>
      </c>
      <c r="BF7" s="57">
        <v>536.28</v>
      </c>
      <c r="BG7" s="57">
        <v>514.66</v>
      </c>
      <c r="BH7" s="57">
        <v>504.81</v>
      </c>
      <c r="BI7" s="57">
        <v>498.01</v>
      </c>
      <c r="BJ7" s="57">
        <v>490.39</v>
      </c>
      <c r="BK7" s="57">
        <v>238.21</v>
      </c>
      <c r="BL7" s="57">
        <v>77.67</v>
      </c>
      <c r="BM7" s="57">
        <v>61.52</v>
      </c>
      <c r="BN7" s="57">
        <v>91.86</v>
      </c>
      <c r="BO7" s="57">
        <v>92.98</v>
      </c>
      <c r="BP7" s="57">
        <v>80.989999999999995</v>
      </c>
      <c r="BQ7" s="57">
        <v>100.54</v>
      </c>
      <c r="BR7" s="57">
        <v>95.99</v>
      </c>
      <c r="BS7" s="57">
        <v>94.91</v>
      </c>
      <c r="BT7" s="57">
        <v>90.22</v>
      </c>
      <c r="BU7" s="57">
        <v>90.8</v>
      </c>
      <c r="BV7" s="57">
        <v>113.3</v>
      </c>
      <c r="BW7" s="57">
        <v>63.46</v>
      </c>
      <c r="BX7" s="57">
        <v>81.91</v>
      </c>
      <c r="BY7" s="57">
        <v>52.48</v>
      </c>
      <c r="BZ7" s="57">
        <v>54.03</v>
      </c>
      <c r="CA7" s="57">
        <v>64.13</v>
      </c>
      <c r="CB7" s="57">
        <v>42.19</v>
      </c>
      <c r="CC7" s="57">
        <v>44.55</v>
      </c>
      <c r="CD7" s="57">
        <v>47.36</v>
      </c>
      <c r="CE7" s="57">
        <v>49.94</v>
      </c>
      <c r="CF7" s="57">
        <v>50.56</v>
      </c>
      <c r="CG7" s="57">
        <v>18.87</v>
      </c>
      <c r="CH7" s="57">
        <v>18</v>
      </c>
      <c r="CI7" s="57">
        <v>17.78</v>
      </c>
      <c r="CJ7" s="57">
        <v>19</v>
      </c>
      <c r="CK7" s="57">
        <v>20.78</v>
      </c>
      <c r="CL7" s="57">
        <v>19.89</v>
      </c>
      <c r="CM7" s="57">
        <v>35.54</v>
      </c>
      <c r="CN7" s="57">
        <v>35.24</v>
      </c>
      <c r="CO7" s="57">
        <v>35.22</v>
      </c>
      <c r="CP7" s="57">
        <v>34.92</v>
      </c>
      <c r="CQ7" s="57">
        <v>34.19</v>
      </c>
      <c r="CR7" s="57">
        <v>53.39</v>
      </c>
      <c r="CS7" s="57">
        <v>31.11</v>
      </c>
      <c r="CT7" s="57">
        <v>31.22</v>
      </c>
      <c r="CU7" s="57">
        <v>32.33</v>
      </c>
      <c r="CV7" s="57">
        <v>32.33</v>
      </c>
      <c r="CW7" s="57">
        <v>30.11</v>
      </c>
      <c r="CX7" s="57">
        <v>50.81</v>
      </c>
      <c r="CY7" s="57">
        <v>50.28</v>
      </c>
      <c r="CZ7" s="57">
        <v>51.42</v>
      </c>
      <c r="DA7" s="57">
        <v>50.9</v>
      </c>
      <c r="DB7" s="57">
        <v>49.05</v>
      </c>
      <c r="DC7" s="57">
        <v>76.89</v>
      </c>
      <c r="DD7" s="57">
        <v>55.15</v>
      </c>
      <c r="DE7" s="57">
        <v>51.51</v>
      </c>
      <c r="DF7" s="57">
        <v>51.42</v>
      </c>
      <c r="DG7" s="57">
        <v>50.92</v>
      </c>
      <c r="DH7" s="57">
        <v>52.84</v>
      </c>
      <c r="DI7" s="57">
        <v>53.32</v>
      </c>
      <c r="DJ7" s="57">
        <v>53.4</v>
      </c>
      <c r="DK7" s="57">
        <v>53.49</v>
      </c>
      <c r="DL7" s="57">
        <v>54.3</v>
      </c>
      <c r="DM7" s="57">
        <v>55.32</v>
      </c>
      <c r="DN7" s="57">
        <v>59.52</v>
      </c>
      <c r="DO7" s="57">
        <v>0</v>
      </c>
      <c r="DP7" s="57">
        <v>0</v>
      </c>
      <c r="DQ7" s="57">
        <v>0</v>
      </c>
      <c r="DR7" s="57">
        <v>0</v>
      </c>
      <c r="DS7" s="57">
        <v>0</v>
      </c>
      <c r="DT7" s="57">
        <v>3.56</v>
      </c>
      <c r="DU7" s="57">
        <v>3.46</v>
      </c>
      <c r="DV7" s="57">
        <v>3.28</v>
      </c>
      <c r="DW7" s="57">
        <v>4.66</v>
      </c>
      <c r="DX7" s="57">
        <v>7.35</v>
      </c>
      <c r="DY7" s="57">
        <v>49.06</v>
      </c>
      <c r="DZ7" s="57">
        <v>0</v>
      </c>
      <c r="EA7" s="57">
        <v>0</v>
      </c>
      <c r="EB7" s="57">
        <v>0</v>
      </c>
      <c r="EC7" s="57">
        <v>0</v>
      </c>
      <c r="ED7" s="57">
        <v>0</v>
      </c>
      <c r="EE7" s="57">
        <v>0.06</v>
      </c>
      <c r="EF7" s="57">
        <v>0.13</v>
      </c>
      <c r="EG7" s="57">
        <v>0.02</v>
      </c>
      <c r="EH7" s="57">
        <v>0.06</v>
      </c>
      <c r="EI7" s="57">
        <v>0.09</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105.52</v>
      </c>
      <c r="V11" s="65">
        <f>IF(U6="-",NA(),U6)</f>
        <v>109.57</v>
      </c>
      <c r="W11" s="65">
        <f>IF(V6="-",NA(),V6)</f>
        <v>110.79</v>
      </c>
      <c r="X11" s="65">
        <f>IF(W6="-",NA(),W6)</f>
        <v>110.13</v>
      </c>
      <c r="Y11" s="65">
        <f>IF(X6="-",NA(),X6)</f>
        <v>107.82</v>
      </c>
      <c r="AE11" s="64" t="s">
        <v>23</v>
      </c>
      <c r="AF11" s="65">
        <f>IF(AE6="-",NA(),AE6)</f>
        <v>0</v>
      </c>
      <c r="AG11" s="65">
        <f>IF(AF6="-",NA(),AF6)</f>
        <v>0</v>
      </c>
      <c r="AH11" s="65">
        <f>IF(AG6="-",NA(),AG6)</f>
        <v>0</v>
      </c>
      <c r="AI11" s="65">
        <f>IF(AH6="-",NA(),AH6)</f>
        <v>0</v>
      </c>
      <c r="AJ11" s="65">
        <f>IF(AI6="-",NA(),AI6)</f>
        <v>0</v>
      </c>
      <c r="AP11" s="64" t="s">
        <v>23</v>
      </c>
      <c r="AQ11" s="65">
        <f>IF(AP6="-",NA(),AP6)</f>
        <v>4820.71</v>
      </c>
      <c r="AR11" s="65">
        <f>IF(AQ6="-",NA(),AQ6)</f>
        <v>6725.98</v>
      </c>
      <c r="AS11" s="65">
        <f>IF(AR6="-",NA(),AR6)</f>
        <v>6971.25</v>
      </c>
      <c r="AT11" s="65">
        <f>IF(AS6="-",NA(),AS6)</f>
        <v>354.15</v>
      </c>
      <c r="AU11" s="65">
        <f>IF(AT6="-",NA(),AT6)</f>
        <v>7918.36</v>
      </c>
      <c r="BA11" s="64" t="s">
        <v>23</v>
      </c>
      <c r="BB11" s="65">
        <f>IF(BA6="-",NA(),BA6)</f>
        <v>0</v>
      </c>
      <c r="BC11" s="65">
        <f>IF(BB6="-",NA(),BB6)</f>
        <v>0</v>
      </c>
      <c r="BD11" s="65">
        <f>IF(BC6="-",NA(),BC6)</f>
        <v>0</v>
      </c>
      <c r="BE11" s="65">
        <f>IF(BD6="-",NA(),BD6)</f>
        <v>0</v>
      </c>
      <c r="BF11" s="65">
        <f>IF(BE6="-",NA(),BE6)</f>
        <v>0</v>
      </c>
      <c r="BL11" s="64" t="s">
        <v>23</v>
      </c>
      <c r="BM11" s="65">
        <f>IF(BL6="-",NA(),BL6)</f>
        <v>77.67</v>
      </c>
      <c r="BN11" s="65">
        <f>IF(BM6="-",NA(),BM6)</f>
        <v>61.52</v>
      </c>
      <c r="BO11" s="65">
        <f>IF(BN6="-",NA(),BN6)</f>
        <v>91.86</v>
      </c>
      <c r="BP11" s="65">
        <f>IF(BO6="-",NA(),BO6)</f>
        <v>92.98</v>
      </c>
      <c r="BQ11" s="65">
        <f>IF(BP6="-",NA(),BP6)</f>
        <v>80.989999999999995</v>
      </c>
      <c r="BW11" s="64" t="s">
        <v>23</v>
      </c>
      <c r="BX11" s="65">
        <f>IF(BW6="-",NA(),BW6)</f>
        <v>63.46</v>
      </c>
      <c r="BY11" s="65">
        <f>IF(BX6="-",NA(),BX6)</f>
        <v>81.91</v>
      </c>
      <c r="BZ11" s="65">
        <f>IF(BY6="-",NA(),BY6)</f>
        <v>52.48</v>
      </c>
      <c r="CA11" s="65">
        <f>IF(BZ6="-",NA(),BZ6)</f>
        <v>54.03</v>
      </c>
      <c r="CB11" s="65">
        <f>IF(CA6="-",NA(),CA6)</f>
        <v>64.13</v>
      </c>
      <c r="CH11" s="64" t="s">
        <v>23</v>
      </c>
      <c r="CI11" s="65">
        <f>IF(CH6="-",NA(),CH6)</f>
        <v>18</v>
      </c>
      <c r="CJ11" s="65">
        <f>IF(CI6="-",NA(),CI6)</f>
        <v>17.78</v>
      </c>
      <c r="CK11" s="65">
        <f>IF(CJ6="-",NA(),CJ6)</f>
        <v>19</v>
      </c>
      <c r="CL11" s="65">
        <f>IF(CK6="-",NA(),CK6)</f>
        <v>20.78</v>
      </c>
      <c r="CM11" s="65">
        <f>IF(CL6="-",NA(),CL6)</f>
        <v>19.89</v>
      </c>
      <c r="CS11" s="64" t="s">
        <v>23</v>
      </c>
      <c r="CT11" s="65">
        <f>IF(CS6="-",NA(),CS6)</f>
        <v>31.11</v>
      </c>
      <c r="CU11" s="65">
        <f>IF(CT6="-",NA(),CT6)</f>
        <v>31.22</v>
      </c>
      <c r="CV11" s="65">
        <f>IF(CU6="-",NA(),CU6)</f>
        <v>32.33</v>
      </c>
      <c r="CW11" s="65">
        <f>IF(CV6="-",NA(),CV6)</f>
        <v>32.33</v>
      </c>
      <c r="CX11" s="65">
        <f>IF(CW6="-",NA(),CW6)</f>
        <v>30.11</v>
      </c>
      <c r="DD11" s="64" t="s">
        <v>23</v>
      </c>
      <c r="DE11" s="65">
        <f>IF(DD6="-",NA(),DD6)</f>
        <v>55.15</v>
      </c>
      <c r="DF11" s="65">
        <f>IF(DE6="-",NA(),DE6)</f>
        <v>51.51</v>
      </c>
      <c r="DG11" s="65">
        <f>IF(DF6="-",NA(),DF6)</f>
        <v>51.42</v>
      </c>
      <c r="DH11" s="65">
        <f>IF(DG6="-",NA(),DG6)</f>
        <v>50.92</v>
      </c>
      <c r="DI11" s="65">
        <f>IF(DH6="-",NA(),DH6)</f>
        <v>52.84</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120</v>
      </c>
      <c r="V12" s="65">
        <f>IF(Z6="-",NA(),Z6)</f>
        <v>113.67</v>
      </c>
      <c r="W12" s="65">
        <f>IF(AA6="-",NA(),AA6)</f>
        <v>110.79</v>
      </c>
      <c r="X12" s="65">
        <f>IF(AB6="-",NA(),AB6)</f>
        <v>108.76</v>
      </c>
      <c r="Y12" s="65">
        <f>IF(AC6="-",NA(),AC6)</f>
        <v>110.19</v>
      </c>
      <c r="AE12" s="64" t="s">
        <v>24</v>
      </c>
      <c r="AF12" s="65">
        <f>IF(AJ6="-",NA(),AJ6)</f>
        <v>115.82</v>
      </c>
      <c r="AG12" s="65">
        <f t="shared" ref="AG12:AJ12" si="10">IF(AK6="-",NA(),AK6)</f>
        <v>118.97</v>
      </c>
      <c r="AH12" s="65">
        <f t="shared" si="10"/>
        <v>121.15</v>
      </c>
      <c r="AI12" s="65">
        <f t="shared" si="10"/>
        <v>125.8</v>
      </c>
      <c r="AJ12" s="65">
        <f t="shared" si="10"/>
        <v>132.55000000000001</v>
      </c>
      <c r="AP12" s="64" t="s">
        <v>24</v>
      </c>
      <c r="AQ12" s="65">
        <f>IF(AU6="-",NA(),AU6)</f>
        <v>549.77</v>
      </c>
      <c r="AR12" s="65">
        <f t="shared" ref="AR12:AU12" si="11">IF(AV6="-",NA(),AV6)</f>
        <v>730.25</v>
      </c>
      <c r="AS12" s="65">
        <f t="shared" si="11"/>
        <v>868.31</v>
      </c>
      <c r="AT12" s="65">
        <f t="shared" si="11"/>
        <v>732.52</v>
      </c>
      <c r="AU12" s="65">
        <f t="shared" si="11"/>
        <v>819.73</v>
      </c>
      <c r="BA12" s="64" t="s">
        <v>24</v>
      </c>
      <c r="BB12" s="65">
        <f>IF(BF6="-",NA(),BF6)</f>
        <v>536.28</v>
      </c>
      <c r="BC12" s="65">
        <f t="shared" ref="BC12:BF12" si="12">IF(BG6="-",NA(),BG6)</f>
        <v>514.66</v>
      </c>
      <c r="BD12" s="65">
        <f t="shared" si="12"/>
        <v>504.81</v>
      </c>
      <c r="BE12" s="65">
        <f t="shared" si="12"/>
        <v>498.01</v>
      </c>
      <c r="BF12" s="65">
        <f t="shared" si="12"/>
        <v>490.39</v>
      </c>
      <c r="BL12" s="64" t="s">
        <v>24</v>
      </c>
      <c r="BM12" s="65">
        <f>IF(BQ6="-",NA(),BQ6)</f>
        <v>100.54</v>
      </c>
      <c r="BN12" s="65">
        <f t="shared" ref="BN12:BQ12" si="13">IF(BR6="-",NA(),BR6)</f>
        <v>95.99</v>
      </c>
      <c r="BO12" s="65">
        <f t="shared" si="13"/>
        <v>94.91</v>
      </c>
      <c r="BP12" s="65">
        <f t="shared" si="13"/>
        <v>90.22</v>
      </c>
      <c r="BQ12" s="65">
        <f t="shared" si="13"/>
        <v>90.8</v>
      </c>
      <c r="BW12" s="64" t="s">
        <v>24</v>
      </c>
      <c r="BX12" s="65">
        <f>IF(CB6="-",NA(),CB6)</f>
        <v>42.19</v>
      </c>
      <c r="BY12" s="65">
        <f t="shared" ref="BY12:CB12" si="14">IF(CC6="-",NA(),CC6)</f>
        <v>44.55</v>
      </c>
      <c r="BZ12" s="65">
        <f t="shared" si="14"/>
        <v>47.36</v>
      </c>
      <c r="CA12" s="65">
        <f t="shared" si="14"/>
        <v>49.94</v>
      </c>
      <c r="CB12" s="65">
        <f t="shared" si="14"/>
        <v>50.56</v>
      </c>
      <c r="CH12" s="64" t="s">
        <v>24</v>
      </c>
      <c r="CI12" s="65">
        <f>IF(CM6="-",NA(),CM6)</f>
        <v>35.54</v>
      </c>
      <c r="CJ12" s="65">
        <f t="shared" ref="CJ12:CM12" si="15">IF(CN6="-",NA(),CN6)</f>
        <v>35.24</v>
      </c>
      <c r="CK12" s="65">
        <f t="shared" si="15"/>
        <v>35.22</v>
      </c>
      <c r="CL12" s="65">
        <f t="shared" si="15"/>
        <v>34.92</v>
      </c>
      <c r="CM12" s="65">
        <f t="shared" si="15"/>
        <v>34.19</v>
      </c>
      <c r="CS12" s="64" t="s">
        <v>24</v>
      </c>
      <c r="CT12" s="65">
        <f>IF(CX6="-",NA(),CX6)</f>
        <v>50.81</v>
      </c>
      <c r="CU12" s="65">
        <f t="shared" ref="CU12:CX12" si="16">IF(CY6="-",NA(),CY6)</f>
        <v>50.28</v>
      </c>
      <c r="CV12" s="65">
        <f t="shared" si="16"/>
        <v>51.42</v>
      </c>
      <c r="CW12" s="65">
        <f t="shared" si="16"/>
        <v>50.9</v>
      </c>
      <c r="CX12" s="65">
        <f t="shared" si="16"/>
        <v>49.05</v>
      </c>
      <c r="DD12" s="64" t="s">
        <v>24</v>
      </c>
      <c r="DE12" s="65">
        <f>IF(DI6="-",NA(),DI6)</f>
        <v>53.32</v>
      </c>
      <c r="DF12" s="65">
        <f t="shared" ref="DF12:DI12" si="17">IF(DJ6="-",NA(),DJ6)</f>
        <v>53.4</v>
      </c>
      <c r="DG12" s="65">
        <f t="shared" si="17"/>
        <v>53.49</v>
      </c>
      <c r="DH12" s="65">
        <f t="shared" si="17"/>
        <v>54.3</v>
      </c>
      <c r="DI12" s="65">
        <f t="shared" si="17"/>
        <v>55.32</v>
      </c>
      <c r="DO12" s="64" t="s">
        <v>24</v>
      </c>
      <c r="DP12" s="65">
        <f>IF(DT6="-",NA(),DT6)</f>
        <v>3.56</v>
      </c>
      <c r="DQ12" s="65">
        <f t="shared" ref="DQ12:DT12" si="18">IF(DU6="-",NA(),DU6)</f>
        <v>3.46</v>
      </c>
      <c r="DR12" s="65">
        <f t="shared" si="18"/>
        <v>3.28</v>
      </c>
      <c r="DS12" s="65">
        <f t="shared" si="18"/>
        <v>4.66</v>
      </c>
      <c r="DT12" s="65">
        <f t="shared" si="18"/>
        <v>7.35</v>
      </c>
      <c r="DZ12" s="64" t="s">
        <v>24</v>
      </c>
      <c r="EA12" s="65">
        <f>IF(EE6="-",NA(),EE6)</f>
        <v>0.06</v>
      </c>
      <c r="EB12" s="65">
        <f t="shared" ref="EB12:EE12" si="19">IF(EF6="-",NA(),EF6)</f>
        <v>0.13</v>
      </c>
      <c r="EC12" s="65">
        <f t="shared" si="19"/>
        <v>0.02</v>
      </c>
      <c r="ED12" s="65">
        <f t="shared" si="19"/>
        <v>0.06</v>
      </c>
      <c r="EE12" s="65">
        <f t="shared" si="19"/>
        <v>0.09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2022-02-09T06:47:09Z</cp:lastPrinted>
  <dcterms:created xsi:type="dcterms:W3CDTF">2021-12-03T09:00:27Z</dcterms:created>
  <dcterms:modified xsi:type="dcterms:W3CDTF">2022-02-09T06:47:19Z</dcterms:modified>
  <cp:category/>
</cp:coreProperties>
</file>