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02_福嶌\★★★公営企業に係る経営比較分析表（令和２年度決算）の分析等について（依頼）\★完成版★\12_霧島市\"/>
    </mc:Choice>
  </mc:AlternateContent>
  <workbookProtection workbookAlgorithmName="SHA-512" workbookHashValue="5UReBG1GrUF7+wym9vS2JLjv+bRsK5HD9QpsFmdBJHlw7v5f+YsOrMBbsLtXqfj2zFcZx1BUCnUyQrT8AQmjbA==" workbookSaltValue="hKAkiix4pLEVtgLkA9RGTA==" workbookSpinCount="100000" lockStructure="1"/>
  <bookViews>
    <workbookView xWindow="-60" yWindow="-60" windowWidth="20610" windowHeight="11040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G90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LP8" i="4" s="1"/>
  <c r="AA6" i="5"/>
  <c r="Z6" i="5"/>
  <c r="Y6" i="5"/>
  <c r="FZ12" i="4" s="1"/>
  <c r="X6" i="5"/>
  <c r="W6" i="5"/>
  <c r="V6" i="5"/>
  <c r="AU12" i="4" s="1"/>
  <c r="U6" i="5"/>
  <c r="T6" i="5"/>
  <c r="FZ10" i="4" s="1"/>
  <c r="S6" i="5"/>
  <c r="R6" i="5"/>
  <c r="Q6" i="5"/>
  <c r="AU10" i="4" s="1"/>
  <c r="P6" i="5"/>
  <c r="O6" i="5"/>
  <c r="N6" i="5"/>
  <c r="M6" i="5"/>
  <c r="L6" i="5"/>
  <c r="AU8" i="4" s="1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ID10" i="4"/>
  <c r="EG10" i="4"/>
  <c r="CN10" i="4"/>
  <c r="B10" i="4"/>
  <c r="JW8" i="4"/>
  <c r="ID8" i="4"/>
  <c r="FZ8" i="4"/>
  <c r="EG8" i="4"/>
  <c r="CN8" i="4"/>
  <c r="B6" i="4"/>
  <c r="MH78" i="4" l="1"/>
  <c r="IZ54" i="4"/>
  <c r="HM78" i="4"/>
  <c r="FL32" i="4"/>
  <c r="FL54" i="4"/>
  <c r="CS78" i="4"/>
  <c r="BX54" i="4"/>
  <c r="BX32" i="4"/>
  <c r="MN54" i="4"/>
  <c r="MN32" i="4"/>
  <c r="IZ32" i="4"/>
  <c r="C11" i="5"/>
  <c r="D11" i="5"/>
  <c r="E11" i="5"/>
  <c r="B11" i="5"/>
  <c r="JJ78" i="4" l="1"/>
  <c r="GR54" i="4"/>
  <c r="U78" i="4"/>
  <c r="P54" i="4"/>
  <c r="P32" i="4"/>
  <c r="DD54" i="4"/>
  <c r="DD32" i="4"/>
  <c r="KF54" i="4"/>
  <c r="KF32" i="4"/>
  <c r="GR32" i="4"/>
  <c r="EO78" i="4"/>
  <c r="FH78" i="4"/>
  <c r="DS54" i="4"/>
  <c r="DS32" i="4"/>
  <c r="KU54" i="4"/>
  <c r="KU32" i="4"/>
  <c r="HG32" i="4"/>
  <c r="AN78" i="4"/>
  <c r="KC78" i="4"/>
  <c r="HG54" i="4"/>
  <c r="AE54" i="4"/>
  <c r="AE32" i="4"/>
  <c r="LY54" i="4"/>
  <c r="GT78" i="4"/>
  <c r="EW54" i="4"/>
  <c r="EW32" i="4"/>
  <c r="BI54" i="4"/>
  <c r="BI32" i="4"/>
  <c r="LY32" i="4"/>
  <c r="LO78" i="4"/>
  <c r="IK54" i="4"/>
  <c r="BZ78" i="4"/>
  <c r="IK32" i="4"/>
  <c r="BG78" i="4"/>
  <c r="AT54" i="4"/>
  <c r="LJ32" i="4"/>
  <c r="KV78" i="4"/>
  <c r="HV54" i="4"/>
  <c r="HV32" i="4"/>
  <c r="AT32" i="4"/>
  <c r="GA78" i="4"/>
  <c r="EH54" i="4"/>
  <c r="EH32" i="4"/>
  <c r="LJ54" i="4"/>
</calcChain>
</file>

<file path=xl/sharedStrings.xml><?xml version="1.0" encoding="utf-8"?>
<sst xmlns="http://schemas.openxmlformats.org/spreadsheetml/2006/main" count="325" uniqueCount="191">
  <si>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</si>
  <si>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</si>
  <si>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</si>
  <si>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</si>
  <si>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</si>
  <si>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</si>
  <si>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</si>
  <si>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</si>
  <si>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</si>
  <si>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</si>
  <si>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</si>
  <si>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</si>
  <si>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</si>
  <si>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</si>
  <si>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</si>
  <si>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</si>
  <si>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</si>
  <si>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</si>
  <si>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</si>
  <si>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</si>
  <si>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</si>
  <si>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</si>
  <si>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</si>
  <si>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</si>
  <si>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</si>
  <si>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</si>
  <si>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</si>
  <si>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</si>
  <si>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</si>
  <si>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</si>
  <si>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</si>
  <si>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</si>
  <si>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</si>
  <si>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</si>
  <si>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</si>
  <si>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</si>
  <si>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</si>
  <si>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</si>
  <si>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</si>
  <si>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</si>
  <si>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</si>
  <si>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</si>
  <si>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</si>
  <si>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</si>
  <si>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</si>
  <si>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</si>
  <si>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</si>
  <si>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</si>
  <si>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</si>
  <si>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</si>
  <si>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</si>
  <si>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</si>
  <si>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</si>
  <si>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</si>
  <si>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</si>
  <si>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</si>
  <si>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</si>
  <si>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</si>
  <si>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</si>
  <si>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</si>
  <si>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</si>
  <si>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</si>
  <si>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</si>
  <si>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</si>
  <si>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</si>
  <si>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</si>
  <si>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</si>
  <si>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</si>
  <si>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</si>
  <si>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</si>
  <si>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</si>
  <si>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</si>
  <si>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</si>
  <si>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</si>
  <si>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</si>
  <si>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</si>
  <si>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</si>
  <si>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</si>
  <si>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</si>
  <si>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</si>
  <si>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</si>
  <si>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</si>
  <si>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</si>
  <si>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</si>
  <si>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</si>
  <si>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</si>
  <si>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</si>
  <si>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</si>
  <si>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</si>
  <si>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</si>
  <si>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</si>
  <si>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</si>
  <si>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</si>
  <si>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</si>
  <si>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</si>
  <si>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</si>
  <si>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</si>
  <si>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</si>
  <si>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</si>
  <si>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</si>
  <si>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</si>
  <si>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</si>
  <si>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</si>
  <si>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</si>
  <si>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</si>
  <si>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</si>
  <si>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</si>
  <si>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</si>
  <si>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</si>
  <si>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</si>
  <si>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</si>
  <si>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</si>
  <si>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</si>
  <si>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</si>
  <si>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</si>
  <si>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</si>
  <si>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</si>
  <si>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</si>
  <si>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</si>
  <si>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</si>
  <si>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</si>
  <si>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</si>
  <si>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</si>
  <si>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</si>
  <si>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</si>
  <si>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</si>
  <si>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</si>
  <si>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</si>
  <si>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</si>
  <si>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</si>
  <si>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</si>
  <si>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</si>
  <si>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</si>
  <si>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</si>
  <si>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</si>
  <si>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</si>
  <si>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</si>
  <si>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</si>
  <si>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</si>
  <si>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</si>
  <si>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</si>
  <si>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</si>
  <si>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</si>
  <si>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</si>
  <si>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</si>
  <si>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</si>
  <si>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</si>
  <si>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</si>
  <si>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</si>
  <si>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</si>
  <si>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</si>
  <si>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</si>
  <si>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</si>
  <si>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</si>
  <si>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</si>
  <si>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</si>
  <si>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</si>
  <si>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</si>
  <si>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</si>
  <si>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</si>
  <si>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</si>
  <si>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</si>
  <si>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</si>
  <si>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</si>
  <si>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</si>
  <si>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</si>
  <si>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</si>
  <si>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</si>
  <si>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鹿児島県</t>
  </si>
  <si>
    <t>霧島市</t>
  </si>
  <si>
    <t>医師会医療センター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</si>
  <si>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</si>
  <si>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</si>
  <si>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</si>
  <si>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</si>
  <si>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</si>
  <si>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</si>
  <si>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</si>
  <si>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ド 訓</t>
  </si>
  <si>
    <t>救 臨 感 へ 災 地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</si>
  <si>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</si>
  <si>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</si>
  <si>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</si>
  <si>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</si>
  <si>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</si>
  <si>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</si>
  <si>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</si>
  <si>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は100％以上を維持し、②医業収支比率は、新型コロナウイルス感染症の影響で100％は下回っているが、類似病院平均値を上回っている。④病床利用率については、80％を上回り、公的役割を担いつつ健全な経営を行っている。③累積欠損比率は、該当無しである。⑤入院患者１人1日当たり収益、⑥外来患者１人1日当たり収益について、平均値を上回り、安定した収益の確保ができている。⑦職員給与費対医業収益比率については、類似病院平均値より低く、収益に対して適切なものとなっている。⑧材料費対医業収益比率については、類似病院平均値を上回っているが、県がん診療指定病院としての役割を担っており、がん診療に必要な抗がん剤等の高額な薬品使用が要因の1つである。</t>
    <rPh sb="28" eb="30">
      <t>シンガタ</t>
    </rPh>
    <rPh sb="37" eb="40">
      <t>カンセンショウ</t>
    </rPh>
    <rPh sb="41" eb="43">
      <t>エイキョウ</t>
    </rPh>
    <rPh sb="49" eb="51">
      <t>シタマワ</t>
    </rPh>
    <phoneticPr fontId="5"/>
  </si>
  <si>
    <t>①有形固定資産減価償却率は、病棟等が建築後30年以上経過し、施設の老朽化が進んでおり、類似病院平均値を上回っている。②器械備品減価償却率は、高額な医療機器の更新時で、類似病院平均値を上回っているが、今後随時更新予定である。③1床当たり有形固定資産は、類似病院平均値を下回っている。新公立病院改革プランの中において、今後も公立病院として、担うべき役割や望ましい機能を果たすため、施設整備の必要性を記載しているが、施設整備については、将来の経営等を考慮し、多方面から総合的に検討し、関係機関等と協議等を重ねながら進める必要がある。</t>
    <rPh sb="91" eb="92">
      <t>ウエ</t>
    </rPh>
    <rPh sb="99" eb="101">
      <t>コンゴ</t>
    </rPh>
    <rPh sb="101" eb="103">
      <t>ズイジ</t>
    </rPh>
    <rPh sb="103" eb="105">
      <t>コウシン</t>
    </rPh>
    <rPh sb="105" eb="107">
      <t>ヨテイ</t>
    </rPh>
    <phoneticPr fontId="5"/>
  </si>
  <si>
    <t>姶良・伊佐保健医療圏域における地域医療支援病院として、地域のかかりつけ医の後方支援の役割を担い、また、地域の中核的医療機関として、救急告示病院・へき地医療拠点病院・地域災害拠点病院・感染症指定医療機関といった政策医療の役割を担っている。さらに、病院群輪番制病院・基幹型臨床研修指定病院・県がん診療指定病院としての役割も担っている。</t>
    <phoneticPr fontId="5"/>
  </si>
  <si>
    <t>霧島市立医師会医療センターは、姶良・伊佐保健医療圏の高度専門的な医療を行う公的中核病院として、多様な公的医療機能を担い、地域の基幹病院としての役割を果たし、安心安全な地域医療体制の充実に貢献している。しかしながら、現在の医療センターは、施設の老朽化や狭隘化による患者へのアメニティやプライバシーへの配慮など、多様化する医療ニーズ等に十分に対応できない部分が発生しており、施設・設備の経年劣化等に伴い、維持費が増加傾向にあるため、平成30年3月に、鹿児島県地域医療構想の内容を踏まえた｢施設整備基本構想｣を策定し、平成31年3月には、部門別の計画や施設の整備等を具体化した「施設整備基本計画」を策定。令和3年3月には「基本設計」を策定している。現在は、「実施設計」を策定中であり、令和4年度に工事着工予定である。</t>
    <rPh sb="191" eb="193">
      <t>ケイネン</t>
    </rPh>
    <rPh sb="260" eb="261">
      <t>ネン</t>
    </rPh>
    <rPh sb="262" eb="263">
      <t>ガツ</t>
    </rPh>
    <rPh sb="299" eb="301">
      <t>レイワ</t>
    </rPh>
    <rPh sb="302" eb="303">
      <t>ネン</t>
    </rPh>
    <rPh sb="304" eb="305">
      <t>ガツ</t>
    </rPh>
    <rPh sb="314" eb="316">
      <t>サクテイ</t>
    </rPh>
    <rPh sb="321" eb="323">
      <t>ゲンザイ</t>
    </rPh>
    <rPh sb="332" eb="334">
      <t>サクテイ</t>
    </rPh>
    <rPh sb="334" eb="335">
      <t>ナカ</t>
    </rPh>
    <rPh sb="339" eb="341">
      <t>レイワ</t>
    </rPh>
    <rPh sb="342" eb="344">
      <t>ネンド</t>
    </rPh>
    <rPh sb="345" eb="347">
      <t>コウジ</t>
    </rPh>
    <rPh sb="349" eb="351">
      <t>ヨテイ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</si>
</sst>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72.8</c:v>
                </c:pt>
                <c:pt idx="1">
                  <c:v>83.7</c:v>
                </c:pt>
                <c:pt idx="2">
                  <c:v>87.1</c:v>
                </c:pt>
                <c:pt idx="3">
                  <c:v>90.1</c:v>
                </c:pt>
                <c:pt idx="4">
                  <c:v>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F-43BF-A7FD-64B2A5E2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71.2</c:v>
                </c:pt>
                <c:pt idx="1">
                  <c:v>73</c:v>
                </c:pt>
                <c:pt idx="2">
                  <c:v>72.099999999999994</c:v>
                </c:pt>
                <c:pt idx="3">
                  <c:v>72.900000000000006</c:v>
                </c:pt>
                <c:pt idx="4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F-43BF-A7FD-64B2A5E20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16511</c:v>
                </c:pt>
                <c:pt idx="1">
                  <c:v>17941</c:v>
                </c:pt>
                <c:pt idx="2">
                  <c:v>18849</c:v>
                </c:pt>
                <c:pt idx="3">
                  <c:v>19354</c:v>
                </c:pt>
                <c:pt idx="4">
                  <c:v>22679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C-4FD4-A2D3-2BD7AC2D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12023</c:v>
                </c:pt>
                <c:pt idx="1">
                  <c:v>12309</c:v>
                </c:pt>
                <c:pt idx="2">
                  <c:v>12502</c:v>
                </c:pt>
                <c:pt idx="3">
                  <c:v>12970</c:v>
                </c:pt>
                <c:pt idx="4">
                  <c:v>13767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C-4FD4-A2D3-2BD7AC2D4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50419</c:v>
                </c:pt>
                <c:pt idx="1">
                  <c:v>48705</c:v>
                </c:pt>
                <c:pt idx="2">
                  <c:v>49956</c:v>
                </c:pt>
                <c:pt idx="3">
                  <c:v>49974</c:v>
                </c:pt>
                <c:pt idx="4">
                  <c:v>53100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2-4E2F-A3AC-DFC98E3F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44825</c:v>
                </c:pt>
                <c:pt idx="1">
                  <c:v>45494</c:v>
                </c:pt>
                <c:pt idx="2">
                  <c:v>47924</c:v>
                </c:pt>
                <c:pt idx="3">
                  <c:v>48807</c:v>
                </c:pt>
                <c:pt idx="4">
                  <c:v>51594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72-4E2F-A3AC-DFC98E3F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C-4571-BBFD-410DD4ACB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84.7</c:v>
                </c:pt>
                <c:pt idx="1">
                  <c:v>86.8</c:v>
                </c:pt>
                <c:pt idx="2">
                  <c:v>90.8</c:v>
                </c:pt>
                <c:pt idx="3">
                  <c:v>81.900000000000006</c:v>
                </c:pt>
                <c:pt idx="4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C-4571-BBFD-410DD4ACB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101.2</c:v>
                </c:pt>
                <c:pt idx="1">
                  <c:v>102.4</c:v>
                </c:pt>
                <c:pt idx="2">
                  <c:v>102.3</c:v>
                </c:pt>
                <c:pt idx="3">
                  <c:v>101.7</c:v>
                </c:pt>
                <c:pt idx="4">
                  <c:v>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CF-40C7-BEC0-2E5CE89A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85.7</c:v>
                </c:pt>
                <c:pt idx="1">
                  <c:v>85.9</c:v>
                </c:pt>
                <c:pt idx="2">
                  <c:v>86</c:v>
                </c:pt>
                <c:pt idx="3">
                  <c:v>86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F-40C7-BEC0-2E5CE89AF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103</c:v>
                </c:pt>
                <c:pt idx="2">
                  <c:v>103.4</c:v>
                </c:pt>
                <c:pt idx="3">
                  <c:v>102.2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CE-9DFC-683238DB3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97.2</c:v>
                </c:pt>
                <c:pt idx="2">
                  <c:v>97.5</c:v>
                </c:pt>
                <c:pt idx="3">
                  <c:v>96.9</c:v>
                </c:pt>
                <c:pt idx="4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D-4BCE-9DFC-683238DB3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47.4</c:v>
                </c:pt>
                <c:pt idx="1">
                  <c:v>49.5</c:v>
                </c:pt>
                <c:pt idx="2">
                  <c:v>53.9</c:v>
                </c:pt>
                <c:pt idx="3">
                  <c:v>57.4</c:v>
                </c:pt>
                <c:pt idx="4">
                  <c:v>60.2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5-4006-9F31-A2ED3D10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44.7</c:v>
                </c:pt>
                <c:pt idx="1">
                  <c:v>46.9</c:v>
                </c:pt>
                <c:pt idx="2">
                  <c:v>48.6</c:v>
                </c:pt>
                <c:pt idx="3">
                  <c:v>50.8</c:v>
                </c:pt>
                <c:pt idx="4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5-4006-9F31-A2ED3D10A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62.7</c:v>
                </c:pt>
                <c:pt idx="2">
                  <c:v>68.599999999999994</c:v>
                </c:pt>
                <c:pt idx="3">
                  <c:v>71.900000000000006</c:v>
                </c:pt>
                <c:pt idx="4">
                  <c:v>73.400000000000006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2-4222-9DAD-C5CC2B2E4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67.3</c:v>
                </c:pt>
                <c:pt idx="2">
                  <c:v>70.099999999999994</c:v>
                </c:pt>
                <c:pt idx="3">
                  <c:v>72.599999999999994</c:v>
                </c:pt>
                <c:pt idx="4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2-4222-9DAD-C5CC2B2E4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21762000</c:v>
                </c:pt>
                <c:pt idx="1">
                  <c:v>22939020</c:v>
                </c:pt>
                <c:pt idx="2">
                  <c:v>23029878</c:v>
                </c:pt>
                <c:pt idx="3">
                  <c:v>23555945</c:v>
                </c:pt>
                <c:pt idx="4">
                  <c:v>24476705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7-45C9-B536-869FB100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41260555</c:v>
                </c:pt>
                <c:pt idx="1">
                  <c:v>41975086</c:v>
                </c:pt>
                <c:pt idx="2">
                  <c:v>43785070</c:v>
                </c:pt>
                <c:pt idx="3">
                  <c:v>44436827</c:v>
                </c:pt>
                <c:pt idx="4">
                  <c:v>45896030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7-45C9-B536-869FB100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26.2</c:v>
                </c:pt>
                <c:pt idx="2">
                  <c:v>26.2</c:v>
                </c:pt>
                <c:pt idx="3">
                  <c:v>26</c:v>
                </c:pt>
                <c:pt idx="4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1-4F06-BCB5-A26B4A9CC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20.9</c:v>
                </c:pt>
                <c:pt idx="1">
                  <c:v>20.7</c:v>
                </c:pt>
                <c:pt idx="2">
                  <c:v>20.6</c:v>
                </c:pt>
                <c:pt idx="3">
                  <c:v>20.5</c:v>
                </c:pt>
                <c:pt idx="4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1-4F06-BCB5-A26B4A9CC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52.8</c:v>
                </c:pt>
                <c:pt idx="2">
                  <c:v>51.7</c:v>
                </c:pt>
                <c:pt idx="3">
                  <c:v>54.2</c:v>
                </c:pt>
                <c:pt idx="4">
                  <c:v>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6-4BC6-82E4-34ECCAD07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59.7</c:v>
                </c:pt>
                <c:pt idx="1">
                  <c:v>59</c:v>
                </c:pt>
                <c:pt idx="2">
                  <c:v>59.4</c:v>
                </c:pt>
                <c:pt idx="3">
                  <c:v>59.9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6-4BC6-82E4-34ECCAD07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5" zoomScaleNormal="85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  <c r="JD2" s="85"/>
      <c r="JE2" s="85"/>
      <c r="JF2" s="85"/>
      <c r="JG2" s="85"/>
      <c r="JH2" s="85"/>
      <c r="JI2" s="85"/>
      <c r="JJ2" s="85"/>
      <c r="JK2" s="85"/>
      <c r="JL2" s="85"/>
      <c r="JM2" s="85"/>
      <c r="JN2" s="85"/>
      <c r="JO2" s="85"/>
      <c r="JP2" s="85"/>
      <c r="JQ2" s="85"/>
      <c r="JR2" s="85"/>
      <c r="JS2" s="85"/>
      <c r="JT2" s="85"/>
      <c r="JU2" s="85"/>
      <c r="JV2" s="85"/>
      <c r="JW2" s="85"/>
      <c r="JX2" s="85"/>
      <c r="JY2" s="85"/>
      <c r="JZ2" s="85"/>
      <c r="KA2" s="85"/>
      <c r="KB2" s="85"/>
      <c r="KC2" s="85"/>
      <c r="KD2" s="85"/>
      <c r="KE2" s="85"/>
      <c r="KF2" s="85"/>
      <c r="KG2" s="85"/>
      <c r="KH2" s="85"/>
      <c r="KI2" s="85"/>
      <c r="KJ2" s="85"/>
      <c r="KK2" s="85"/>
      <c r="KL2" s="85"/>
      <c r="KM2" s="85"/>
      <c r="KN2" s="85"/>
      <c r="KO2" s="85"/>
      <c r="KP2" s="85"/>
      <c r="KQ2" s="85"/>
      <c r="KR2" s="85"/>
      <c r="KS2" s="85"/>
      <c r="KT2" s="85"/>
      <c r="KU2" s="85"/>
      <c r="KV2" s="85"/>
      <c r="KW2" s="85"/>
      <c r="KX2" s="85"/>
      <c r="KY2" s="85"/>
      <c r="KZ2" s="85"/>
      <c r="LA2" s="85"/>
      <c r="LB2" s="85"/>
      <c r="LC2" s="85"/>
      <c r="LD2" s="85"/>
      <c r="LE2" s="85"/>
      <c r="LF2" s="85"/>
      <c r="LG2" s="85"/>
      <c r="LH2" s="85"/>
      <c r="LI2" s="85"/>
      <c r="LJ2" s="85"/>
      <c r="LK2" s="85"/>
      <c r="LL2" s="85"/>
      <c r="LM2" s="85"/>
      <c r="LN2" s="85"/>
      <c r="LO2" s="85"/>
      <c r="LP2" s="85"/>
      <c r="LQ2" s="85"/>
      <c r="LR2" s="85"/>
      <c r="LS2" s="85"/>
      <c r="LT2" s="85"/>
      <c r="LU2" s="85"/>
      <c r="LV2" s="85"/>
      <c r="LW2" s="85"/>
      <c r="LX2" s="85"/>
      <c r="LY2" s="85"/>
      <c r="LZ2" s="85"/>
      <c r="MA2" s="85"/>
      <c r="MB2" s="85"/>
      <c r="MC2" s="85"/>
      <c r="MD2" s="85"/>
      <c r="ME2" s="85"/>
      <c r="MF2" s="85"/>
      <c r="MG2" s="85"/>
      <c r="MH2" s="85"/>
      <c r="MI2" s="85"/>
      <c r="MJ2" s="85"/>
      <c r="MK2" s="85"/>
      <c r="ML2" s="85"/>
      <c r="MM2" s="85"/>
      <c r="MN2" s="85"/>
      <c r="MO2" s="85"/>
      <c r="MP2" s="85"/>
      <c r="MQ2" s="85"/>
      <c r="MR2" s="85"/>
      <c r="MS2" s="85"/>
      <c r="MT2" s="85"/>
      <c r="MU2" s="85"/>
      <c r="MV2" s="85"/>
      <c r="MW2" s="85"/>
      <c r="MX2" s="85"/>
      <c r="MY2" s="85"/>
      <c r="MZ2" s="85"/>
      <c r="NA2" s="85"/>
      <c r="NB2" s="85"/>
      <c r="NC2" s="85"/>
      <c r="ND2" s="85"/>
      <c r="NE2" s="85"/>
      <c r="NF2" s="85"/>
      <c r="NG2" s="85"/>
      <c r="NH2" s="85"/>
      <c r="NI2" s="85"/>
      <c r="NJ2" s="85"/>
      <c r="NK2" s="85"/>
      <c r="NL2" s="85"/>
      <c r="NM2" s="85"/>
      <c r="NN2" s="85"/>
      <c r="NO2" s="85"/>
      <c r="NP2" s="85"/>
      <c r="NQ2" s="85"/>
      <c r="NR2" s="85"/>
      <c r="NS2" s="85"/>
      <c r="NT2" s="85"/>
      <c r="NU2" s="85"/>
      <c r="NV2" s="85"/>
      <c r="NW2" s="85"/>
      <c r="NX2" s="85"/>
    </row>
    <row r="3" spans="1:38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  <c r="IY3" s="85"/>
      <c r="IZ3" s="85"/>
      <c r="JA3" s="85"/>
      <c r="JB3" s="85"/>
      <c r="JC3" s="85"/>
      <c r="JD3" s="85"/>
      <c r="JE3" s="85"/>
      <c r="JF3" s="85"/>
      <c r="JG3" s="85"/>
      <c r="JH3" s="85"/>
      <c r="JI3" s="85"/>
      <c r="JJ3" s="85"/>
      <c r="JK3" s="85"/>
      <c r="JL3" s="85"/>
      <c r="JM3" s="85"/>
      <c r="JN3" s="85"/>
      <c r="JO3" s="85"/>
      <c r="JP3" s="85"/>
      <c r="JQ3" s="85"/>
      <c r="JR3" s="85"/>
      <c r="JS3" s="85"/>
      <c r="JT3" s="85"/>
      <c r="JU3" s="85"/>
      <c r="JV3" s="85"/>
      <c r="JW3" s="85"/>
      <c r="JX3" s="85"/>
      <c r="JY3" s="85"/>
      <c r="JZ3" s="85"/>
      <c r="KA3" s="85"/>
      <c r="KB3" s="85"/>
      <c r="KC3" s="85"/>
      <c r="KD3" s="85"/>
      <c r="KE3" s="85"/>
      <c r="KF3" s="85"/>
      <c r="KG3" s="85"/>
      <c r="KH3" s="85"/>
      <c r="KI3" s="85"/>
      <c r="KJ3" s="85"/>
      <c r="KK3" s="85"/>
      <c r="KL3" s="85"/>
      <c r="KM3" s="85"/>
      <c r="KN3" s="85"/>
      <c r="KO3" s="85"/>
      <c r="KP3" s="85"/>
      <c r="KQ3" s="85"/>
      <c r="KR3" s="85"/>
      <c r="KS3" s="85"/>
      <c r="KT3" s="85"/>
      <c r="KU3" s="85"/>
      <c r="KV3" s="85"/>
      <c r="KW3" s="85"/>
      <c r="KX3" s="85"/>
      <c r="KY3" s="85"/>
      <c r="KZ3" s="85"/>
      <c r="LA3" s="85"/>
      <c r="LB3" s="85"/>
      <c r="LC3" s="85"/>
      <c r="LD3" s="85"/>
      <c r="LE3" s="85"/>
      <c r="LF3" s="85"/>
      <c r="LG3" s="85"/>
      <c r="LH3" s="85"/>
      <c r="LI3" s="85"/>
      <c r="LJ3" s="85"/>
      <c r="LK3" s="85"/>
      <c r="LL3" s="85"/>
      <c r="LM3" s="85"/>
      <c r="LN3" s="85"/>
      <c r="LO3" s="85"/>
      <c r="LP3" s="85"/>
      <c r="LQ3" s="85"/>
      <c r="LR3" s="85"/>
      <c r="LS3" s="85"/>
      <c r="LT3" s="85"/>
      <c r="LU3" s="85"/>
      <c r="LV3" s="85"/>
      <c r="LW3" s="85"/>
      <c r="LX3" s="85"/>
      <c r="LY3" s="85"/>
      <c r="LZ3" s="85"/>
      <c r="MA3" s="85"/>
      <c r="MB3" s="85"/>
      <c r="MC3" s="85"/>
      <c r="MD3" s="85"/>
      <c r="ME3" s="85"/>
      <c r="MF3" s="85"/>
      <c r="MG3" s="85"/>
      <c r="MH3" s="85"/>
      <c r="MI3" s="85"/>
      <c r="MJ3" s="85"/>
      <c r="MK3" s="85"/>
      <c r="ML3" s="85"/>
      <c r="MM3" s="85"/>
      <c r="MN3" s="85"/>
      <c r="MO3" s="85"/>
      <c r="MP3" s="85"/>
      <c r="MQ3" s="85"/>
      <c r="MR3" s="85"/>
      <c r="MS3" s="85"/>
      <c r="MT3" s="85"/>
      <c r="MU3" s="85"/>
      <c r="MV3" s="85"/>
      <c r="MW3" s="85"/>
      <c r="MX3" s="85"/>
      <c r="MY3" s="85"/>
      <c r="MZ3" s="85"/>
      <c r="NA3" s="85"/>
      <c r="NB3" s="85"/>
      <c r="NC3" s="85"/>
      <c r="ND3" s="85"/>
      <c r="NE3" s="85"/>
      <c r="NF3" s="85"/>
      <c r="NG3" s="85"/>
      <c r="NH3" s="85"/>
      <c r="NI3" s="85"/>
      <c r="NJ3" s="85"/>
      <c r="NK3" s="85"/>
      <c r="NL3" s="85"/>
      <c r="NM3" s="85"/>
      <c r="NN3" s="85"/>
      <c r="NO3" s="85"/>
      <c r="NP3" s="85"/>
      <c r="NQ3" s="85"/>
      <c r="NR3" s="85"/>
      <c r="NS3" s="85"/>
      <c r="NT3" s="85"/>
      <c r="NU3" s="85"/>
      <c r="NV3" s="85"/>
      <c r="NW3" s="85"/>
      <c r="NX3" s="85"/>
    </row>
    <row r="4" spans="1:38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/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6" t="str">
        <f>データ!H6</f>
        <v>鹿児島県霧島市　医師会医療センター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7" t="s">
        <v>1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9"/>
      <c r="AU7" s="87" t="s">
        <v>2</v>
      </c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9"/>
      <c r="CN7" s="87" t="s">
        <v>3</v>
      </c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9"/>
      <c r="EG7" s="87" t="s">
        <v>4</v>
      </c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9"/>
      <c r="FZ7" s="87" t="s">
        <v>5</v>
      </c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9"/>
      <c r="ID7" s="87" t="s">
        <v>6</v>
      </c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9"/>
      <c r="JW7" s="87" t="s">
        <v>7</v>
      </c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9"/>
      <c r="LP7" s="87" t="s">
        <v>8</v>
      </c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89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5" t="str">
        <f>データ!K6</f>
        <v>当然財務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95" t="str">
        <f>データ!L6</f>
        <v>病院事業</v>
      </c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7"/>
      <c r="CN8" s="95" t="str">
        <f>データ!M6</f>
        <v>一般病院</v>
      </c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7"/>
      <c r="EG8" s="95" t="str">
        <f>データ!N6</f>
        <v>200床以上～300床未満</v>
      </c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7"/>
      <c r="FZ8" s="95" t="str">
        <f>データ!O7</f>
        <v>非設置</v>
      </c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7"/>
      <c r="ID8" s="90">
        <f>データ!Z6</f>
        <v>250</v>
      </c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  <c r="IX8" s="91"/>
      <c r="IY8" s="91"/>
      <c r="IZ8" s="91"/>
      <c r="JA8" s="91"/>
      <c r="JB8" s="91"/>
      <c r="JC8" s="91"/>
      <c r="JD8" s="91"/>
      <c r="JE8" s="91"/>
      <c r="JF8" s="91"/>
      <c r="JG8" s="91"/>
      <c r="JH8" s="91"/>
      <c r="JI8" s="91"/>
      <c r="JJ8" s="91"/>
      <c r="JK8" s="91"/>
      <c r="JL8" s="91"/>
      <c r="JM8" s="91"/>
      <c r="JN8" s="91"/>
      <c r="JO8" s="91"/>
      <c r="JP8" s="91"/>
      <c r="JQ8" s="91"/>
      <c r="JR8" s="91"/>
      <c r="JS8" s="91"/>
      <c r="JT8" s="91"/>
      <c r="JU8" s="91"/>
      <c r="JV8" s="92"/>
      <c r="JW8" s="90" t="str">
        <f>データ!AA6</f>
        <v>-</v>
      </c>
      <c r="JX8" s="91"/>
      <c r="JY8" s="91"/>
      <c r="JZ8" s="91"/>
      <c r="KA8" s="91"/>
      <c r="KB8" s="91"/>
      <c r="KC8" s="91"/>
      <c r="KD8" s="91"/>
      <c r="KE8" s="91"/>
      <c r="KF8" s="91"/>
      <c r="KG8" s="91"/>
      <c r="KH8" s="91"/>
      <c r="KI8" s="91"/>
      <c r="KJ8" s="91"/>
      <c r="KK8" s="91"/>
      <c r="KL8" s="91"/>
      <c r="KM8" s="91"/>
      <c r="KN8" s="91"/>
      <c r="KO8" s="91"/>
      <c r="KP8" s="91"/>
      <c r="KQ8" s="91"/>
      <c r="KR8" s="91"/>
      <c r="KS8" s="91"/>
      <c r="KT8" s="91"/>
      <c r="KU8" s="91"/>
      <c r="KV8" s="91"/>
      <c r="KW8" s="91"/>
      <c r="KX8" s="91"/>
      <c r="KY8" s="91"/>
      <c r="KZ8" s="91"/>
      <c r="LA8" s="91"/>
      <c r="LB8" s="91"/>
      <c r="LC8" s="91"/>
      <c r="LD8" s="91"/>
      <c r="LE8" s="91"/>
      <c r="LF8" s="91"/>
      <c r="LG8" s="91"/>
      <c r="LH8" s="91"/>
      <c r="LI8" s="91"/>
      <c r="LJ8" s="91"/>
      <c r="LK8" s="91"/>
      <c r="LL8" s="91"/>
      <c r="LM8" s="91"/>
      <c r="LN8" s="91"/>
      <c r="LO8" s="92"/>
      <c r="LP8" s="90" t="str">
        <f>データ!AB6</f>
        <v>-</v>
      </c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91"/>
      <c r="MQ8" s="91"/>
      <c r="MR8" s="91"/>
      <c r="MS8" s="91"/>
      <c r="MT8" s="91"/>
      <c r="MU8" s="91"/>
      <c r="MV8" s="91"/>
      <c r="MW8" s="91"/>
      <c r="MX8" s="91"/>
      <c r="MY8" s="91"/>
      <c r="MZ8" s="91"/>
      <c r="NA8" s="91"/>
      <c r="NB8" s="91"/>
      <c r="NC8" s="91"/>
      <c r="ND8" s="91"/>
      <c r="NE8" s="91"/>
      <c r="NF8" s="91"/>
      <c r="NG8" s="91"/>
      <c r="NH8" s="92"/>
      <c r="NI8" s="3"/>
      <c r="NJ8" s="93" t="s">
        <v>10</v>
      </c>
      <c r="NK8" s="94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7" t="s">
        <v>12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9"/>
      <c r="AU9" s="87" t="s">
        <v>13</v>
      </c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9"/>
      <c r="CN9" s="87" t="s">
        <v>14</v>
      </c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9"/>
      <c r="EG9" s="87" t="s">
        <v>15</v>
      </c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9"/>
      <c r="FZ9" s="87" t="s">
        <v>16</v>
      </c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9"/>
      <c r="ID9" s="87" t="s">
        <v>17</v>
      </c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9"/>
      <c r="JW9" s="87" t="s">
        <v>18</v>
      </c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9"/>
      <c r="LP9" s="87" t="s">
        <v>19</v>
      </c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89"/>
      <c r="NI9" s="3"/>
      <c r="NJ9" s="98" t="s">
        <v>20</v>
      </c>
      <c r="NK9" s="99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5" t="str">
        <f>データ!P6</f>
        <v>指定管理者(代行制)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7"/>
      <c r="AU10" s="90">
        <f>データ!Q6</f>
        <v>16</v>
      </c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2"/>
      <c r="CN10" s="95" t="str">
        <f>データ!R6</f>
        <v>対象</v>
      </c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7"/>
      <c r="EG10" s="95" t="str">
        <f>データ!S6</f>
        <v>ド 訓</v>
      </c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7"/>
      <c r="FZ10" s="95" t="str">
        <f>データ!T6</f>
        <v>救 臨 感 へ 災 地 輪</v>
      </c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7"/>
      <c r="ID10" s="90" t="str">
        <f>データ!AC6</f>
        <v>-</v>
      </c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  <c r="IX10" s="91"/>
      <c r="IY10" s="91"/>
      <c r="IZ10" s="91"/>
      <c r="JA10" s="91"/>
      <c r="JB10" s="91"/>
      <c r="JC10" s="91"/>
      <c r="JD10" s="91"/>
      <c r="JE10" s="91"/>
      <c r="JF10" s="91"/>
      <c r="JG10" s="91"/>
      <c r="JH10" s="91"/>
      <c r="JI10" s="91"/>
      <c r="JJ10" s="91"/>
      <c r="JK10" s="91"/>
      <c r="JL10" s="91"/>
      <c r="JM10" s="91"/>
      <c r="JN10" s="91"/>
      <c r="JO10" s="91"/>
      <c r="JP10" s="91"/>
      <c r="JQ10" s="91"/>
      <c r="JR10" s="91"/>
      <c r="JS10" s="91"/>
      <c r="JT10" s="91"/>
      <c r="JU10" s="91"/>
      <c r="JV10" s="92"/>
      <c r="JW10" s="90">
        <f>データ!AD6</f>
        <v>4</v>
      </c>
      <c r="JX10" s="91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92"/>
      <c r="LP10" s="90">
        <f>データ!AE6</f>
        <v>254</v>
      </c>
      <c r="LQ10" s="91"/>
      <c r="LR10" s="91"/>
      <c r="LS10" s="91"/>
      <c r="LT10" s="91"/>
      <c r="LU10" s="91"/>
      <c r="LV10" s="91"/>
      <c r="LW10" s="91"/>
      <c r="LX10" s="91"/>
      <c r="LY10" s="91"/>
      <c r="LZ10" s="91"/>
      <c r="MA10" s="91"/>
      <c r="MB10" s="91"/>
      <c r="MC10" s="91"/>
      <c r="MD10" s="91"/>
      <c r="ME10" s="91"/>
      <c r="MF10" s="91"/>
      <c r="MG10" s="91"/>
      <c r="MH10" s="91"/>
      <c r="MI10" s="91"/>
      <c r="MJ10" s="91"/>
      <c r="MK10" s="91"/>
      <c r="ML10" s="91"/>
      <c r="MM10" s="91"/>
      <c r="MN10" s="91"/>
      <c r="MO10" s="91"/>
      <c r="MP10" s="91"/>
      <c r="MQ10" s="91"/>
      <c r="MR10" s="91"/>
      <c r="MS10" s="91"/>
      <c r="MT10" s="91"/>
      <c r="MU10" s="91"/>
      <c r="MV10" s="91"/>
      <c r="MW10" s="91"/>
      <c r="MX10" s="91"/>
      <c r="MY10" s="91"/>
      <c r="MZ10" s="91"/>
      <c r="NA10" s="91"/>
      <c r="NB10" s="91"/>
      <c r="NC10" s="91"/>
      <c r="ND10" s="91"/>
      <c r="NE10" s="91"/>
      <c r="NF10" s="91"/>
      <c r="NG10" s="91"/>
      <c r="NH10" s="92"/>
      <c r="NI10" s="2"/>
      <c r="NJ10" s="100" t="s">
        <v>22</v>
      </c>
      <c r="NK10" s="101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7" t="s">
        <v>24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9"/>
      <c r="AU11" s="87" t="s">
        <v>25</v>
      </c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9"/>
      <c r="CN11" s="87" t="s">
        <v>26</v>
      </c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9"/>
      <c r="EG11" s="87" t="s">
        <v>27</v>
      </c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9"/>
      <c r="FZ11" s="87" t="s">
        <v>28</v>
      </c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9"/>
      <c r="ID11" s="87" t="s">
        <v>29</v>
      </c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  <c r="JC11" s="88"/>
      <c r="JD11" s="88"/>
      <c r="JE11" s="88"/>
      <c r="JF11" s="88"/>
      <c r="JG11" s="88"/>
      <c r="JH11" s="88"/>
      <c r="JI11" s="88"/>
      <c r="JJ11" s="88"/>
      <c r="JK11" s="88"/>
      <c r="JL11" s="88"/>
      <c r="JM11" s="88"/>
      <c r="JN11" s="88"/>
      <c r="JO11" s="88"/>
      <c r="JP11" s="88"/>
      <c r="JQ11" s="88"/>
      <c r="JR11" s="88"/>
      <c r="JS11" s="88"/>
      <c r="JT11" s="88"/>
      <c r="JU11" s="88"/>
      <c r="JV11" s="89"/>
      <c r="JW11" s="87" t="s">
        <v>30</v>
      </c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88"/>
      <c r="KI11" s="88"/>
      <c r="KJ11" s="88"/>
      <c r="KK11" s="88"/>
      <c r="KL11" s="88"/>
      <c r="KM11" s="88"/>
      <c r="KN11" s="88"/>
      <c r="KO11" s="88"/>
      <c r="KP11" s="88"/>
      <c r="KQ11" s="88"/>
      <c r="KR11" s="88"/>
      <c r="KS11" s="88"/>
      <c r="KT11" s="88"/>
      <c r="KU11" s="88"/>
      <c r="KV11" s="88"/>
      <c r="KW11" s="88"/>
      <c r="KX11" s="88"/>
      <c r="KY11" s="88"/>
      <c r="KZ11" s="88"/>
      <c r="LA11" s="88"/>
      <c r="LB11" s="88"/>
      <c r="LC11" s="88"/>
      <c r="LD11" s="88"/>
      <c r="LE11" s="88"/>
      <c r="LF11" s="88"/>
      <c r="LG11" s="88"/>
      <c r="LH11" s="88"/>
      <c r="LI11" s="88"/>
      <c r="LJ11" s="88"/>
      <c r="LK11" s="88"/>
      <c r="LL11" s="88"/>
      <c r="LM11" s="88"/>
      <c r="LN11" s="88"/>
      <c r="LO11" s="89"/>
      <c r="LP11" s="87" t="s">
        <v>31</v>
      </c>
      <c r="LQ11" s="88"/>
      <c r="LR11" s="88"/>
      <c r="LS11" s="88"/>
      <c r="LT11" s="88"/>
      <c r="LU11" s="88"/>
      <c r="LV11" s="88"/>
      <c r="LW11" s="88"/>
      <c r="LX11" s="88"/>
      <c r="LY11" s="88"/>
      <c r="LZ11" s="88"/>
      <c r="MA11" s="88"/>
      <c r="MB11" s="88"/>
      <c r="MC11" s="88"/>
      <c r="MD11" s="88"/>
      <c r="ME11" s="88"/>
      <c r="MF11" s="88"/>
      <c r="MG11" s="88"/>
      <c r="MH11" s="88"/>
      <c r="MI11" s="88"/>
      <c r="MJ11" s="88"/>
      <c r="MK11" s="88"/>
      <c r="ML11" s="88"/>
      <c r="MM11" s="88"/>
      <c r="MN11" s="88"/>
      <c r="MO11" s="88"/>
      <c r="MP11" s="88"/>
      <c r="MQ11" s="88"/>
      <c r="MR11" s="88"/>
      <c r="MS11" s="88"/>
      <c r="MT11" s="88"/>
      <c r="MU11" s="88"/>
      <c r="MV11" s="88"/>
      <c r="MW11" s="88"/>
      <c r="MX11" s="88"/>
      <c r="MY11" s="88"/>
      <c r="MZ11" s="88"/>
      <c r="NA11" s="88"/>
      <c r="NB11" s="88"/>
      <c r="NC11" s="88"/>
      <c r="ND11" s="88"/>
      <c r="NE11" s="88"/>
      <c r="NF11" s="88"/>
      <c r="NG11" s="88"/>
      <c r="NH11" s="89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90">
        <f>データ!U6</f>
        <v>124993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2"/>
      <c r="AU12" s="90">
        <f>データ!V6</f>
        <v>14612</v>
      </c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2"/>
      <c r="CN12" s="95" t="str">
        <f>データ!W6</f>
        <v>-</v>
      </c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7"/>
      <c r="EG12" s="95" t="str">
        <f>データ!X6</f>
        <v>第２種該当</v>
      </c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7"/>
      <c r="FZ12" s="95" t="str">
        <f>データ!Y6</f>
        <v>７：１</v>
      </c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7"/>
      <c r="ID12" s="90">
        <f>データ!AF6</f>
        <v>250</v>
      </c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  <c r="IX12" s="91"/>
      <c r="IY12" s="91"/>
      <c r="IZ12" s="91"/>
      <c r="JA12" s="91"/>
      <c r="JB12" s="91"/>
      <c r="JC12" s="91"/>
      <c r="JD12" s="91"/>
      <c r="JE12" s="91"/>
      <c r="JF12" s="91"/>
      <c r="JG12" s="91"/>
      <c r="JH12" s="91"/>
      <c r="JI12" s="91"/>
      <c r="JJ12" s="91"/>
      <c r="JK12" s="91"/>
      <c r="JL12" s="91"/>
      <c r="JM12" s="91"/>
      <c r="JN12" s="91"/>
      <c r="JO12" s="91"/>
      <c r="JP12" s="91"/>
      <c r="JQ12" s="91"/>
      <c r="JR12" s="91"/>
      <c r="JS12" s="91"/>
      <c r="JT12" s="91"/>
      <c r="JU12" s="91"/>
      <c r="JV12" s="92"/>
      <c r="JW12" s="90" t="str">
        <f>データ!AG6</f>
        <v>-</v>
      </c>
      <c r="JX12" s="91"/>
      <c r="JY12" s="91"/>
      <c r="JZ12" s="91"/>
      <c r="KA12" s="91"/>
      <c r="KB12" s="91"/>
      <c r="KC12" s="91"/>
      <c r="KD12" s="91"/>
      <c r="KE12" s="91"/>
      <c r="KF12" s="91"/>
      <c r="KG12" s="91"/>
      <c r="KH12" s="91"/>
      <c r="KI12" s="91"/>
      <c r="KJ12" s="91"/>
      <c r="KK12" s="91"/>
      <c r="KL12" s="91"/>
      <c r="KM12" s="91"/>
      <c r="KN12" s="91"/>
      <c r="KO12" s="91"/>
      <c r="KP12" s="91"/>
      <c r="KQ12" s="91"/>
      <c r="KR12" s="91"/>
      <c r="KS12" s="91"/>
      <c r="KT12" s="91"/>
      <c r="KU12" s="91"/>
      <c r="KV12" s="91"/>
      <c r="KW12" s="91"/>
      <c r="KX12" s="91"/>
      <c r="KY12" s="91"/>
      <c r="KZ12" s="91"/>
      <c r="LA12" s="91"/>
      <c r="LB12" s="91"/>
      <c r="LC12" s="91"/>
      <c r="LD12" s="91"/>
      <c r="LE12" s="91"/>
      <c r="LF12" s="91"/>
      <c r="LG12" s="91"/>
      <c r="LH12" s="91"/>
      <c r="LI12" s="91"/>
      <c r="LJ12" s="91"/>
      <c r="LK12" s="91"/>
      <c r="LL12" s="91"/>
      <c r="LM12" s="91"/>
      <c r="LN12" s="91"/>
      <c r="LO12" s="92"/>
      <c r="LP12" s="90">
        <f>データ!AH6</f>
        <v>250</v>
      </c>
      <c r="LQ12" s="91"/>
      <c r="LR12" s="91"/>
      <c r="LS12" s="91"/>
      <c r="LT12" s="91"/>
      <c r="LU12" s="91"/>
      <c r="LV12" s="91"/>
      <c r="LW12" s="91"/>
      <c r="LX12" s="91"/>
      <c r="LY12" s="91"/>
      <c r="LZ12" s="91"/>
      <c r="MA12" s="91"/>
      <c r="MB12" s="91"/>
      <c r="MC12" s="91"/>
      <c r="MD12" s="91"/>
      <c r="ME12" s="91"/>
      <c r="MF12" s="91"/>
      <c r="MG12" s="91"/>
      <c r="MH12" s="91"/>
      <c r="MI12" s="91"/>
      <c r="MJ12" s="91"/>
      <c r="MK12" s="91"/>
      <c r="ML12" s="91"/>
      <c r="MM12" s="91"/>
      <c r="MN12" s="91"/>
      <c r="MO12" s="91"/>
      <c r="MP12" s="91"/>
      <c r="MQ12" s="91"/>
      <c r="MR12" s="91"/>
      <c r="MS12" s="91"/>
      <c r="MT12" s="91"/>
      <c r="MU12" s="91"/>
      <c r="MV12" s="91"/>
      <c r="MW12" s="91"/>
      <c r="MX12" s="91"/>
      <c r="MY12" s="91"/>
      <c r="MZ12" s="91"/>
      <c r="NA12" s="91"/>
      <c r="NB12" s="91"/>
      <c r="NC12" s="91"/>
      <c r="ND12" s="91"/>
      <c r="NE12" s="91"/>
      <c r="NF12" s="91"/>
      <c r="NG12" s="91"/>
      <c r="NH12" s="9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0" t="s">
        <v>32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  <c r="JA13" s="110"/>
      <c r="JB13" s="110"/>
      <c r="JC13" s="110"/>
      <c r="JD13" s="110"/>
      <c r="JE13" s="110"/>
      <c r="JF13" s="110"/>
      <c r="JG13" s="110"/>
      <c r="JH13" s="110"/>
      <c r="JI13" s="110"/>
      <c r="JJ13" s="110"/>
      <c r="JK13" s="110"/>
      <c r="JL13" s="110"/>
      <c r="JM13" s="110"/>
      <c r="JN13" s="110"/>
      <c r="JO13" s="110"/>
      <c r="JP13" s="110"/>
      <c r="JQ13" s="110"/>
      <c r="JR13" s="110"/>
      <c r="JS13" s="110"/>
      <c r="JT13" s="110"/>
      <c r="JU13" s="110"/>
      <c r="JV13" s="110"/>
      <c r="JW13" s="110"/>
      <c r="JX13" s="110"/>
      <c r="JY13" s="110"/>
      <c r="JZ13" s="110"/>
      <c r="KA13" s="110"/>
      <c r="KB13" s="110"/>
      <c r="KC13" s="110"/>
      <c r="KD13" s="110"/>
      <c r="KE13" s="110"/>
      <c r="KF13" s="110"/>
      <c r="KG13" s="110"/>
      <c r="KH13" s="110"/>
      <c r="KI13" s="110"/>
      <c r="KJ13" s="110"/>
      <c r="KK13" s="110"/>
      <c r="KL13" s="110"/>
      <c r="KM13" s="110"/>
      <c r="KN13" s="110"/>
      <c r="KO13" s="110"/>
      <c r="KP13" s="110"/>
      <c r="KQ13" s="110"/>
      <c r="KR13" s="110"/>
      <c r="KS13" s="110"/>
      <c r="KT13" s="110"/>
      <c r="KU13" s="110"/>
      <c r="KV13" s="110"/>
      <c r="KW13" s="110"/>
      <c r="KX13" s="110"/>
      <c r="KY13" s="110"/>
      <c r="KZ13" s="110"/>
      <c r="LA13" s="110"/>
      <c r="LB13" s="110"/>
      <c r="LC13" s="110"/>
      <c r="LD13" s="110"/>
      <c r="LE13" s="110"/>
      <c r="LF13" s="110"/>
      <c r="LG13" s="110"/>
      <c r="LH13" s="110"/>
      <c r="LI13" s="110"/>
      <c r="LJ13" s="110"/>
      <c r="LK13" s="110"/>
      <c r="LL13" s="110"/>
      <c r="LM13" s="110"/>
      <c r="LN13" s="110"/>
      <c r="LO13" s="110"/>
      <c r="LP13" s="110"/>
      <c r="LQ13" s="110"/>
      <c r="LR13" s="110"/>
      <c r="LS13" s="110"/>
      <c r="LT13" s="110"/>
      <c r="LU13" s="110"/>
      <c r="LV13" s="110"/>
      <c r="LW13" s="110"/>
      <c r="LX13" s="110"/>
      <c r="LY13" s="110"/>
      <c r="LZ13" s="110"/>
      <c r="MA13" s="110"/>
      <c r="MB13" s="110"/>
      <c r="MC13" s="110"/>
      <c r="MD13" s="110"/>
      <c r="ME13" s="110"/>
      <c r="MF13" s="110"/>
      <c r="MG13" s="110"/>
      <c r="MH13" s="110"/>
      <c r="MI13" s="110"/>
      <c r="MJ13" s="110"/>
      <c r="MK13" s="110"/>
      <c r="ML13" s="110"/>
      <c r="MM13" s="110"/>
      <c r="MN13" s="110"/>
      <c r="MO13" s="110"/>
      <c r="MP13" s="110"/>
      <c r="MQ13" s="110"/>
      <c r="MR13" s="110"/>
      <c r="MS13" s="110"/>
      <c r="MT13" s="110"/>
      <c r="MU13" s="110"/>
      <c r="MV13" s="110"/>
      <c r="MW13" s="110"/>
      <c r="MX13" s="110"/>
      <c r="MY13" s="110"/>
      <c r="MZ13" s="110"/>
      <c r="NA13" s="110"/>
      <c r="NB13" s="110"/>
      <c r="NC13" s="110"/>
      <c r="ND13" s="110"/>
      <c r="NE13" s="110"/>
      <c r="NF13" s="110"/>
      <c r="NG13" s="110"/>
      <c r="NH13" s="110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0" t="s">
        <v>33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110"/>
      <c r="JO14" s="110"/>
      <c r="JP14" s="110"/>
      <c r="JQ14" s="110"/>
      <c r="JR14" s="110"/>
      <c r="JS14" s="110"/>
      <c r="JT14" s="110"/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0"/>
      <c r="NH14" s="110"/>
      <c r="NI14" s="19"/>
      <c r="NJ14" s="111" t="s">
        <v>34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12" t="s">
        <v>35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  <c r="IU16" s="112"/>
      <c r="IV16" s="112"/>
      <c r="IW16" s="112"/>
      <c r="IX16" s="112"/>
      <c r="IY16" s="112"/>
      <c r="IZ16" s="112"/>
      <c r="JA16" s="112"/>
      <c r="JB16" s="112"/>
      <c r="JC16" s="112"/>
      <c r="JD16" s="112"/>
      <c r="JE16" s="112"/>
      <c r="JF16" s="112"/>
      <c r="JG16" s="112"/>
      <c r="JH16" s="112"/>
      <c r="JI16" s="112"/>
      <c r="JJ16" s="112"/>
      <c r="JK16" s="112"/>
      <c r="JL16" s="112"/>
      <c r="JM16" s="112"/>
      <c r="JN16" s="112"/>
      <c r="JO16" s="112"/>
      <c r="JP16" s="112"/>
      <c r="JQ16" s="112"/>
      <c r="JR16" s="112"/>
      <c r="JS16" s="112"/>
      <c r="JT16" s="112"/>
      <c r="JU16" s="112"/>
      <c r="JV16" s="112"/>
      <c r="JW16" s="112"/>
      <c r="JX16" s="112"/>
      <c r="JY16" s="112"/>
      <c r="JZ16" s="112"/>
      <c r="KA16" s="112"/>
      <c r="KB16" s="112"/>
      <c r="KC16" s="112"/>
      <c r="KD16" s="112"/>
      <c r="KE16" s="112"/>
      <c r="KF16" s="112"/>
      <c r="KG16" s="112"/>
      <c r="KH16" s="112"/>
      <c r="KI16" s="112"/>
      <c r="KJ16" s="112"/>
      <c r="KK16" s="112"/>
      <c r="KL16" s="112"/>
      <c r="KM16" s="112"/>
      <c r="KN16" s="112"/>
      <c r="KO16" s="112"/>
      <c r="KP16" s="112"/>
      <c r="KQ16" s="112"/>
      <c r="KR16" s="112"/>
      <c r="KS16" s="112"/>
      <c r="KT16" s="112"/>
      <c r="KU16" s="112"/>
      <c r="KV16" s="112"/>
      <c r="KW16" s="112"/>
      <c r="KX16" s="112"/>
      <c r="KY16" s="112"/>
      <c r="KZ16" s="112"/>
      <c r="LA16" s="112"/>
      <c r="LB16" s="112"/>
      <c r="LC16" s="112"/>
      <c r="LD16" s="112"/>
      <c r="LE16" s="112"/>
      <c r="LF16" s="112"/>
      <c r="LG16" s="112"/>
      <c r="LH16" s="112"/>
      <c r="LI16" s="112"/>
      <c r="LJ16" s="112"/>
      <c r="LK16" s="112"/>
      <c r="LL16" s="112"/>
      <c r="LM16" s="112"/>
      <c r="LN16" s="112"/>
      <c r="LO16" s="112"/>
      <c r="LP16" s="112"/>
      <c r="LQ16" s="112"/>
      <c r="LR16" s="112"/>
      <c r="LS16" s="112"/>
      <c r="LT16" s="112"/>
      <c r="LU16" s="112"/>
      <c r="LV16" s="112"/>
      <c r="LW16" s="112"/>
      <c r="LX16" s="112"/>
      <c r="LY16" s="112"/>
      <c r="LZ16" s="112"/>
      <c r="MA16" s="112"/>
      <c r="MB16" s="112"/>
      <c r="MC16" s="112"/>
      <c r="MD16" s="112"/>
      <c r="ME16" s="112"/>
      <c r="MF16" s="112"/>
      <c r="MG16" s="112"/>
      <c r="MH16" s="112"/>
      <c r="MI16" s="112"/>
      <c r="MJ16" s="112"/>
      <c r="MK16" s="112"/>
      <c r="ML16" s="112"/>
      <c r="MM16" s="112"/>
      <c r="MN16" s="112"/>
      <c r="MO16" s="112"/>
      <c r="MP16" s="112"/>
      <c r="MQ16" s="112"/>
      <c r="MR16" s="112"/>
      <c r="MS16" s="112"/>
      <c r="MT16" s="112"/>
      <c r="MU16" s="112"/>
      <c r="MV16" s="112"/>
      <c r="MW16" s="112"/>
      <c r="MX16" s="112"/>
      <c r="MY16" s="112"/>
      <c r="MZ16" s="112"/>
      <c r="NA16" s="112"/>
      <c r="NB16" s="112"/>
      <c r="NC16" s="112"/>
      <c r="ND16" s="112"/>
      <c r="NE16" s="7"/>
      <c r="NF16" s="7"/>
      <c r="NG16" s="7"/>
      <c r="NH16" s="8"/>
      <c r="NI16" s="2"/>
      <c r="NJ16" s="114" t="s">
        <v>36</v>
      </c>
      <c r="NK16" s="115"/>
      <c r="NL16" s="115"/>
      <c r="NM16" s="115"/>
      <c r="NN16" s="116"/>
      <c r="NO16" s="114" t="s">
        <v>37</v>
      </c>
      <c r="NP16" s="115"/>
      <c r="NQ16" s="115"/>
      <c r="NR16" s="115"/>
      <c r="NS16" s="116"/>
      <c r="NT16" s="114" t="s">
        <v>38</v>
      </c>
      <c r="NU16" s="115"/>
      <c r="NV16" s="115"/>
      <c r="NW16" s="115"/>
      <c r="NX16" s="116"/>
    </row>
    <row r="17" spans="1:393" ht="13.5" customHeight="1">
      <c r="A17" s="2"/>
      <c r="B17" s="22"/>
      <c r="C17" s="23"/>
      <c r="D17" s="23"/>
      <c r="E17" s="2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  <c r="IW17" s="113"/>
      <c r="IX17" s="113"/>
      <c r="IY17" s="113"/>
      <c r="IZ17" s="113"/>
      <c r="JA17" s="113"/>
      <c r="JB17" s="113"/>
      <c r="JC17" s="113"/>
      <c r="JD17" s="113"/>
      <c r="JE17" s="113"/>
      <c r="JF17" s="113"/>
      <c r="JG17" s="113"/>
      <c r="JH17" s="113"/>
      <c r="JI17" s="113"/>
      <c r="JJ17" s="113"/>
      <c r="JK17" s="113"/>
      <c r="JL17" s="113"/>
      <c r="JM17" s="113"/>
      <c r="JN17" s="113"/>
      <c r="JO17" s="113"/>
      <c r="JP17" s="113"/>
      <c r="JQ17" s="113"/>
      <c r="JR17" s="113"/>
      <c r="JS17" s="113"/>
      <c r="JT17" s="113"/>
      <c r="JU17" s="113"/>
      <c r="JV17" s="113"/>
      <c r="JW17" s="113"/>
      <c r="JX17" s="113"/>
      <c r="JY17" s="113"/>
      <c r="JZ17" s="113"/>
      <c r="KA17" s="113"/>
      <c r="KB17" s="113"/>
      <c r="KC17" s="113"/>
      <c r="KD17" s="113"/>
      <c r="KE17" s="113"/>
      <c r="KF17" s="113"/>
      <c r="KG17" s="113"/>
      <c r="KH17" s="113"/>
      <c r="KI17" s="113"/>
      <c r="KJ17" s="113"/>
      <c r="KK17" s="113"/>
      <c r="KL17" s="113"/>
      <c r="KM17" s="113"/>
      <c r="KN17" s="113"/>
      <c r="KO17" s="113"/>
      <c r="KP17" s="113"/>
      <c r="KQ17" s="113"/>
      <c r="KR17" s="113"/>
      <c r="KS17" s="113"/>
      <c r="KT17" s="113"/>
      <c r="KU17" s="113"/>
      <c r="KV17" s="113"/>
      <c r="KW17" s="113"/>
      <c r="KX17" s="113"/>
      <c r="KY17" s="113"/>
      <c r="KZ17" s="113"/>
      <c r="LA17" s="113"/>
      <c r="LB17" s="113"/>
      <c r="LC17" s="113"/>
      <c r="LD17" s="113"/>
      <c r="LE17" s="113"/>
      <c r="LF17" s="113"/>
      <c r="LG17" s="113"/>
      <c r="LH17" s="113"/>
      <c r="LI17" s="113"/>
      <c r="LJ17" s="113"/>
      <c r="LK17" s="113"/>
      <c r="LL17" s="113"/>
      <c r="LM17" s="113"/>
      <c r="LN17" s="113"/>
      <c r="LO17" s="113"/>
      <c r="LP17" s="113"/>
      <c r="LQ17" s="113"/>
      <c r="LR17" s="113"/>
      <c r="LS17" s="113"/>
      <c r="LT17" s="113"/>
      <c r="LU17" s="113"/>
      <c r="LV17" s="113"/>
      <c r="LW17" s="113"/>
      <c r="LX17" s="113"/>
      <c r="LY17" s="113"/>
      <c r="LZ17" s="113"/>
      <c r="MA17" s="113"/>
      <c r="MB17" s="113"/>
      <c r="MC17" s="113"/>
      <c r="MD17" s="113"/>
      <c r="ME17" s="113"/>
      <c r="MF17" s="113"/>
      <c r="MG17" s="113"/>
      <c r="MH17" s="113"/>
      <c r="MI17" s="113"/>
      <c r="MJ17" s="113"/>
      <c r="MK17" s="113"/>
      <c r="ML17" s="113"/>
      <c r="MM17" s="113"/>
      <c r="MN17" s="113"/>
      <c r="MO17" s="113"/>
      <c r="MP17" s="113"/>
      <c r="MQ17" s="113"/>
      <c r="MR17" s="113"/>
      <c r="MS17" s="113"/>
      <c r="MT17" s="113"/>
      <c r="MU17" s="113"/>
      <c r="MV17" s="113"/>
      <c r="MW17" s="113"/>
      <c r="MX17" s="113"/>
      <c r="MY17" s="113"/>
      <c r="MZ17" s="113"/>
      <c r="NA17" s="113"/>
      <c r="NB17" s="113"/>
      <c r="NC17" s="113"/>
      <c r="ND17" s="113"/>
      <c r="NE17" s="23"/>
      <c r="NF17" s="23"/>
      <c r="NG17" s="23"/>
      <c r="NH17" s="24"/>
      <c r="NI17" s="2"/>
      <c r="NJ17" s="117"/>
      <c r="NK17" s="118"/>
      <c r="NL17" s="118"/>
      <c r="NM17" s="118"/>
      <c r="NN17" s="119"/>
      <c r="NO17" s="117"/>
      <c r="NP17" s="118"/>
      <c r="NQ17" s="118"/>
      <c r="NR17" s="118"/>
      <c r="NS17" s="119"/>
      <c r="NT17" s="117"/>
      <c r="NU17" s="118"/>
      <c r="NV17" s="118"/>
      <c r="NW17" s="118"/>
      <c r="NX17" s="119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2" t="s">
        <v>39</v>
      </c>
      <c r="NK18" s="103"/>
      <c r="NL18" s="103"/>
      <c r="NM18" s="106" t="s">
        <v>40</v>
      </c>
      <c r="NN18" s="107"/>
      <c r="NO18" s="102" t="s">
        <v>39</v>
      </c>
      <c r="NP18" s="103"/>
      <c r="NQ18" s="103"/>
      <c r="NR18" s="106" t="s">
        <v>40</v>
      </c>
      <c r="NS18" s="107"/>
      <c r="NT18" s="102" t="s">
        <v>63</v>
      </c>
      <c r="NU18" s="103"/>
      <c r="NV18" s="103"/>
      <c r="NW18" s="106" t="s">
        <v>40</v>
      </c>
      <c r="NX18" s="107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04"/>
      <c r="NK19" s="105"/>
      <c r="NL19" s="105"/>
      <c r="NM19" s="108"/>
      <c r="NN19" s="109"/>
      <c r="NO19" s="104"/>
      <c r="NP19" s="105"/>
      <c r="NQ19" s="105"/>
      <c r="NR19" s="108"/>
      <c r="NS19" s="109"/>
      <c r="NT19" s="104"/>
      <c r="NU19" s="105"/>
      <c r="NV19" s="105"/>
      <c r="NW19" s="108"/>
      <c r="NX19" s="109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20" t="s">
        <v>43</v>
      </c>
      <c r="NK20" s="120"/>
      <c r="NL20" s="120"/>
      <c r="NM20" s="120"/>
      <c r="NN20" s="120"/>
      <c r="NO20" s="120"/>
      <c r="NP20" s="120"/>
      <c r="NQ20" s="120"/>
      <c r="NR20" s="120"/>
      <c r="NS20" s="120"/>
      <c r="NT20" s="120"/>
      <c r="NU20" s="120"/>
      <c r="NV20" s="120"/>
      <c r="NW20" s="120"/>
      <c r="NX20" s="120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21"/>
      <c r="NK21" s="121"/>
      <c r="NL21" s="121"/>
      <c r="NM21" s="121"/>
      <c r="NN21" s="121"/>
      <c r="NO21" s="121"/>
      <c r="NP21" s="121"/>
      <c r="NQ21" s="121"/>
      <c r="NR21" s="121"/>
      <c r="NS21" s="121"/>
      <c r="NT21" s="121"/>
      <c r="NU21" s="121"/>
      <c r="NV21" s="121"/>
      <c r="NW21" s="121"/>
      <c r="NX21" s="121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5" t="s">
        <v>189</v>
      </c>
      <c r="NK22" s="126"/>
      <c r="NL22" s="126"/>
      <c r="NM22" s="126"/>
      <c r="NN22" s="126"/>
      <c r="NO22" s="126"/>
      <c r="NP22" s="126"/>
      <c r="NQ22" s="126"/>
      <c r="NR22" s="126"/>
      <c r="NS22" s="126"/>
      <c r="NT22" s="126"/>
      <c r="NU22" s="126"/>
      <c r="NV22" s="126"/>
      <c r="NW22" s="126"/>
      <c r="NX22" s="127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28"/>
      <c r="NK23" s="129"/>
      <c r="NL23" s="129"/>
      <c r="NM23" s="129"/>
      <c r="NN23" s="129"/>
      <c r="NO23" s="129"/>
      <c r="NP23" s="129"/>
      <c r="NQ23" s="129"/>
      <c r="NR23" s="129"/>
      <c r="NS23" s="129"/>
      <c r="NT23" s="129"/>
      <c r="NU23" s="129"/>
      <c r="NV23" s="129"/>
      <c r="NW23" s="129"/>
      <c r="NX23" s="130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28"/>
      <c r="NK24" s="129"/>
      <c r="NL24" s="129"/>
      <c r="NM24" s="129"/>
      <c r="NN24" s="129"/>
      <c r="NO24" s="129"/>
      <c r="NP24" s="129"/>
      <c r="NQ24" s="129"/>
      <c r="NR24" s="129"/>
      <c r="NS24" s="129"/>
      <c r="NT24" s="129"/>
      <c r="NU24" s="129"/>
      <c r="NV24" s="129"/>
      <c r="NW24" s="129"/>
      <c r="NX24" s="130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28"/>
      <c r="NK25" s="129"/>
      <c r="NL25" s="129"/>
      <c r="NM25" s="129"/>
      <c r="NN25" s="129"/>
      <c r="NO25" s="129"/>
      <c r="NP25" s="129"/>
      <c r="NQ25" s="129"/>
      <c r="NR25" s="129"/>
      <c r="NS25" s="129"/>
      <c r="NT25" s="129"/>
      <c r="NU25" s="129"/>
      <c r="NV25" s="129"/>
      <c r="NW25" s="129"/>
      <c r="NX25" s="130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28"/>
      <c r="NK26" s="129"/>
      <c r="NL26" s="129"/>
      <c r="NM26" s="129"/>
      <c r="NN26" s="129"/>
      <c r="NO26" s="129"/>
      <c r="NP26" s="129"/>
      <c r="NQ26" s="129"/>
      <c r="NR26" s="129"/>
      <c r="NS26" s="129"/>
      <c r="NT26" s="129"/>
      <c r="NU26" s="129"/>
      <c r="NV26" s="129"/>
      <c r="NW26" s="129"/>
      <c r="NX26" s="130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28"/>
      <c r="NK27" s="129"/>
      <c r="NL27" s="129"/>
      <c r="NM27" s="129"/>
      <c r="NN27" s="129"/>
      <c r="NO27" s="129"/>
      <c r="NP27" s="129"/>
      <c r="NQ27" s="129"/>
      <c r="NR27" s="129"/>
      <c r="NS27" s="129"/>
      <c r="NT27" s="129"/>
      <c r="NU27" s="129"/>
      <c r="NV27" s="129"/>
      <c r="NW27" s="129"/>
      <c r="NX27" s="130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28"/>
      <c r="NK28" s="129"/>
      <c r="NL28" s="129"/>
      <c r="NM28" s="129"/>
      <c r="NN28" s="129"/>
      <c r="NO28" s="129"/>
      <c r="NP28" s="129"/>
      <c r="NQ28" s="129"/>
      <c r="NR28" s="129"/>
      <c r="NS28" s="129"/>
      <c r="NT28" s="129"/>
      <c r="NU28" s="129"/>
      <c r="NV28" s="129"/>
      <c r="NW28" s="129"/>
      <c r="NX28" s="130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28"/>
      <c r="NK29" s="129"/>
      <c r="NL29" s="129"/>
      <c r="NM29" s="129"/>
      <c r="NN29" s="129"/>
      <c r="NO29" s="129"/>
      <c r="NP29" s="129"/>
      <c r="NQ29" s="129"/>
      <c r="NR29" s="129"/>
      <c r="NS29" s="129"/>
      <c r="NT29" s="129"/>
      <c r="NU29" s="129"/>
      <c r="NV29" s="129"/>
      <c r="NW29" s="129"/>
      <c r="NX29" s="130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28"/>
      <c r="NK30" s="129"/>
      <c r="NL30" s="129"/>
      <c r="NM30" s="129"/>
      <c r="NN30" s="129"/>
      <c r="NO30" s="129"/>
      <c r="NP30" s="129"/>
      <c r="NQ30" s="129"/>
      <c r="NR30" s="129"/>
      <c r="NS30" s="129"/>
      <c r="NT30" s="129"/>
      <c r="NU30" s="129"/>
      <c r="NV30" s="129"/>
      <c r="NW30" s="129"/>
      <c r="NX30" s="130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28"/>
      <c r="NK31" s="129"/>
      <c r="NL31" s="129"/>
      <c r="NM31" s="129"/>
      <c r="NN31" s="129"/>
      <c r="NO31" s="129"/>
      <c r="NP31" s="129"/>
      <c r="NQ31" s="129"/>
      <c r="NR31" s="129"/>
      <c r="NS31" s="129"/>
      <c r="NT31" s="129"/>
      <c r="NU31" s="129"/>
      <c r="NV31" s="129"/>
      <c r="NW31" s="129"/>
      <c r="NX31" s="130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2" t="str">
        <f>データ!$B$11</f>
        <v>H28</v>
      </c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4"/>
      <c r="AE32" s="122" t="str">
        <f>データ!$C$11</f>
        <v>H29</v>
      </c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4"/>
      <c r="AT32" s="122" t="str">
        <f>データ!$D$11</f>
        <v>H30</v>
      </c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4"/>
      <c r="BI32" s="122" t="str">
        <f>データ!$E$11</f>
        <v>R01</v>
      </c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4"/>
      <c r="BX32" s="122" t="str">
        <f>データ!$F$11</f>
        <v>R02</v>
      </c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4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2" t="str">
        <f>データ!$B$11</f>
        <v>H28</v>
      </c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4"/>
      <c r="DS32" s="122" t="str">
        <f>データ!$C$11</f>
        <v>H29</v>
      </c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4"/>
      <c r="EH32" s="122" t="str">
        <f>データ!$D$11</f>
        <v>H30</v>
      </c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4"/>
      <c r="EW32" s="122" t="str">
        <f>データ!$E$11</f>
        <v>R01</v>
      </c>
      <c r="EX32" s="123"/>
      <c r="EY32" s="123"/>
      <c r="EZ32" s="123"/>
      <c r="FA32" s="123"/>
      <c r="FB32" s="123"/>
      <c r="FC32" s="123"/>
      <c r="FD32" s="123"/>
      <c r="FE32" s="123"/>
      <c r="FF32" s="123"/>
      <c r="FG32" s="123"/>
      <c r="FH32" s="123"/>
      <c r="FI32" s="123"/>
      <c r="FJ32" s="123"/>
      <c r="FK32" s="124"/>
      <c r="FL32" s="122" t="str">
        <f>データ!$F$11</f>
        <v>R02</v>
      </c>
      <c r="FM32" s="123"/>
      <c r="FN32" s="123"/>
      <c r="FO32" s="123"/>
      <c r="FP32" s="123"/>
      <c r="FQ32" s="123"/>
      <c r="FR32" s="123"/>
      <c r="FS32" s="123"/>
      <c r="FT32" s="123"/>
      <c r="FU32" s="123"/>
      <c r="FV32" s="123"/>
      <c r="FW32" s="123"/>
      <c r="FX32" s="123"/>
      <c r="FY32" s="123"/>
      <c r="FZ32" s="124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2" t="str">
        <f>データ!$B$11</f>
        <v>H28</v>
      </c>
      <c r="GS32" s="123"/>
      <c r="GT32" s="123"/>
      <c r="GU32" s="123"/>
      <c r="GV32" s="123"/>
      <c r="GW32" s="123"/>
      <c r="GX32" s="123"/>
      <c r="GY32" s="123"/>
      <c r="GZ32" s="123"/>
      <c r="HA32" s="123"/>
      <c r="HB32" s="123"/>
      <c r="HC32" s="123"/>
      <c r="HD32" s="123"/>
      <c r="HE32" s="123"/>
      <c r="HF32" s="124"/>
      <c r="HG32" s="122" t="str">
        <f>データ!$C$11</f>
        <v>H29</v>
      </c>
      <c r="HH32" s="123"/>
      <c r="HI32" s="123"/>
      <c r="HJ32" s="123"/>
      <c r="HK32" s="123"/>
      <c r="HL32" s="123"/>
      <c r="HM32" s="123"/>
      <c r="HN32" s="123"/>
      <c r="HO32" s="123"/>
      <c r="HP32" s="123"/>
      <c r="HQ32" s="123"/>
      <c r="HR32" s="123"/>
      <c r="HS32" s="123"/>
      <c r="HT32" s="123"/>
      <c r="HU32" s="124"/>
      <c r="HV32" s="122" t="str">
        <f>データ!$D$11</f>
        <v>H30</v>
      </c>
      <c r="HW32" s="123"/>
      <c r="HX32" s="123"/>
      <c r="HY32" s="123"/>
      <c r="HZ32" s="123"/>
      <c r="IA32" s="123"/>
      <c r="IB32" s="123"/>
      <c r="IC32" s="123"/>
      <c r="ID32" s="123"/>
      <c r="IE32" s="123"/>
      <c r="IF32" s="123"/>
      <c r="IG32" s="123"/>
      <c r="IH32" s="123"/>
      <c r="II32" s="123"/>
      <c r="IJ32" s="124"/>
      <c r="IK32" s="122" t="str">
        <f>データ!$E$11</f>
        <v>R01</v>
      </c>
      <c r="IL32" s="123"/>
      <c r="IM32" s="123"/>
      <c r="IN32" s="123"/>
      <c r="IO32" s="123"/>
      <c r="IP32" s="123"/>
      <c r="IQ32" s="123"/>
      <c r="IR32" s="123"/>
      <c r="IS32" s="123"/>
      <c r="IT32" s="123"/>
      <c r="IU32" s="123"/>
      <c r="IV32" s="123"/>
      <c r="IW32" s="123"/>
      <c r="IX32" s="123"/>
      <c r="IY32" s="124"/>
      <c r="IZ32" s="122" t="str">
        <f>データ!$F$11</f>
        <v>R02</v>
      </c>
      <c r="JA32" s="123"/>
      <c r="JB32" s="123"/>
      <c r="JC32" s="123"/>
      <c r="JD32" s="123"/>
      <c r="JE32" s="123"/>
      <c r="JF32" s="123"/>
      <c r="JG32" s="123"/>
      <c r="JH32" s="123"/>
      <c r="JI32" s="123"/>
      <c r="JJ32" s="123"/>
      <c r="JK32" s="123"/>
      <c r="JL32" s="123"/>
      <c r="JM32" s="123"/>
      <c r="JN32" s="124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2" t="str">
        <f>データ!$B$11</f>
        <v>H28</v>
      </c>
      <c r="KG32" s="123"/>
      <c r="KH32" s="123"/>
      <c r="KI32" s="123"/>
      <c r="KJ32" s="123"/>
      <c r="KK32" s="123"/>
      <c r="KL32" s="123"/>
      <c r="KM32" s="123"/>
      <c r="KN32" s="123"/>
      <c r="KO32" s="123"/>
      <c r="KP32" s="123"/>
      <c r="KQ32" s="123"/>
      <c r="KR32" s="123"/>
      <c r="KS32" s="123"/>
      <c r="KT32" s="124"/>
      <c r="KU32" s="122" t="str">
        <f>データ!$C$11</f>
        <v>H29</v>
      </c>
      <c r="KV32" s="123"/>
      <c r="KW32" s="123"/>
      <c r="KX32" s="123"/>
      <c r="KY32" s="123"/>
      <c r="KZ32" s="123"/>
      <c r="LA32" s="123"/>
      <c r="LB32" s="123"/>
      <c r="LC32" s="123"/>
      <c r="LD32" s="123"/>
      <c r="LE32" s="123"/>
      <c r="LF32" s="123"/>
      <c r="LG32" s="123"/>
      <c r="LH32" s="123"/>
      <c r="LI32" s="124"/>
      <c r="LJ32" s="122" t="str">
        <f>データ!$D$11</f>
        <v>H30</v>
      </c>
      <c r="LK32" s="123"/>
      <c r="LL32" s="123"/>
      <c r="LM32" s="123"/>
      <c r="LN32" s="123"/>
      <c r="LO32" s="123"/>
      <c r="LP32" s="123"/>
      <c r="LQ32" s="123"/>
      <c r="LR32" s="123"/>
      <c r="LS32" s="123"/>
      <c r="LT32" s="123"/>
      <c r="LU32" s="123"/>
      <c r="LV32" s="123"/>
      <c r="LW32" s="123"/>
      <c r="LX32" s="124"/>
      <c r="LY32" s="122" t="str">
        <f>データ!$E$11</f>
        <v>R01</v>
      </c>
      <c r="LZ32" s="123"/>
      <c r="MA32" s="123"/>
      <c r="MB32" s="123"/>
      <c r="MC32" s="123"/>
      <c r="MD32" s="123"/>
      <c r="ME32" s="123"/>
      <c r="MF32" s="123"/>
      <c r="MG32" s="123"/>
      <c r="MH32" s="123"/>
      <c r="MI32" s="123"/>
      <c r="MJ32" s="123"/>
      <c r="MK32" s="123"/>
      <c r="ML32" s="123"/>
      <c r="MM32" s="124"/>
      <c r="MN32" s="122" t="str">
        <f>データ!$F$11</f>
        <v>R02</v>
      </c>
      <c r="MO32" s="123"/>
      <c r="MP32" s="123"/>
      <c r="MQ32" s="123"/>
      <c r="MR32" s="123"/>
      <c r="MS32" s="123"/>
      <c r="MT32" s="123"/>
      <c r="MU32" s="123"/>
      <c r="MV32" s="123"/>
      <c r="MW32" s="123"/>
      <c r="MX32" s="123"/>
      <c r="MY32" s="123"/>
      <c r="MZ32" s="123"/>
      <c r="NA32" s="123"/>
      <c r="NB32" s="124"/>
      <c r="ND32" s="5"/>
      <c r="NE32" s="5"/>
      <c r="NF32" s="5"/>
      <c r="NG32" s="5"/>
      <c r="NH32" s="27"/>
      <c r="NI32" s="2"/>
      <c r="NJ32" s="128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29"/>
      <c r="NX32" s="130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34" t="s">
        <v>57</v>
      </c>
      <c r="H33" s="134"/>
      <c r="I33" s="134"/>
      <c r="J33" s="134"/>
      <c r="K33" s="134"/>
      <c r="L33" s="134"/>
      <c r="M33" s="134"/>
      <c r="N33" s="134"/>
      <c r="O33" s="134"/>
      <c r="P33" s="135">
        <f>データ!AI7</f>
        <v>102.2</v>
      </c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7"/>
      <c r="AE33" s="135">
        <f>データ!AJ7</f>
        <v>103</v>
      </c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7"/>
      <c r="AT33" s="135">
        <f>データ!AK7</f>
        <v>103.4</v>
      </c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7"/>
      <c r="BI33" s="135">
        <f>データ!AL7</f>
        <v>102.2</v>
      </c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7"/>
      <c r="BX33" s="135">
        <f>データ!AM7</f>
        <v>101</v>
      </c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7"/>
      <c r="CO33" s="5"/>
      <c r="CP33" s="5"/>
      <c r="CQ33" s="5"/>
      <c r="CR33" s="5"/>
      <c r="CS33" s="5"/>
      <c r="CT33" s="5"/>
      <c r="CU33" s="134" t="s">
        <v>57</v>
      </c>
      <c r="CV33" s="134"/>
      <c r="CW33" s="134"/>
      <c r="CX33" s="134"/>
      <c r="CY33" s="134"/>
      <c r="CZ33" s="134"/>
      <c r="DA33" s="134"/>
      <c r="DB33" s="134"/>
      <c r="DC33" s="134"/>
      <c r="DD33" s="135">
        <f>データ!AT7</f>
        <v>101.2</v>
      </c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7"/>
      <c r="DS33" s="135">
        <f>データ!AU7</f>
        <v>102.4</v>
      </c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7"/>
      <c r="EH33" s="135">
        <f>データ!AV7</f>
        <v>102.3</v>
      </c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7"/>
      <c r="EW33" s="135">
        <f>データ!AW7</f>
        <v>101.7</v>
      </c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7"/>
      <c r="FL33" s="135">
        <f>データ!AX7</f>
        <v>95.6</v>
      </c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7"/>
      <c r="GA33" s="5"/>
      <c r="GB33" s="5"/>
      <c r="GC33" s="5"/>
      <c r="GD33" s="5"/>
      <c r="GE33" s="5"/>
      <c r="GF33" s="5"/>
      <c r="GG33" s="5"/>
      <c r="GH33" s="5"/>
      <c r="GI33" s="134" t="s">
        <v>57</v>
      </c>
      <c r="GJ33" s="134"/>
      <c r="GK33" s="134"/>
      <c r="GL33" s="134"/>
      <c r="GM33" s="134"/>
      <c r="GN33" s="134"/>
      <c r="GO33" s="134"/>
      <c r="GP33" s="134"/>
      <c r="GQ33" s="134"/>
      <c r="GR33" s="135">
        <f>データ!BE7</f>
        <v>0</v>
      </c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7"/>
      <c r="HG33" s="135">
        <f>データ!BF7</f>
        <v>0</v>
      </c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7"/>
      <c r="HV33" s="135">
        <f>データ!BG7</f>
        <v>0</v>
      </c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7"/>
      <c r="IK33" s="135">
        <f>データ!BH7</f>
        <v>0</v>
      </c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36"/>
      <c r="IW33" s="136"/>
      <c r="IX33" s="136"/>
      <c r="IY33" s="137"/>
      <c r="IZ33" s="135">
        <f>データ!BI7</f>
        <v>0</v>
      </c>
      <c r="JA33" s="136"/>
      <c r="JB33" s="136"/>
      <c r="JC33" s="136"/>
      <c r="JD33" s="136"/>
      <c r="JE33" s="136"/>
      <c r="JF33" s="136"/>
      <c r="JG33" s="136"/>
      <c r="JH33" s="136"/>
      <c r="JI33" s="136"/>
      <c r="JJ33" s="136"/>
      <c r="JK33" s="136"/>
      <c r="JL33" s="136"/>
      <c r="JM33" s="136"/>
      <c r="JN33" s="137"/>
      <c r="JO33" s="5"/>
      <c r="JP33" s="5"/>
      <c r="JQ33" s="5"/>
      <c r="JR33" s="5"/>
      <c r="JS33" s="5"/>
      <c r="JT33" s="5"/>
      <c r="JU33" s="5"/>
      <c r="JV33" s="5"/>
      <c r="JW33" s="134" t="s">
        <v>57</v>
      </c>
      <c r="JX33" s="134"/>
      <c r="JY33" s="134"/>
      <c r="JZ33" s="134"/>
      <c r="KA33" s="134"/>
      <c r="KB33" s="134"/>
      <c r="KC33" s="134"/>
      <c r="KD33" s="134"/>
      <c r="KE33" s="134"/>
      <c r="KF33" s="135">
        <f>データ!BP7</f>
        <v>72.8</v>
      </c>
      <c r="KG33" s="136"/>
      <c r="KH33" s="136"/>
      <c r="KI33" s="136"/>
      <c r="KJ33" s="136"/>
      <c r="KK33" s="136"/>
      <c r="KL33" s="136"/>
      <c r="KM33" s="136"/>
      <c r="KN33" s="136"/>
      <c r="KO33" s="136"/>
      <c r="KP33" s="136"/>
      <c r="KQ33" s="136"/>
      <c r="KR33" s="136"/>
      <c r="KS33" s="136"/>
      <c r="KT33" s="137"/>
      <c r="KU33" s="135">
        <f>データ!BQ7</f>
        <v>83.7</v>
      </c>
      <c r="KV33" s="136"/>
      <c r="KW33" s="136"/>
      <c r="KX33" s="136"/>
      <c r="KY33" s="136"/>
      <c r="KZ33" s="136"/>
      <c r="LA33" s="136"/>
      <c r="LB33" s="136"/>
      <c r="LC33" s="136"/>
      <c r="LD33" s="136"/>
      <c r="LE33" s="136"/>
      <c r="LF33" s="136"/>
      <c r="LG33" s="136"/>
      <c r="LH33" s="136"/>
      <c r="LI33" s="137"/>
      <c r="LJ33" s="135">
        <f>データ!BR7</f>
        <v>87.1</v>
      </c>
      <c r="LK33" s="136"/>
      <c r="LL33" s="136"/>
      <c r="LM33" s="136"/>
      <c r="LN33" s="136"/>
      <c r="LO33" s="136"/>
      <c r="LP33" s="136"/>
      <c r="LQ33" s="136"/>
      <c r="LR33" s="136"/>
      <c r="LS33" s="136"/>
      <c r="LT33" s="136"/>
      <c r="LU33" s="136"/>
      <c r="LV33" s="136"/>
      <c r="LW33" s="136"/>
      <c r="LX33" s="137"/>
      <c r="LY33" s="135">
        <f>データ!BS7</f>
        <v>90.1</v>
      </c>
      <c r="LZ33" s="136"/>
      <c r="MA33" s="136"/>
      <c r="MB33" s="136"/>
      <c r="MC33" s="136"/>
      <c r="MD33" s="136"/>
      <c r="ME33" s="136"/>
      <c r="MF33" s="136"/>
      <c r="MG33" s="136"/>
      <c r="MH33" s="136"/>
      <c r="MI33" s="136"/>
      <c r="MJ33" s="136"/>
      <c r="MK33" s="136"/>
      <c r="ML33" s="136"/>
      <c r="MM33" s="137"/>
      <c r="MN33" s="135">
        <f>データ!BT7</f>
        <v>82.8</v>
      </c>
      <c r="MO33" s="136"/>
      <c r="MP33" s="136"/>
      <c r="MQ33" s="136"/>
      <c r="MR33" s="136"/>
      <c r="MS33" s="136"/>
      <c r="MT33" s="136"/>
      <c r="MU33" s="136"/>
      <c r="MV33" s="136"/>
      <c r="MW33" s="136"/>
      <c r="MX33" s="136"/>
      <c r="MY33" s="136"/>
      <c r="MZ33" s="136"/>
      <c r="NA33" s="136"/>
      <c r="NB33" s="137"/>
      <c r="ND33" s="5"/>
      <c r="NE33" s="5"/>
      <c r="NF33" s="5"/>
      <c r="NG33" s="5"/>
      <c r="NH33" s="27"/>
      <c r="NI33" s="2"/>
      <c r="NJ33" s="128"/>
      <c r="NK33" s="129"/>
      <c r="NL33" s="129"/>
      <c r="NM33" s="129"/>
      <c r="NN33" s="129"/>
      <c r="NO33" s="129"/>
      <c r="NP33" s="129"/>
      <c r="NQ33" s="129"/>
      <c r="NR33" s="129"/>
      <c r="NS33" s="129"/>
      <c r="NT33" s="129"/>
      <c r="NU33" s="129"/>
      <c r="NV33" s="129"/>
      <c r="NW33" s="129"/>
      <c r="NX33" s="130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34" t="s">
        <v>59</v>
      </c>
      <c r="H34" s="134"/>
      <c r="I34" s="134"/>
      <c r="J34" s="134"/>
      <c r="K34" s="134"/>
      <c r="L34" s="134"/>
      <c r="M34" s="134"/>
      <c r="N34" s="134"/>
      <c r="O34" s="134"/>
      <c r="P34" s="135">
        <f>データ!AN7</f>
        <v>96.2</v>
      </c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7"/>
      <c r="AE34" s="135">
        <f>データ!AO7</f>
        <v>97.2</v>
      </c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7"/>
      <c r="AT34" s="135">
        <f>データ!AP7</f>
        <v>97.5</v>
      </c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7"/>
      <c r="BI34" s="135">
        <f>データ!AQ7</f>
        <v>96.9</v>
      </c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7"/>
      <c r="BX34" s="135">
        <f>データ!AR7</f>
        <v>101.8</v>
      </c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7"/>
      <c r="CO34" s="5"/>
      <c r="CP34" s="5"/>
      <c r="CQ34" s="5"/>
      <c r="CR34" s="5"/>
      <c r="CS34" s="5"/>
      <c r="CT34" s="5"/>
      <c r="CU34" s="134" t="s">
        <v>59</v>
      </c>
      <c r="CV34" s="134"/>
      <c r="CW34" s="134"/>
      <c r="CX34" s="134"/>
      <c r="CY34" s="134"/>
      <c r="CZ34" s="134"/>
      <c r="DA34" s="134"/>
      <c r="DB34" s="134"/>
      <c r="DC34" s="134"/>
      <c r="DD34" s="135">
        <f>データ!AY7</f>
        <v>85.7</v>
      </c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7"/>
      <c r="DS34" s="135">
        <f>データ!AZ7</f>
        <v>85.9</v>
      </c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7"/>
      <c r="EH34" s="135">
        <f>データ!BA7</f>
        <v>86</v>
      </c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7"/>
      <c r="EW34" s="135">
        <f>データ!BB7</f>
        <v>86</v>
      </c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7"/>
      <c r="FL34" s="135">
        <f>データ!BC7</f>
        <v>80.7</v>
      </c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7"/>
      <c r="GA34" s="5"/>
      <c r="GB34" s="5"/>
      <c r="GC34" s="5"/>
      <c r="GD34" s="5"/>
      <c r="GE34" s="5"/>
      <c r="GF34" s="5"/>
      <c r="GG34" s="5"/>
      <c r="GH34" s="5"/>
      <c r="GI34" s="134" t="s">
        <v>59</v>
      </c>
      <c r="GJ34" s="134"/>
      <c r="GK34" s="134"/>
      <c r="GL34" s="134"/>
      <c r="GM34" s="134"/>
      <c r="GN34" s="134"/>
      <c r="GO34" s="134"/>
      <c r="GP34" s="134"/>
      <c r="GQ34" s="134"/>
      <c r="GR34" s="135">
        <f>データ!BJ7</f>
        <v>84.7</v>
      </c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7"/>
      <c r="HG34" s="135">
        <f>データ!BK7</f>
        <v>86.8</v>
      </c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7"/>
      <c r="HV34" s="135">
        <f>データ!BL7</f>
        <v>90.8</v>
      </c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7"/>
      <c r="IK34" s="135">
        <f>データ!BM7</f>
        <v>81.900000000000006</v>
      </c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36"/>
      <c r="IW34" s="136"/>
      <c r="IX34" s="136"/>
      <c r="IY34" s="137"/>
      <c r="IZ34" s="135">
        <f>データ!BN7</f>
        <v>91.6</v>
      </c>
      <c r="JA34" s="136"/>
      <c r="JB34" s="136"/>
      <c r="JC34" s="136"/>
      <c r="JD34" s="136"/>
      <c r="JE34" s="136"/>
      <c r="JF34" s="136"/>
      <c r="JG34" s="136"/>
      <c r="JH34" s="136"/>
      <c r="JI34" s="136"/>
      <c r="JJ34" s="136"/>
      <c r="JK34" s="136"/>
      <c r="JL34" s="136"/>
      <c r="JM34" s="136"/>
      <c r="JN34" s="137"/>
      <c r="JO34" s="5"/>
      <c r="JP34" s="5"/>
      <c r="JQ34" s="5"/>
      <c r="JR34" s="5"/>
      <c r="JS34" s="5"/>
      <c r="JT34" s="5"/>
      <c r="JU34" s="5"/>
      <c r="JV34" s="5"/>
      <c r="JW34" s="134" t="s">
        <v>59</v>
      </c>
      <c r="JX34" s="134"/>
      <c r="JY34" s="134"/>
      <c r="JZ34" s="134"/>
      <c r="KA34" s="134"/>
      <c r="KB34" s="134"/>
      <c r="KC34" s="134"/>
      <c r="KD34" s="134"/>
      <c r="KE34" s="134"/>
      <c r="KF34" s="135">
        <f>データ!BU7</f>
        <v>71.2</v>
      </c>
      <c r="KG34" s="136"/>
      <c r="KH34" s="136"/>
      <c r="KI34" s="136"/>
      <c r="KJ34" s="136"/>
      <c r="KK34" s="136"/>
      <c r="KL34" s="136"/>
      <c r="KM34" s="136"/>
      <c r="KN34" s="136"/>
      <c r="KO34" s="136"/>
      <c r="KP34" s="136"/>
      <c r="KQ34" s="136"/>
      <c r="KR34" s="136"/>
      <c r="KS34" s="136"/>
      <c r="KT34" s="137"/>
      <c r="KU34" s="135">
        <f>データ!BV7</f>
        <v>73</v>
      </c>
      <c r="KV34" s="136"/>
      <c r="KW34" s="136"/>
      <c r="KX34" s="136"/>
      <c r="KY34" s="136"/>
      <c r="KZ34" s="136"/>
      <c r="LA34" s="136"/>
      <c r="LB34" s="136"/>
      <c r="LC34" s="136"/>
      <c r="LD34" s="136"/>
      <c r="LE34" s="136"/>
      <c r="LF34" s="136"/>
      <c r="LG34" s="136"/>
      <c r="LH34" s="136"/>
      <c r="LI34" s="137"/>
      <c r="LJ34" s="135">
        <f>データ!BW7</f>
        <v>72.099999999999994</v>
      </c>
      <c r="LK34" s="136"/>
      <c r="LL34" s="136"/>
      <c r="LM34" s="136"/>
      <c r="LN34" s="136"/>
      <c r="LO34" s="136"/>
      <c r="LP34" s="136"/>
      <c r="LQ34" s="136"/>
      <c r="LR34" s="136"/>
      <c r="LS34" s="136"/>
      <c r="LT34" s="136"/>
      <c r="LU34" s="136"/>
      <c r="LV34" s="136"/>
      <c r="LW34" s="136"/>
      <c r="LX34" s="137"/>
      <c r="LY34" s="135">
        <f>データ!BX7</f>
        <v>72.900000000000006</v>
      </c>
      <c r="LZ34" s="136"/>
      <c r="MA34" s="136"/>
      <c r="MB34" s="136"/>
      <c r="MC34" s="136"/>
      <c r="MD34" s="136"/>
      <c r="ME34" s="136"/>
      <c r="MF34" s="136"/>
      <c r="MG34" s="136"/>
      <c r="MH34" s="136"/>
      <c r="MI34" s="136"/>
      <c r="MJ34" s="136"/>
      <c r="MK34" s="136"/>
      <c r="ML34" s="136"/>
      <c r="MM34" s="137"/>
      <c r="MN34" s="135">
        <f>データ!BY7</f>
        <v>64.5</v>
      </c>
      <c r="MO34" s="136"/>
      <c r="MP34" s="136"/>
      <c r="MQ34" s="136"/>
      <c r="MR34" s="136"/>
      <c r="MS34" s="136"/>
      <c r="MT34" s="136"/>
      <c r="MU34" s="136"/>
      <c r="MV34" s="136"/>
      <c r="MW34" s="136"/>
      <c r="MX34" s="136"/>
      <c r="MY34" s="136"/>
      <c r="MZ34" s="136"/>
      <c r="NA34" s="136"/>
      <c r="NB34" s="137"/>
      <c r="ND34" s="5"/>
      <c r="NE34" s="5"/>
      <c r="NF34" s="5"/>
      <c r="NG34" s="5"/>
      <c r="NH34" s="27"/>
      <c r="NI34" s="2"/>
      <c r="NJ34" s="131"/>
      <c r="NK34" s="132"/>
      <c r="NL34" s="132"/>
      <c r="NM34" s="132"/>
      <c r="NN34" s="132"/>
      <c r="NO34" s="132"/>
      <c r="NP34" s="132"/>
      <c r="NQ34" s="132"/>
      <c r="NR34" s="132"/>
      <c r="NS34" s="132"/>
      <c r="NT34" s="132"/>
      <c r="NU34" s="132"/>
      <c r="NV34" s="132"/>
      <c r="NW34" s="132"/>
      <c r="NX34" s="133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20" t="s">
        <v>61</v>
      </c>
      <c r="NK35" s="120"/>
      <c r="NL35" s="120"/>
      <c r="NM35" s="120"/>
      <c r="NN35" s="120"/>
      <c r="NO35" s="120"/>
      <c r="NP35" s="120"/>
      <c r="NQ35" s="120"/>
      <c r="NR35" s="120"/>
      <c r="NS35" s="120"/>
      <c r="NT35" s="120"/>
      <c r="NU35" s="120"/>
      <c r="NV35" s="120"/>
      <c r="NW35" s="120"/>
      <c r="NX35" s="120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21"/>
      <c r="NK36" s="121"/>
      <c r="NL36" s="121"/>
      <c r="NM36" s="121"/>
      <c r="NN36" s="121"/>
      <c r="NO36" s="121"/>
      <c r="NP36" s="121"/>
      <c r="NQ36" s="121"/>
      <c r="NR36" s="121"/>
      <c r="NS36" s="121"/>
      <c r="NT36" s="121"/>
      <c r="NU36" s="121"/>
      <c r="NV36" s="121"/>
      <c r="NW36" s="121"/>
      <c r="NX36" s="121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8" t="s">
        <v>64</v>
      </c>
      <c r="NK37" s="139"/>
      <c r="NL37" s="139"/>
      <c r="NM37" s="139"/>
      <c r="NN37" s="139"/>
      <c r="NO37" s="139"/>
      <c r="NP37" s="139"/>
      <c r="NQ37" s="139"/>
      <c r="NR37" s="139"/>
      <c r="NS37" s="139"/>
      <c r="NT37" s="139"/>
      <c r="NU37" s="139"/>
      <c r="NV37" s="139"/>
      <c r="NW37" s="139"/>
      <c r="NX37" s="140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41"/>
      <c r="NK38" s="142"/>
      <c r="NL38" s="142"/>
      <c r="NM38" s="142"/>
      <c r="NN38" s="142"/>
      <c r="NO38" s="142"/>
      <c r="NP38" s="142"/>
      <c r="NQ38" s="142"/>
      <c r="NR38" s="142"/>
      <c r="NS38" s="142"/>
      <c r="NT38" s="142"/>
      <c r="NU38" s="142"/>
      <c r="NV38" s="142"/>
      <c r="NW38" s="142"/>
      <c r="NX38" s="143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28" t="s">
        <v>187</v>
      </c>
      <c r="NK39" s="129"/>
      <c r="NL39" s="129"/>
      <c r="NM39" s="129"/>
      <c r="NN39" s="129"/>
      <c r="NO39" s="129"/>
      <c r="NP39" s="129"/>
      <c r="NQ39" s="129"/>
      <c r="NR39" s="129"/>
      <c r="NS39" s="129"/>
      <c r="NT39" s="129"/>
      <c r="NU39" s="129"/>
      <c r="NV39" s="129"/>
      <c r="NW39" s="129"/>
      <c r="NX39" s="130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28"/>
      <c r="NK40" s="129"/>
      <c r="NL40" s="129"/>
      <c r="NM40" s="129"/>
      <c r="NN40" s="129"/>
      <c r="NO40" s="129"/>
      <c r="NP40" s="129"/>
      <c r="NQ40" s="129"/>
      <c r="NR40" s="129"/>
      <c r="NS40" s="129"/>
      <c r="NT40" s="129"/>
      <c r="NU40" s="129"/>
      <c r="NV40" s="129"/>
      <c r="NW40" s="129"/>
      <c r="NX40" s="130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28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29"/>
      <c r="NX41" s="130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28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29"/>
      <c r="NX42" s="130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28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29"/>
      <c r="NX43" s="130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28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29"/>
      <c r="NX44" s="130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28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29"/>
      <c r="NX45" s="130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28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29"/>
      <c r="NX46" s="130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28"/>
      <c r="NK47" s="129"/>
      <c r="NL47" s="129"/>
      <c r="NM47" s="129"/>
      <c r="NN47" s="129"/>
      <c r="NO47" s="129"/>
      <c r="NP47" s="129"/>
      <c r="NQ47" s="129"/>
      <c r="NR47" s="129"/>
      <c r="NS47" s="129"/>
      <c r="NT47" s="129"/>
      <c r="NU47" s="129"/>
      <c r="NV47" s="129"/>
      <c r="NW47" s="129"/>
      <c r="NX47" s="130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28"/>
      <c r="NK48" s="129"/>
      <c r="NL48" s="129"/>
      <c r="NM48" s="129"/>
      <c r="NN48" s="129"/>
      <c r="NO48" s="129"/>
      <c r="NP48" s="129"/>
      <c r="NQ48" s="129"/>
      <c r="NR48" s="129"/>
      <c r="NS48" s="129"/>
      <c r="NT48" s="129"/>
      <c r="NU48" s="129"/>
      <c r="NV48" s="129"/>
      <c r="NW48" s="129"/>
      <c r="NX48" s="130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28"/>
      <c r="NK49" s="129"/>
      <c r="NL49" s="129"/>
      <c r="NM49" s="129"/>
      <c r="NN49" s="129"/>
      <c r="NO49" s="129"/>
      <c r="NP49" s="129"/>
      <c r="NQ49" s="129"/>
      <c r="NR49" s="129"/>
      <c r="NS49" s="129"/>
      <c r="NT49" s="129"/>
      <c r="NU49" s="129"/>
      <c r="NV49" s="129"/>
      <c r="NW49" s="129"/>
      <c r="NX49" s="130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28"/>
      <c r="NK50" s="129"/>
      <c r="NL50" s="129"/>
      <c r="NM50" s="129"/>
      <c r="NN50" s="129"/>
      <c r="NO50" s="129"/>
      <c r="NP50" s="129"/>
      <c r="NQ50" s="129"/>
      <c r="NR50" s="129"/>
      <c r="NS50" s="129"/>
      <c r="NT50" s="129"/>
      <c r="NU50" s="129"/>
      <c r="NV50" s="129"/>
      <c r="NW50" s="129"/>
      <c r="NX50" s="130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1"/>
      <c r="NK51" s="132"/>
      <c r="NL51" s="132"/>
      <c r="NM51" s="132"/>
      <c r="NN51" s="132"/>
      <c r="NO51" s="132"/>
      <c r="NP51" s="132"/>
      <c r="NQ51" s="132"/>
      <c r="NR51" s="132"/>
      <c r="NS51" s="132"/>
      <c r="NT51" s="132"/>
      <c r="NU51" s="132"/>
      <c r="NV51" s="132"/>
      <c r="NW51" s="132"/>
      <c r="NX51" s="133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8" t="s">
        <v>80</v>
      </c>
      <c r="NK52" s="139"/>
      <c r="NL52" s="139"/>
      <c r="NM52" s="139"/>
      <c r="NN52" s="139"/>
      <c r="NO52" s="139"/>
      <c r="NP52" s="139"/>
      <c r="NQ52" s="139"/>
      <c r="NR52" s="139"/>
      <c r="NS52" s="139"/>
      <c r="NT52" s="139"/>
      <c r="NU52" s="139"/>
      <c r="NV52" s="139"/>
      <c r="NW52" s="139"/>
      <c r="NX52" s="140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41"/>
      <c r="NK53" s="142"/>
      <c r="NL53" s="142"/>
      <c r="NM53" s="142"/>
      <c r="NN53" s="142"/>
      <c r="NO53" s="142"/>
      <c r="NP53" s="142"/>
      <c r="NQ53" s="142"/>
      <c r="NR53" s="142"/>
      <c r="NS53" s="142"/>
      <c r="NT53" s="142"/>
      <c r="NU53" s="142"/>
      <c r="NV53" s="142"/>
      <c r="NW53" s="142"/>
      <c r="NX53" s="143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2" t="str">
        <f>データ!$B$11</f>
        <v>H28</v>
      </c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4"/>
      <c r="AE54" s="122" t="str">
        <f>データ!$C$11</f>
        <v>H29</v>
      </c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4"/>
      <c r="AT54" s="122" t="str">
        <f>データ!$D$11</f>
        <v>H30</v>
      </c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4"/>
      <c r="BI54" s="122" t="str">
        <f>データ!$E$11</f>
        <v>R01</v>
      </c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4"/>
      <c r="BX54" s="122" t="str">
        <f>データ!$F$11</f>
        <v>R02</v>
      </c>
      <c r="BY54" s="123"/>
      <c r="BZ54" s="123"/>
      <c r="CA54" s="123"/>
      <c r="CB54" s="123"/>
      <c r="CC54" s="123"/>
      <c r="CD54" s="123"/>
      <c r="CE54" s="123"/>
      <c r="CF54" s="123"/>
      <c r="CG54" s="123"/>
      <c r="CH54" s="123"/>
      <c r="CI54" s="123"/>
      <c r="CJ54" s="123"/>
      <c r="CK54" s="123"/>
      <c r="CL54" s="124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2" t="str">
        <f>データ!$B$11</f>
        <v>H28</v>
      </c>
      <c r="DE54" s="123"/>
      <c r="DF54" s="123"/>
      <c r="DG54" s="123"/>
      <c r="DH54" s="123"/>
      <c r="DI54" s="123"/>
      <c r="DJ54" s="123"/>
      <c r="DK54" s="123"/>
      <c r="DL54" s="123"/>
      <c r="DM54" s="123"/>
      <c r="DN54" s="123"/>
      <c r="DO54" s="123"/>
      <c r="DP54" s="123"/>
      <c r="DQ54" s="123"/>
      <c r="DR54" s="124"/>
      <c r="DS54" s="122" t="str">
        <f>データ!$C$11</f>
        <v>H29</v>
      </c>
      <c r="DT54" s="123"/>
      <c r="DU54" s="123"/>
      <c r="DV54" s="123"/>
      <c r="DW54" s="123"/>
      <c r="DX54" s="123"/>
      <c r="DY54" s="123"/>
      <c r="DZ54" s="123"/>
      <c r="EA54" s="123"/>
      <c r="EB54" s="123"/>
      <c r="EC54" s="123"/>
      <c r="ED54" s="123"/>
      <c r="EE54" s="123"/>
      <c r="EF54" s="123"/>
      <c r="EG54" s="124"/>
      <c r="EH54" s="122" t="str">
        <f>データ!$D$11</f>
        <v>H30</v>
      </c>
      <c r="EI54" s="123"/>
      <c r="EJ54" s="123"/>
      <c r="EK54" s="123"/>
      <c r="EL54" s="123"/>
      <c r="EM54" s="123"/>
      <c r="EN54" s="123"/>
      <c r="EO54" s="123"/>
      <c r="EP54" s="123"/>
      <c r="EQ54" s="123"/>
      <c r="ER54" s="123"/>
      <c r="ES54" s="123"/>
      <c r="ET54" s="123"/>
      <c r="EU54" s="123"/>
      <c r="EV54" s="124"/>
      <c r="EW54" s="122" t="str">
        <f>データ!$E$11</f>
        <v>R01</v>
      </c>
      <c r="EX54" s="123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4"/>
      <c r="FL54" s="122" t="str">
        <f>データ!$F$11</f>
        <v>R02</v>
      </c>
      <c r="FM54" s="123"/>
      <c r="FN54" s="123"/>
      <c r="FO54" s="123"/>
      <c r="FP54" s="123"/>
      <c r="FQ54" s="123"/>
      <c r="FR54" s="123"/>
      <c r="FS54" s="123"/>
      <c r="FT54" s="123"/>
      <c r="FU54" s="123"/>
      <c r="FV54" s="123"/>
      <c r="FW54" s="123"/>
      <c r="FX54" s="123"/>
      <c r="FY54" s="123"/>
      <c r="FZ54" s="124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2" t="str">
        <f>データ!$B$11</f>
        <v>H28</v>
      </c>
      <c r="GS54" s="123"/>
      <c r="GT54" s="123"/>
      <c r="GU54" s="123"/>
      <c r="GV54" s="123"/>
      <c r="GW54" s="123"/>
      <c r="GX54" s="123"/>
      <c r="GY54" s="123"/>
      <c r="GZ54" s="123"/>
      <c r="HA54" s="123"/>
      <c r="HB54" s="123"/>
      <c r="HC54" s="123"/>
      <c r="HD54" s="123"/>
      <c r="HE54" s="123"/>
      <c r="HF54" s="124"/>
      <c r="HG54" s="122" t="str">
        <f>データ!$C$11</f>
        <v>H29</v>
      </c>
      <c r="HH54" s="123"/>
      <c r="HI54" s="123"/>
      <c r="HJ54" s="123"/>
      <c r="HK54" s="123"/>
      <c r="HL54" s="123"/>
      <c r="HM54" s="123"/>
      <c r="HN54" s="123"/>
      <c r="HO54" s="123"/>
      <c r="HP54" s="123"/>
      <c r="HQ54" s="123"/>
      <c r="HR54" s="123"/>
      <c r="HS54" s="123"/>
      <c r="HT54" s="123"/>
      <c r="HU54" s="124"/>
      <c r="HV54" s="122" t="str">
        <f>データ!$D$11</f>
        <v>H30</v>
      </c>
      <c r="HW54" s="123"/>
      <c r="HX54" s="123"/>
      <c r="HY54" s="123"/>
      <c r="HZ54" s="123"/>
      <c r="IA54" s="123"/>
      <c r="IB54" s="123"/>
      <c r="IC54" s="123"/>
      <c r="ID54" s="123"/>
      <c r="IE54" s="123"/>
      <c r="IF54" s="123"/>
      <c r="IG54" s="123"/>
      <c r="IH54" s="123"/>
      <c r="II54" s="123"/>
      <c r="IJ54" s="124"/>
      <c r="IK54" s="122" t="str">
        <f>データ!$E$11</f>
        <v>R01</v>
      </c>
      <c r="IL54" s="123"/>
      <c r="IM54" s="123"/>
      <c r="IN54" s="123"/>
      <c r="IO54" s="123"/>
      <c r="IP54" s="123"/>
      <c r="IQ54" s="123"/>
      <c r="IR54" s="123"/>
      <c r="IS54" s="123"/>
      <c r="IT54" s="123"/>
      <c r="IU54" s="123"/>
      <c r="IV54" s="123"/>
      <c r="IW54" s="123"/>
      <c r="IX54" s="123"/>
      <c r="IY54" s="124"/>
      <c r="IZ54" s="122" t="str">
        <f>データ!$F$11</f>
        <v>R02</v>
      </c>
      <c r="JA54" s="123"/>
      <c r="JB54" s="123"/>
      <c r="JC54" s="123"/>
      <c r="JD54" s="123"/>
      <c r="JE54" s="123"/>
      <c r="JF54" s="123"/>
      <c r="JG54" s="123"/>
      <c r="JH54" s="123"/>
      <c r="JI54" s="123"/>
      <c r="JJ54" s="123"/>
      <c r="JK54" s="123"/>
      <c r="JL54" s="123"/>
      <c r="JM54" s="123"/>
      <c r="JN54" s="124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2" t="str">
        <f>データ!$B$11</f>
        <v>H28</v>
      </c>
      <c r="KG54" s="123"/>
      <c r="KH54" s="123"/>
      <c r="KI54" s="123"/>
      <c r="KJ54" s="123"/>
      <c r="KK54" s="123"/>
      <c r="KL54" s="123"/>
      <c r="KM54" s="123"/>
      <c r="KN54" s="123"/>
      <c r="KO54" s="123"/>
      <c r="KP54" s="123"/>
      <c r="KQ54" s="123"/>
      <c r="KR54" s="123"/>
      <c r="KS54" s="123"/>
      <c r="KT54" s="124"/>
      <c r="KU54" s="122" t="str">
        <f>データ!$C$11</f>
        <v>H29</v>
      </c>
      <c r="KV54" s="123"/>
      <c r="KW54" s="123"/>
      <c r="KX54" s="123"/>
      <c r="KY54" s="123"/>
      <c r="KZ54" s="123"/>
      <c r="LA54" s="123"/>
      <c r="LB54" s="123"/>
      <c r="LC54" s="123"/>
      <c r="LD54" s="123"/>
      <c r="LE54" s="123"/>
      <c r="LF54" s="123"/>
      <c r="LG54" s="123"/>
      <c r="LH54" s="123"/>
      <c r="LI54" s="124"/>
      <c r="LJ54" s="122" t="str">
        <f>データ!$D$11</f>
        <v>H30</v>
      </c>
      <c r="LK54" s="123"/>
      <c r="LL54" s="123"/>
      <c r="LM54" s="123"/>
      <c r="LN54" s="123"/>
      <c r="LO54" s="123"/>
      <c r="LP54" s="123"/>
      <c r="LQ54" s="123"/>
      <c r="LR54" s="123"/>
      <c r="LS54" s="123"/>
      <c r="LT54" s="123"/>
      <c r="LU54" s="123"/>
      <c r="LV54" s="123"/>
      <c r="LW54" s="123"/>
      <c r="LX54" s="124"/>
      <c r="LY54" s="122" t="str">
        <f>データ!$E$11</f>
        <v>R01</v>
      </c>
      <c r="LZ54" s="123"/>
      <c r="MA54" s="123"/>
      <c r="MB54" s="123"/>
      <c r="MC54" s="123"/>
      <c r="MD54" s="123"/>
      <c r="ME54" s="123"/>
      <c r="MF54" s="123"/>
      <c r="MG54" s="123"/>
      <c r="MH54" s="123"/>
      <c r="MI54" s="123"/>
      <c r="MJ54" s="123"/>
      <c r="MK54" s="123"/>
      <c r="ML54" s="123"/>
      <c r="MM54" s="124"/>
      <c r="MN54" s="122" t="str">
        <f>データ!$F$11</f>
        <v>R02</v>
      </c>
      <c r="MO54" s="123"/>
      <c r="MP54" s="123"/>
      <c r="MQ54" s="123"/>
      <c r="MR54" s="123"/>
      <c r="MS54" s="123"/>
      <c r="MT54" s="123"/>
      <c r="MU54" s="123"/>
      <c r="MV54" s="123"/>
      <c r="MW54" s="123"/>
      <c r="MX54" s="123"/>
      <c r="MY54" s="123"/>
      <c r="MZ54" s="123"/>
      <c r="NA54" s="123"/>
      <c r="NB54" s="124"/>
      <c r="NC54" s="5"/>
      <c r="ND54" s="5"/>
      <c r="NE54" s="5"/>
      <c r="NF54" s="5"/>
      <c r="NG54" s="5"/>
      <c r="NH54" s="27"/>
      <c r="NI54" s="2"/>
      <c r="NJ54" s="128" t="s">
        <v>188</v>
      </c>
      <c r="NK54" s="144"/>
      <c r="NL54" s="144"/>
      <c r="NM54" s="144"/>
      <c r="NN54" s="144"/>
      <c r="NO54" s="144"/>
      <c r="NP54" s="144"/>
      <c r="NQ54" s="144"/>
      <c r="NR54" s="144"/>
      <c r="NS54" s="144"/>
      <c r="NT54" s="144"/>
      <c r="NU54" s="144"/>
      <c r="NV54" s="144"/>
      <c r="NW54" s="144"/>
      <c r="NX54" s="145"/>
    </row>
    <row r="55" spans="1:393" ht="13.5" customHeight="1">
      <c r="A55" s="2"/>
      <c r="B55" s="25"/>
      <c r="C55" s="5"/>
      <c r="D55" s="5"/>
      <c r="E55" s="5"/>
      <c r="F55" s="5"/>
      <c r="G55" s="134" t="s">
        <v>57</v>
      </c>
      <c r="H55" s="134"/>
      <c r="I55" s="134"/>
      <c r="J55" s="134"/>
      <c r="K55" s="134"/>
      <c r="L55" s="134"/>
      <c r="M55" s="134"/>
      <c r="N55" s="134"/>
      <c r="O55" s="134"/>
      <c r="P55" s="150">
        <f>データ!CA7</f>
        <v>50419</v>
      </c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2"/>
      <c r="AE55" s="150">
        <f>データ!CB7</f>
        <v>48705</v>
      </c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2"/>
      <c r="AT55" s="150">
        <f>データ!CC7</f>
        <v>49956</v>
      </c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2"/>
      <c r="BI55" s="150">
        <f>データ!CD7</f>
        <v>49974</v>
      </c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2"/>
      <c r="BX55" s="150">
        <f>データ!CE7</f>
        <v>53100</v>
      </c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2"/>
      <c r="CO55" s="5"/>
      <c r="CP55" s="5"/>
      <c r="CQ55" s="5"/>
      <c r="CR55" s="5"/>
      <c r="CS55" s="5"/>
      <c r="CT55" s="5"/>
      <c r="CU55" s="134" t="s">
        <v>57</v>
      </c>
      <c r="CV55" s="134"/>
      <c r="CW55" s="134"/>
      <c r="CX55" s="134"/>
      <c r="CY55" s="134"/>
      <c r="CZ55" s="134"/>
      <c r="DA55" s="134"/>
      <c r="DB55" s="134"/>
      <c r="DC55" s="134"/>
      <c r="DD55" s="150">
        <f>データ!CL7</f>
        <v>16511</v>
      </c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52"/>
      <c r="DS55" s="150">
        <f>データ!CM7</f>
        <v>17941</v>
      </c>
      <c r="DT55" s="151"/>
      <c r="DU55" s="151"/>
      <c r="DV55" s="151"/>
      <c r="DW55" s="151"/>
      <c r="DX55" s="151"/>
      <c r="DY55" s="151"/>
      <c r="DZ55" s="151"/>
      <c r="EA55" s="151"/>
      <c r="EB55" s="151"/>
      <c r="EC55" s="151"/>
      <c r="ED55" s="151"/>
      <c r="EE55" s="151"/>
      <c r="EF55" s="151"/>
      <c r="EG55" s="152"/>
      <c r="EH55" s="150">
        <f>データ!CN7</f>
        <v>18849</v>
      </c>
      <c r="EI55" s="151"/>
      <c r="EJ55" s="151"/>
      <c r="EK55" s="151"/>
      <c r="EL55" s="151"/>
      <c r="EM55" s="151"/>
      <c r="EN55" s="151"/>
      <c r="EO55" s="151"/>
      <c r="EP55" s="151"/>
      <c r="EQ55" s="151"/>
      <c r="ER55" s="151"/>
      <c r="ES55" s="151"/>
      <c r="ET55" s="151"/>
      <c r="EU55" s="151"/>
      <c r="EV55" s="152"/>
      <c r="EW55" s="150">
        <f>データ!CO7</f>
        <v>19354</v>
      </c>
      <c r="EX55" s="151"/>
      <c r="EY55" s="151"/>
      <c r="EZ55" s="151"/>
      <c r="FA55" s="151"/>
      <c r="FB55" s="151"/>
      <c r="FC55" s="151"/>
      <c r="FD55" s="151"/>
      <c r="FE55" s="151"/>
      <c r="FF55" s="151"/>
      <c r="FG55" s="151"/>
      <c r="FH55" s="151"/>
      <c r="FI55" s="151"/>
      <c r="FJ55" s="151"/>
      <c r="FK55" s="152"/>
      <c r="FL55" s="150">
        <f>データ!CP7</f>
        <v>22679</v>
      </c>
      <c r="FM55" s="151"/>
      <c r="FN55" s="151"/>
      <c r="FO55" s="151"/>
      <c r="FP55" s="151"/>
      <c r="FQ55" s="151"/>
      <c r="FR55" s="151"/>
      <c r="FS55" s="151"/>
      <c r="FT55" s="151"/>
      <c r="FU55" s="151"/>
      <c r="FV55" s="151"/>
      <c r="FW55" s="151"/>
      <c r="FX55" s="151"/>
      <c r="FY55" s="151"/>
      <c r="FZ55" s="152"/>
      <c r="GA55" s="5"/>
      <c r="GB55" s="5"/>
      <c r="GC55" s="5"/>
      <c r="GD55" s="5"/>
      <c r="GE55" s="5"/>
      <c r="GF55" s="5"/>
      <c r="GG55" s="5"/>
      <c r="GH55" s="5"/>
      <c r="GI55" s="134" t="s">
        <v>57</v>
      </c>
      <c r="GJ55" s="134"/>
      <c r="GK55" s="134"/>
      <c r="GL55" s="134"/>
      <c r="GM55" s="134"/>
      <c r="GN55" s="134"/>
      <c r="GO55" s="134"/>
      <c r="GP55" s="134"/>
      <c r="GQ55" s="134"/>
      <c r="GR55" s="135">
        <f>データ!CW7</f>
        <v>53.5</v>
      </c>
      <c r="GS55" s="136"/>
      <c r="GT55" s="136"/>
      <c r="GU55" s="136"/>
      <c r="GV55" s="136"/>
      <c r="GW55" s="136"/>
      <c r="GX55" s="136"/>
      <c r="GY55" s="136"/>
      <c r="GZ55" s="136"/>
      <c r="HA55" s="136"/>
      <c r="HB55" s="136"/>
      <c r="HC55" s="136"/>
      <c r="HD55" s="136"/>
      <c r="HE55" s="136"/>
      <c r="HF55" s="137"/>
      <c r="HG55" s="135">
        <f>データ!CX7</f>
        <v>52.8</v>
      </c>
      <c r="HH55" s="136"/>
      <c r="HI55" s="136"/>
      <c r="HJ55" s="136"/>
      <c r="HK55" s="136"/>
      <c r="HL55" s="136"/>
      <c r="HM55" s="136"/>
      <c r="HN55" s="136"/>
      <c r="HO55" s="136"/>
      <c r="HP55" s="136"/>
      <c r="HQ55" s="136"/>
      <c r="HR55" s="136"/>
      <c r="HS55" s="136"/>
      <c r="HT55" s="136"/>
      <c r="HU55" s="137"/>
      <c r="HV55" s="135">
        <f>データ!CY7</f>
        <v>51.7</v>
      </c>
      <c r="HW55" s="136"/>
      <c r="HX55" s="136"/>
      <c r="HY55" s="136"/>
      <c r="HZ55" s="136"/>
      <c r="IA55" s="136"/>
      <c r="IB55" s="136"/>
      <c r="IC55" s="136"/>
      <c r="ID55" s="136"/>
      <c r="IE55" s="136"/>
      <c r="IF55" s="136"/>
      <c r="IG55" s="136"/>
      <c r="IH55" s="136"/>
      <c r="II55" s="136"/>
      <c r="IJ55" s="137"/>
      <c r="IK55" s="135">
        <f>データ!CZ7</f>
        <v>54.2</v>
      </c>
      <c r="IL55" s="136"/>
      <c r="IM55" s="136"/>
      <c r="IN55" s="136"/>
      <c r="IO55" s="136"/>
      <c r="IP55" s="136"/>
      <c r="IQ55" s="136"/>
      <c r="IR55" s="136"/>
      <c r="IS55" s="136"/>
      <c r="IT55" s="136"/>
      <c r="IU55" s="136"/>
      <c r="IV55" s="136"/>
      <c r="IW55" s="136"/>
      <c r="IX55" s="136"/>
      <c r="IY55" s="137"/>
      <c r="IZ55" s="135">
        <f>データ!DA7</f>
        <v>58.2</v>
      </c>
      <c r="JA55" s="136"/>
      <c r="JB55" s="136"/>
      <c r="JC55" s="136"/>
      <c r="JD55" s="136"/>
      <c r="JE55" s="136"/>
      <c r="JF55" s="136"/>
      <c r="JG55" s="136"/>
      <c r="JH55" s="136"/>
      <c r="JI55" s="136"/>
      <c r="JJ55" s="136"/>
      <c r="JK55" s="136"/>
      <c r="JL55" s="136"/>
      <c r="JM55" s="136"/>
      <c r="JN55" s="137"/>
      <c r="JO55" s="5"/>
      <c r="JP55" s="5"/>
      <c r="JQ55" s="5"/>
      <c r="JR55" s="5"/>
      <c r="JS55" s="5"/>
      <c r="JT55" s="5"/>
      <c r="JU55" s="5"/>
      <c r="JV55" s="5"/>
      <c r="JW55" s="134" t="s">
        <v>57</v>
      </c>
      <c r="JX55" s="134"/>
      <c r="JY55" s="134"/>
      <c r="JZ55" s="134"/>
      <c r="KA55" s="134"/>
      <c r="KB55" s="134"/>
      <c r="KC55" s="134"/>
      <c r="KD55" s="134"/>
      <c r="KE55" s="134"/>
      <c r="KF55" s="135">
        <f>データ!DH7</f>
        <v>25.7</v>
      </c>
      <c r="KG55" s="136"/>
      <c r="KH55" s="136"/>
      <c r="KI55" s="136"/>
      <c r="KJ55" s="136"/>
      <c r="KK55" s="136"/>
      <c r="KL55" s="136"/>
      <c r="KM55" s="136"/>
      <c r="KN55" s="136"/>
      <c r="KO55" s="136"/>
      <c r="KP55" s="136"/>
      <c r="KQ55" s="136"/>
      <c r="KR55" s="136"/>
      <c r="KS55" s="136"/>
      <c r="KT55" s="137"/>
      <c r="KU55" s="135">
        <f>データ!DI7</f>
        <v>26.2</v>
      </c>
      <c r="KV55" s="136"/>
      <c r="KW55" s="136"/>
      <c r="KX55" s="136"/>
      <c r="KY55" s="136"/>
      <c r="KZ55" s="136"/>
      <c r="LA55" s="136"/>
      <c r="LB55" s="136"/>
      <c r="LC55" s="136"/>
      <c r="LD55" s="136"/>
      <c r="LE55" s="136"/>
      <c r="LF55" s="136"/>
      <c r="LG55" s="136"/>
      <c r="LH55" s="136"/>
      <c r="LI55" s="137"/>
      <c r="LJ55" s="135">
        <f>データ!DJ7</f>
        <v>26.2</v>
      </c>
      <c r="LK55" s="136"/>
      <c r="LL55" s="136"/>
      <c r="LM55" s="136"/>
      <c r="LN55" s="136"/>
      <c r="LO55" s="136"/>
      <c r="LP55" s="136"/>
      <c r="LQ55" s="136"/>
      <c r="LR55" s="136"/>
      <c r="LS55" s="136"/>
      <c r="LT55" s="136"/>
      <c r="LU55" s="136"/>
      <c r="LV55" s="136"/>
      <c r="LW55" s="136"/>
      <c r="LX55" s="137"/>
      <c r="LY55" s="135">
        <f>データ!DK7</f>
        <v>26</v>
      </c>
      <c r="LZ55" s="136"/>
      <c r="MA55" s="136"/>
      <c r="MB55" s="136"/>
      <c r="MC55" s="136"/>
      <c r="MD55" s="136"/>
      <c r="ME55" s="136"/>
      <c r="MF55" s="136"/>
      <c r="MG55" s="136"/>
      <c r="MH55" s="136"/>
      <c r="MI55" s="136"/>
      <c r="MJ55" s="136"/>
      <c r="MK55" s="136"/>
      <c r="ML55" s="136"/>
      <c r="MM55" s="137"/>
      <c r="MN55" s="135">
        <f>データ!DL7</f>
        <v>28.6</v>
      </c>
      <c r="MO55" s="136"/>
      <c r="MP55" s="136"/>
      <c r="MQ55" s="136"/>
      <c r="MR55" s="136"/>
      <c r="MS55" s="136"/>
      <c r="MT55" s="136"/>
      <c r="MU55" s="136"/>
      <c r="MV55" s="136"/>
      <c r="MW55" s="136"/>
      <c r="MX55" s="136"/>
      <c r="MY55" s="136"/>
      <c r="MZ55" s="136"/>
      <c r="NA55" s="136"/>
      <c r="NB55" s="137"/>
      <c r="NC55" s="5"/>
      <c r="ND55" s="5"/>
      <c r="NE55" s="5"/>
      <c r="NF55" s="5"/>
      <c r="NG55" s="5"/>
      <c r="NH55" s="27"/>
      <c r="NI55" s="2"/>
      <c r="NJ55" s="146"/>
      <c r="NK55" s="144"/>
      <c r="NL55" s="144"/>
      <c r="NM55" s="144"/>
      <c r="NN55" s="144"/>
      <c r="NO55" s="144"/>
      <c r="NP55" s="144"/>
      <c r="NQ55" s="144"/>
      <c r="NR55" s="144"/>
      <c r="NS55" s="144"/>
      <c r="NT55" s="144"/>
      <c r="NU55" s="144"/>
      <c r="NV55" s="144"/>
      <c r="NW55" s="144"/>
      <c r="NX55" s="145"/>
    </row>
    <row r="56" spans="1:393" ht="13.5" customHeight="1">
      <c r="A56" s="2"/>
      <c r="B56" s="25"/>
      <c r="C56" s="5"/>
      <c r="D56" s="5"/>
      <c r="E56" s="5"/>
      <c r="F56" s="5"/>
      <c r="G56" s="134" t="s">
        <v>59</v>
      </c>
      <c r="H56" s="134"/>
      <c r="I56" s="134"/>
      <c r="J56" s="134"/>
      <c r="K56" s="134"/>
      <c r="L56" s="134"/>
      <c r="M56" s="134"/>
      <c r="N56" s="134"/>
      <c r="O56" s="134"/>
      <c r="P56" s="150">
        <f>データ!CF7</f>
        <v>44825</v>
      </c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2"/>
      <c r="AE56" s="150">
        <f>データ!CG7</f>
        <v>45494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2"/>
      <c r="AT56" s="150">
        <f>データ!CH7</f>
        <v>47924</v>
      </c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2"/>
      <c r="BI56" s="150">
        <f>データ!CI7</f>
        <v>48807</v>
      </c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2"/>
      <c r="BX56" s="150">
        <f>データ!CJ7</f>
        <v>51594</v>
      </c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2"/>
      <c r="CO56" s="5"/>
      <c r="CP56" s="5"/>
      <c r="CQ56" s="5"/>
      <c r="CR56" s="5"/>
      <c r="CS56" s="5"/>
      <c r="CT56" s="5"/>
      <c r="CU56" s="134" t="s">
        <v>59</v>
      </c>
      <c r="CV56" s="134"/>
      <c r="CW56" s="134"/>
      <c r="CX56" s="134"/>
      <c r="CY56" s="134"/>
      <c r="CZ56" s="134"/>
      <c r="DA56" s="134"/>
      <c r="DB56" s="134"/>
      <c r="DC56" s="134"/>
      <c r="DD56" s="150">
        <f>データ!CQ7</f>
        <v>12023</v>
      </c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2"/>
      <c r="DS56" s="150">
        <f>データ!CR7</f>
        <v>12309</v>
      </c>
      <c r="DT56" s="151"/>
      <c r="DU56" s="151"/>
      <c r="DV56" s="151"/>
      <c r="DW56" s="151"/>
      <c r="DX56" s="151"/>
      <c r="DY56" s="151"/>
      <c r="DZ56" s="151"/>
      <c r="EA56" s="151"/>
      <c r="EB56" s="151"/>
      <c r="EC56" s="151"/>
      <c r="ED56" s="151"/>
      <c r="EE56" s="151"/>
      <c r="EF56" s="151"/>
      <c r="EG56" s="152"/>
      <c r="EH56" s="150">
        <f>データ!CS7</f>
        <v>12502</v>
      </c>
      <c r="EI56" s="151"/>
      <c r="EJ56" s="151"/>
      <c r="EK56" s="151"/>
      <c r="EL56" s="151"/>
      <c r="EM56" s="151"/>
      <c r="EN56" s="151"/>
      <c r="EO56" s="151"/>
      <c r="EP56" s="151"/>
      <c r="EQ56" s="151"/>
      <c r="ER56" s="151"/>
      <c r="ES56" s="151"/>
      <c r="ET56" s="151"/>
      <c r="EU56" s="151"/>
      <c r="EV56" s="152"/>
      <c r="EW56" s="150">
        <f>データ!CT7</f>
        <v>12970</v>
      </c>
      <c r="EX56" s="151"/>
      <c r="EY56" s="151"/>
      <c r="EZ56" s="151"/>
      <c r="FA56" s="151"/>
      <c r="FB56" s="151"/>
      <c r="FC56" s="151"/>
      <c r="FD56" s="151"/>
      <c r="FE56" s="151"/>
      <c r="FF56" s="151"/>
      <c r="FG56" s="151"/>
      <c r="FH56" s="151"/>
      <c r="FI56" s="151"/>
      <c r="FJ56" s="151"/>
      <c r="FK56" s="152"/>
      <c r="FL56" s="150">
        <f>データ!CU7</f>
        <v>13767</v>
      </c>
      <c r="FM56" s="151"/>
      <c r="FN56" s="151"/>
      <c r="FO56" s="151"/>
      <c r="FP56" s="151"/>
      <c r="FQ56" s="151"/>
      <c r="FR56" s="151"/>
      <c r="FS56" s="151"/>
      <c r="FT56" s="151"/>
      <c r="FU56" s="151"/>
      <c r="FV56" s="151"/>
      <c r="FW56" s="151"/>
      <c r="FX56" s="151"/>
      <c r="FY56" s="151"/>
      <c r="FZ56" s="152"/>
      <c r="GA56" s="5"/>
      <c r="GB56" s="5"/>
      <c r="GC56" s="5"/>
      <c r="GD56" s="5"/>
      <c r="GE56" s="5"/>
      <c r="GF56" s="5"/>
      <c r="GG56" s="5"/>
      <c r="GH56" s="5"/>
      <c r="GI56" s="134" t="s">
        <v>59</v>
      </c>
      <c r="GJ56" s="134"/>
      <c r="GK56" s="134"/>
      <c r="GL56" s="134"/>
      <c r="GM56" s="134"/>
      <c r="GN56" s="134"/>
      <c r="GO56" s="134"/>
      <c r="GP56" s="134"/>
      <c r="GQ56" s="134"/>
      <c r="GR56" s="135">
        <f>データ!DB7</f>
        <v>59.7</v>
      </c>
      <c r="GS56" s="136"/>
      <c r="GT56" s="136"/>
      <c r="GU56" s="136"/>
      <c r="GV56" s="136"/>
      <c r="GW56" s="136"/>
      <c r="GX56" s="136"/>
      <c r="GY56" s="136"/>
      <c r="GZ56" s="136"/>
      <c r="HA56" s="136"/>
      <c r="HB56" s="136"/>
      <c r="HC56" s="136"/>
      <c r="HD56" s="136"/>
      <c r="HE56" s="136"/>
      <c r="HF56" s="137"/>
      <c r="HG56" s="135">
        <f>データ!DC7</f>
        <v>59</v>
      </c>
      <c r="HH56" s="136"/>
      <c r="HI56" s="136"/>
      <c r="HJ56" s="136"/>
      <c r="HK56" s="136"/>
      <c r="HL56" s="136"/>
      <c r="HM56" s="136"/>
      <c r="HN56" s="136"/>
      <c r="HO56" s="136"/>
      <c r="HP56" s="136"/>
      <c r="HQ56" s="136"/>
      <c r="HR56" s="136"/>
      <c r="HS56" s="136"/>
      <c r="HT56" s="136"/>
      <c r="HU56" s="137"/>
      <c r="HV56" s="135">
        <f>データ!DD7</f>
        <v>59.4</v>
      </c>
      <c r="HW56" s="136"/>
      <c r="HX56" s="136"/>
      <c r="HY56" s="136"/>
      <c r="HZ56" s="136"/>
      <c r="IA56" s="136"/>
      <c r="IB56" s="136"/>
      <c r="IC56" s="136"/>
      <c r="ID56" s="136"/>
      <c r="IE56" s="136"/>
      <c r="IF56" s="136"/>
      <c r="IG56" s="136"/>
      <c r="IH56" s="136"/>
      <c r="II56" s="136"/>
      <c r="IJ56" s="137"/>
      <c r="IK56" s="135">
        <f>データ!DE7</f>
        <v>59.9</v>
      </c>
      <c r="IL56" s="136"/>
      <c r="IM56" s="136"/>
      <c r="IN56" s="136"/>
      <c r="IO56" s="136"/>
      <c r="IP56" s="136"/>
      <c r="IQ56" s="136"/>
      <c r="IR56" s="136"/>
      <c r="IS56" s="136"/>
      <c r="IT56" s="136"/>
      <c r="IU56" s="136"/>
      <c r="IV56" s="136"/>
      <c r="IW56" s="136"/>
      <c r="IX56" s="136"/>
      <c r="IY56" s="137"/>
      <c r="IZ56" s="135">
        <f>データ!DF7</f>
        <v>63.4</v>
      </c>
      <c r="JA56" s="136"/>
      <c r="JB56" s="136"/>
      <c r="JC56" s="136"/>
      <c r="JD56" s="136"/>
      <c r="JE56" s="136"/>
      <c r="JF56" s="136"/>
      <c r="JG56" s="136"/>
      <c r="JH56" s="136"/>
      <c r="JI56" s="136"/>
      <c r="JJ56" s="136"/>
      <c r="JK56" s="136"/>
      <c r="JL56" s="136"/>
      <c r="JM56" s="136"/>
      <c r="JN56" s="137"/>
      <c r="JO56" s="5"/>
      <c r="JP56" s="5"/>
      <c r="JQ56" s="5"/>
      <c r="JR56" s="5"/>
      <c r="JS56" s="5"/>
      <c r="JT56" s="5"/>
      <c r="JU56" s="5"/>
      <c r="JV56" s="5"/>
      <c r="JW56" s="134" t="s">
        <v>59</v>
      </c>
      <c r="JX56" s="134"/>
      <c r="JY56" s="134"/>
      <c r="JZ56" s="134"/>
      <c r="KA56" s="134"/>
      <c r="KB56" s="134"/>
      <c r="KC56" s="134"/>
      <c r="KD56" s="134"/>
      <c r="KE56" s="134"/>
      <c r="KF56" s="135">
        <f>データ!DM7</f>
        <v>20.9</v>
      </c>
      <c r="KG56" s="136"/>
      <c r="KH56" s="136"/>
      <c r="KI56" s="136"/>
      <c r="KJ56" s="136"/>
      <c r="KK56" s="136"/>
      <c r="KL56" s="136"/>
      <c r="KM56" s="136"/>
      <c r="KN56" s="136"/>
      <c r="KO56" s="136"/>
      <c r="KP56" s="136"/>
      <c r="KQ56" s="136"/>
      <c r="KR56" s="136"/>
      <c r="KS56" s="136"/>
      <c r="KT56" s="137"/>
      <c r="KU56" s="135">
        <f>データ!DN7</f>
        <v>20.7</v>
      </c>
      <c r="KV56" s="136"/>
      <c r="KW56" s="136"/>
      <c r="KX56" s="136"/>
      <c r="KY56" s="136"/>
      <c r="KZ56" s="136"/>
      <c r="LA56" s="136"/>
      <c r="LB56" s="136"/>
      <c r="LC56" s="136"/>
      <c r="LD56" s="136"/>
      <c r="LE56" s="136"/>
      <c r="LF56" s="136"/>
      <c r="LG56" s="136"/>
      <c r="LH56" s="136"/>
      <c r="LI56" s="137"/>
      <c r="LJ56" s="135">
        <f>データ!DO7</f>
        <v>20.6</v>
      </c>
      <c r="LK56" s="136"/>
      <c r="LL56" s="136"/>
      <c r="LM56" s="136"/>
      <c r="LN56" s="136"/>
      <c r="LO56" s="136"/>
      <c r="LP56" s="136"/>
      <c r="LQ56" s="136"/>
      <c r="LR56" s="136"/>
      <c r="LS56" s="136"/>
      <c r="LT56" s="136"/>
      <c r="LU56" s="136"/>
      <c r="LV56" s="136"/>
      <c r="LW56" s="136"/>
      <c r="LX56" s="137"/>
      <c r="LY56" s="135">
        <f>データ!DP7</f>
        <v>20.5</v>
      </c>
      <c r="LZ56" s="136"/>
      <c r="MA56" s="136"/>
      <c r="MB56" s="136"/>
      <c r="MC56" s="136"/>
      <c r="MD56" s="136"/>
      <c r="ME56" s="136"/>
      <c r="MF56" s="136"/>
      <c r="MG56" s="136"/>
      <c r="MH56" s="136"/>
      <c r="MI56" s="136"/>
      <c r="MJ56" s="136"/>
      <c r="MK56" s="136"/>
      <c r="ML56" s="136"/>
      <c r="MM56" s="137"/>
      <c r="MN56" s="135">
        <f>データ!DQ7</f>
        <v>20.2</v>
      </c>
      <c r="MO56" s="136"/>
      <c r="MP56" s="136"/>
      <c r="MQ56" s="136"/>
      <c r="MR56" s="136"/>
      <c r="MS56" s="136"/>
      <c r="MT56" s="136"/>
      <c r="MU56" s="136"/>
      <c r="MV56" s="136"/>
      <c r="MW56" s="136"/>
      <c r="MX56" s="136"/>
      <c r="MY56" s="136"/>
      <c r="MZ56" s="136"/>
      <c r="NA56" s="136"/>
      <c r="NB56" s="137"/>
      <c r="NC56" s="5"/>
      <c r="ND56" s="5"/>
      <c r="NE56" s="5"/>
      <c r="NF56" s="5"/>
      <c r="NG56" s="5"/>
      <c r="NH56" s="27"/>
      <c r="NI56" s="2"/>
      <c r="NJ56" s="146"/>
      <c r="NK56" s="144"/>
      <c r="NL56" s="144"/>
      <c r="NM56" s="144"/>
      <c r="NN56" s="144"/>
      <c r="NO56" s="144"/>
      <c r="NP56" s="144"/>
      <c r="NQ56" s="144"/>
      <c r="NR56" s="144"/>
      <c r="NS56" s="144"/>
      <c r="NT56" s="144"/>
      <c r="NU56" s="144"/>
      <c r="NV56" s="144"/>
      <c r="NW56" s="144"/>
      <c r="NX56" s="145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6"/>
      <c r="NK57" s="144"/>
      <c r="NL57" s="144"/>
      <c r="NM57" s="144"/>
      <c r="NN57" s="144"/>
      <c r="NO57" s="144"/>
      <c r="NP57" s="144"/>
      <c r="NQ57" s="144"/>
      <c r="NR57" s="144"/>
      <c r="NS57" s="144"/>
      <c r="NT57" s="144"/>
      <c r="NU57" s="144"/>
      <c r="NV57" s="144"/>
      <c r="NW57" s="144"/>
      <c r="NX57" s="145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6"/>
      <c r="NK58" s="144"/>
      <c r="NL58" s="144"/>
      <c r="NM58" s="144"/>
      <c r="NN58" s="144"/>
      <c r="NO58" s="144"/>
      <c r="NP58" s="144"/>
      <c r="NQ58" s="144"/>
      <c r="NR58" s="144"/>
      <c r="NS58" s="144"/>
      <c r="NT58" s="144"/>
      <c r="NU58" s="144"/>
      <c r="NV58" s="144"/>
      <c r="NW58" s="144"/>
      <c r="NX58" s="145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6"/>
      <c r="NK59" s="144"/>
      <c r="NL59" s="144"/>
      <c r="NM59" s="144"/>
      <c r="NN59" s="144"/>
      <c r="NO59" s="144"/>
      <c r="NP59" s="144"/>
      <c r="NQ59" s="144"/>
      <c r="NR59" s="144"/>
      <c r="NS59" s="144"/>
      <c r="NT59" s="144"/>
      <c r="NU59" s="144"/>
      <c r="NV59" s="144"/>
      <c r="NW59" s="144"/>
      <c r="NX59" s="145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46"/>
      <c r="NK60" s="144"/>
      <c r="NL60" s="144"/>
      <c r="NM60" s="144"/>
      <c r="NN60" s="144"/>
      <c r="NO60" s="144"/>
      <c r="NP60" s="144"/>
      <c r="NQ60" s="144"/>
      <c r="NR60" s="144"/>
      <c r="NS60" s="144"/>
      <c r="NT60" s="144"/>
      <c r="NU60" s="144"/>
      <c r="NV60" s="144"/>
      <c r="NW60" s="144"/>
      <c r="NX60" s="145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46"/>
      <c r="NK61" s="144"/>
      <c r="NL61" s="144"/>
      <c r="NM61" s="144"/>
      <c r="NN61" s="144"/>
      <c r="NO61" s="144"/>
      <c r="NP61" s="144"/>
      <c r="NQ61" s="144"/>
      <c r="NR61" s="144"/>
      <c r="NS61" s="144"/>
      <c r="NT61" s="144"/>
      <c r="NU61" s="144"/>
      <c r="NV61" s="144"/>
      <c r="NW61" s="144"/>
      <c r="NX61" s="145"/>
    </row>
    <row r="62" spans="1:393" ht="13.5" customHeight="1">
      <c r="A62" s="27"/>
      <c r="B62" s="22"/>
      <c r="C62" s="23"/>
      <c r="D62" s="23"/>
      <c r="E62" s="23"/>
      <c r="F62" s="112" t="s">
        <v>83</v>
      </c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  <c r="CF62" s="112"/>
      <c r="CG62" s="112"/>
      <c r="CH62" s="112"/>
      <c r="CI62" s="112"/>
      <c r="CJ62" s="112"/>
      <c r="CK62" s="112"/>
      <c r="CL62" s="112"/>
      <c r="CM62" s="112"/>
      <c r="CN62" s="112"/>
      <c r="CO62" s="112"/>
      <c r="CP62" s="112"/>
      <c r="CQ62" s="112"/>
      <c r="CR62" s="112"/>
      <c r="CS62" s="112"/>
      <c r="CT62" s="112"/>
      <c r="CU62" s="112"/>
      <c r="CV62" s="112"/>
      <c r="CW62" s="112"/>
      <c r="CX62" s="112"/>
      <c r="CY62" s="112"/>
      <c r="CZ62" s="112"/>
      <c r="DA62" s="112"/>
      <c r="DB62" s="112"/>
      <c r="DC62" s="112"/>
      <c r="DD62" s="112"/>
      <c r="DE62" s="112"/>
      <c r="DF62" s="112"/>
      <c r="DG62" s="112"/>
      <c r="DH62" s="112"/>
      <c r="DI62" s="112"/>
      <c r="DJ62" s="112"/>
      <c r="DK62" s="112"/>
      <c r="DL62" s="112"/>
      <c r="DM62" s="112"/>
      <c r="DN62" s="112"/>
      <c r="DO62" s="112"/>
      <c r="DP62" s="112"/>
      <c r="DQ62" s="112"/>
      <c r="DR62" s="112"/>
      <c r="DS62" s="112"/>
      <c r="DT62" s="112"/>
      <c r="DU62" s="112"/>
      <c r="DV62" s="112"/>
      <c r="DW62" s="112"/>
      <c r="DX62" s="112"/>
      <c r="DY62" s="112"/>
      <c r="DZ62" s="112"/>
      <c r="EA62" s="112"/>
      <c r="EB62" s="112"/>
      <c r="EC62" s="112"/>
      <c r="ED62" s="112"/>
      <c r="EE62" s="112"/>
      <c r="EF62" s="112"/>
      <c r="EG62" s="112"/>
      <c r="EH62" s="112"/>
      <c r="EI62" s="112"/>
      <c r="EJ62" s="112"/>
      <c r="EK62" s="112"/>
      <c r="EL62" s="112"/>
      <c r="EM62" s="112"/>
      <c r="EN62" s="112"/>
      <c r="EO62" s="112"/>
      <c r="EP62" s="112"/>
      <c r="EQ62" s="112"/>
      <c r="ER62" s="112"/>
      <c r="ES62" s="112"/>
      <c r="ET62" s="112"/>
      <c r="EU62" s="112"/>
      <c r="EV62" s="112"/>
      <c r="EW62" s="112"/>
      <c r="EX62" s="112"/>
      <c r="EY62" s="112"/>
      <c r="EZ62" s="112"/>
      <c r="FA62" s="112"/>
      <c r="FB62" s="112"/>
      <c r="FC62" s="112"/>
      <c r="FD62" s="112"/>
      <c r="FE62" s="112"/>
      <c r="FF62" s="112"/>
      <c r="FG62" s="112"/>
      <c r="FH62" s="112"/>
      <c r="FI62" s="112"/>
      <c r="FJ62" s="112"/>
      <c r="FK62" s="112"/>
      <c r="FL62" s="112"/>
      <c r="FM62" s="112"/>
      <c r="FN62" s="112"/>
      <c r="FO62" s="112"/>
      <c r="FP62" s="112"/>
      <c r="FQ62" s="112"/>
      <c r="FR62" s="112"/>
      <c r="FS62" s="112"/>
      <c r="FT62" s="112"/>
      <c r="FU62" s="112"/>
      <c r="FV62" s="112"/>
      <c r="FW62" s="112"/>
      <c r="FX62" s="112"/>
      <c r="FY62" s="112"/>
      <c r="FZ62" s="112"/>
      <c r="GA62" s="112"/>
      <c r="GB62" s="112"/>
      <c r="GC62" s="112"/>
      <c r="GD62" s="112"/>
      <c r="GE62" s="112"/>
      <c r="GF62" s="112"/>
      <c r="GG62" s="112"/>
      <c r="GH62" s="112"/>
      <c r="GI62" s="112"/>
      <c r="GJ62" s="112"/>
      <c r="GK62" s="112"/>
      <c r="GL62" s="112"/>
      <c r="GM62" s="112"/>
      <c r="GN62" s="112"/>
      <c r="GO62" s="112"/>
      <c r="GP62" s="112"/>
      <c r="GQ62" s="112"/>
      <c r="GR62" s="112"/>
      <c r="GS62" s="112"/>
      <c r="GT62" s="112"/>
      <c r="GU62" s="112"/>
      <c r="GV62" s="112"/>
      <c r="GW62" s="112"/>
      <c r="GX62" s="112"/>
      <c r="GY62" s="112"/>
      <c r="GZ62" s="112"/>
      <c r="HA62" s="112"/>
      <c r="HB62" s="112"/>
      <c r="HC62" s="112"/>
      <c r="HD62" s="112"/>
      <c r="HE62" s="112"/>
      <c r="HF62" s="112"/>
      <c r="HG62" s="112"/>
      <c r="HH62" s="112"/>
      <c r="HI62" s="112"/>
      <c r="HJ62" s="112"/>
      <c r="HK62" s="112"/>
      <c r="HL62" s="112"/>
      <c r="HM62" s="112"/>
      <c r="HN62" s="112"/>
      <c r="HO62" s="112"/>
      <c r="HP62" s="112"/>
      <c r="HQ62" s="112"/>
      <c r="HR62" s="112"/>
      <c r="HS62" s="112"/>
      <c r="HT62" s="112"/>
      <c r="HU62" s="112"/>
      <c r="HV62" s="112"/>
      <c r="HW62" s="112"/>
      <c r="HX62" s="112"/>
      <c r="HY62" s="112"/>
      <c r="HZ62" s="112"/>
      <c r="IA62" s="112"/>
      <c r="IB62" s="112"/>
      <c r="IC62" s="112"/>
      <c r="ID62" s="112"/>
      <c r="IE62" s="112"/>
      <c r="IF62" s="112"/>
      <c r="IG62" s="112"/>
      <c r="IH62" s="112"/>
      <c r="II62" s="112"/>
      <c r="IJ62" s="112"/>
      <c r="IK62" s="112"/>
      <c r="IL62" s="112"/>
      <c r="IM62" s="112"/>
      <c r="IN62" s="112"/>
      <c r="IO62" s="112"/>
      <c r="IP62" s="112"/>
      <c r="IQ62" s="112"/>
      <c r="IR62" s="112"/>
      <c r="IS62" s="112"/>
      <c r="IT62" s="112"/>
      <c r="IU62" s="112"/>
      <c r="IV62" s="112"/>
      <c r="IW62" s="112"/>
      <c r="IX62" s="112"/>
      <c r="IY62" s="112"/>
      <c r="IZ62" s="112"/>
      <c r="JA62" s="112"/>
      <c r="JB62" s="112"/>
      <c r="JC62" s="112"/>
      <c r="JD62" s="112"/>
      <c r="JE62" s="112"/>
      <c r="JF62" s="112"/>
      <c r="JG62" s="112"/>
      <c r="JH62" s="112"/>
      <c r="JI62" s="112"/>
      <c r="JJ62" s="112"/>
      <c r="JK62" s="112"/>
      <c r="JL62" s="112"/>
      <c r="JM62" s="112"/>
      <c r="JN62" s="112"/>
      <c r="JO62" s="112"/>
      <c r="JP62" s="112"/>
      <c r="JQ62" s="112"/>
      <c r="JR62" s="112"/>
      <c r="JS62" s="112"/>
      <c r="JT62" s="112"/>
      <c r="JU62" s="112"/>
      <c r="JV62" s="112"/>
      <c r="JW62" s="112"/>
      <c r="JX62" s="112"/>
      <c r="JY62" s="112"/>
      <c r="JZ62" s="112"/>
      <c r="KA62" s="112"/>
      <c r="KB62" s="112"/>
      <c r="KC62" s="112"/>
      <c r="KD62" s="112"/>
      <c r="KE62" s="112"/>
      <c r="KF62" s="112"/>
      <c r="KG62" s="112"/>
      <c r="KH62" s="112"/>
      <c r="KI62" s="112"/>
      <c r="KJ62" s="112"/>
      <c r="KK62" s="112"/>
      <c r="KL62" s="112"/>
      <c r="KM62" s="112"/>
      <c r="KN62" s="112"/>
      <c r="KO62" s="112"/>
      <c r="KP62" s="112"/>
      <c r="KQ62" s="112"/>
      <c r="KR62" s="112"/>
      <c r="KS62" s="112"/>
      <c r="KT62" s="112"/>
      <c r="KU62" s="112"/>
      <c r="KV62" s="112"/>
      <c r="KW62" s="112"/>
      <c r="KX62" s="112"/>
      <c r="KY62" s="112"/>
      <c r="KZ62" s="112"/>
      <c r="LA62" s="112"/>
      <c r="LB62" s="112"/>
      <c r="LC62" s="112"/>
      <c r="LD62" s="112"/>
      <c r="LE62" s="112"/>
      <c r="LF62" s="112"/>
      <c r="LG62" s="112"/>
      <c r="LH62" s="112"/>
      <c r="LI62" s="112"/>
      <c r="LJ62" s="112"/>
      <c r="LK62" s="112"/>
      <c r="LL62" s="112"/>
      <c r="LM62" s="112"/>
      <c r="LN62" s="112"/>
      <c r="LO62" s="112"/>
      <c r="LP62" s="112"/>
      <c r="LQ62" s="112"/>
      <c r="LR62" s="112"/>
      <c r="LS62" s="112"/>
      <c r="LT62" s="112"/>
      <c r="LU62" s="112"/>
      <c r="LV62" s="112"/>
      <c r="LW62" s="112"/>
      <c r="LX62" s="112"/>
      <c r="LY62" s="112"/>
      <c r="LZ62" s="112"/>
      <c r="MA62" s="112"/>
      <c r="MB62" s="112"/>
      <c r="MC62" s="112"/>
      <c r="MD62" s="112"/>
      <c r="ME62" s="112"/>
      <c r="MF62" s="112"/>
      <c r="MG62" s="112"/>
      <c r="MH62" s="112"/>
      <c r="MI62" s="112"/>
      <c r="MJ62" s="112"/>
      <c r="MK62" s="112"/>
      <c r="ML62" s="112"/>
      <c r="MM62" s="112"/>
      <c r="MN62" s="112"/>
      <c r="MO62" s="112"/>
      <c r="MP62" s="112"/>
      <c r="MQ62" s="112"/>
      <c r="MR62" s="112"/>
      <c r="MS62" s="112"/>
      <c r="MT62" s="112"/>
      <c r="MU62" s="112"/>
      <c r="MV62" s="112"/>
      <c r="MW62" s="112"/>
      <c r="MX62" s="112"/>
      <c r="MY62" s="112"/>
      <c r="MZ62" s="112"/>
      <c r="NA62" s="112"/>
      <c r="NB62" s="112"/>
      <c r="NC62" s="112"/>
      <c r="ND62" s="112"/>
      <c r="NE62" s="23"/>
      <c r="NF62" s="23"/>
      <c r="NG62" s="23"/>
      <c r="NH62" s="24"/>
      <c r="NI62" s="2"/>
      <c r="NJ62" s="146"/>
      <c r="NK62" s="144"/>
      <c r="NL62" s="144"/>
      <c r="NM62" s="144"/>
      <c r="NN62" s="144"/>
      <c r="NO62" s="144"/>
      <c r="NP62" s="144"/>
      <c r="NQ62" s="144"/>
      <c r="NR62" s="144"/>
      <c r="NS62" s="144"/>
      <c r="NT62" s="144"/>
      <c r="NU62" s="144"/>
      <c r="NV62" s="144"/>
      <c r="NW62" s="144"/>
      <c r="NX62" s="145"/>
    </row>
    <row r="63" spans="1:393" ht="13.5" customHeight="1">
      <c r="A63" s="27"/>
      <c r="B63" s="22"/>
      <c r="C63" s="23"/>
      <c r="D63" s="23"/>
      <c r="E63" s="2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3"/>
      <c r="HK63" s="113"/>
      <c r="HL63" s="113"/>
      <c r="HM63" s="113"/>
      <c r="HN63" s="113"/>
      <c r="HO63" s="113"/>
      <c r="HP63" s="113"/>
      <c r="HQ63" s="113"/>
      <c r="HR63" s="113"/>
      <c r="HS63" s="113"/>
      <c r="HT63" s="113"/>
      <c r="HU63" s="113"/>
      <c r="HV63" s="113"/>
      <c r="HW63" s="113"/>
      <c r="HX63" s="113"/>
      <c r="HY63" s="113"/>
      <c r="HZ63" s="113"/>
      <c r="IA63" s="113"/>
      <c r="IB63" s="113"/>
      <c r="IC63" s="113"/>
      <c r="ID63" s="113"/>
      <c r="IE63" s="113"/>
      <c r="IF63" s="113"/>
      <c r="IG63" s="113"/>
      <c r="IH63" s="113"/>
      <c r="II63" s="113"/>
      <c r="IJ63" s="113"/>
      <c r="IK63" s="113"/>
      <c r="IL63" s="113"/>
      <c r="IM63" s="113"/>
      <c r="IN63" s="113"/>
      <c r="IO63" s="113"/>
      <c r="IP63" s="113"/>
      <c r="IQ63" s="113"/>
      <c r="IR63" s="113"/>
      <c r="IS63" s="113"/>
      <c r="IT63" s="113"/>
      <c r="IU63" s="113"/>
      <c r="IV63" s="113"/>
      <c r="IW63" s="113"/>
      <c r="IX63" s="113"/>
      <c r="IY63" s="113"/>
      <c r="IZ63" s="113"/>
      <c r="JA63" s="113"/>
      <c r="JB63" s="113"/>
      <c r="JC63" s="113"/>
      <c r="JD63" s="113"/>
      <c r="JE63" s="113"/>
      <c r="JF63" s="113"/>
      <c r="JG63" s="113"/>
      <c r="JH63" s="113"/>
      <c r="JI63" s="113"/>
      <c r="JJ63" s="113"/>
      <c r="JK63" s="113"/>
      <c r="JL63" s="113"/>
      <c r="JM63" s="113"/>
      <c r="JN63" s="113"/>
      <c r="JO63" s="113"/>
      <c r="JP63" s="113"/>
      <c r="JQ63" s="113"/>
      <c r="JR63" s="113"/>
      <c r="JS63" s="113"/>
      <c r="JT63" s="113"/>
      <c r="JU63" s="113"/>
      <c r="JV63" s="113"/>
      <c r="JW63" s="113"/>
      <c r="JX63" s="113"/>
      <c r="JY63" s="113"/>
      <c r="JZ63" s="113"/>
      <c r="KA63" s="113"/>
      <c r="KB63" s="113"/>
      <c r="KC63" s="113"/>
      <c r="KD63" s="113"/>
      <c r="KE63" s="113"/>
      <c r="KF63" s="113"/>
      <c r="KG63" s="113"/>
      <c r="KH63" s="113"/>
      <c r="KI63" s="113"/>
      <c r="KJ63" s="113"/>
      <c r="KK63" s="113"/>
      <c r="KL63" s="113"/>
      <c r="KM63" s="113"/>
      <c r="KN63" s="113"/>
      <c r="KO63" s="113"/>
      <c r="KP63" s="113"/>
      <c r="KQ63" s="113"/>
      <c r="KR63" s="113"/>
      <c r="KS63" s="113"/>
      <c r="KT63" s="113"/>
      <c r="KU63" s="113"/>
      <c r="KV63" s="113"/>
      <c r="KW63" s="113"/>
      <c r="KX63" s="113"/>
      <c r="KY63" s="113"/>
      <c r="KZ63" s="113"/>
      <c r="LA63" s="113"/>
      <c r="LB63" s="113"/>
      <c r="LC63" s="113"/>
      <c r="LD63" s="113"/>
      <c r="LE63" s="113"/>
      <c r="LF63" s="113"/>
      <c r="LG63" s="113"/>
      <c r="LH63" s="113"/>
      <c r="LI63" s="113"/>
      <c r="LJ63" s="113"/>
      <c r="LK63" s="113"/>
      <c r="LL63" s="113"/>
      <c r="LM63" s="113"/>
      <c r="LN63" s="113"/>
      <c r="LO63" s="113"/>
      <c r="LP63" s="113"/>
      <c r="LQ63" s="113"/>
      <c r="LR63" s="113"/>
      <c r="LS63" s="113"/>
      <c r="LT63" s="113"/>
      <c r="LU63" s="113"/>
      <c r="LV63" s="113"/>
      <c r="LW63" s="113"/>
      <c r="LX63" s="113"/>
      <c r="LY63" s="113"/>
      <c r="LZ63" s="113"/>
      <c r="MA63" s="113"/>
      <c r="MB63" s="113"/>
      <c r="MC63" s="113"/>
      <c r="MD63" s="113"/>
      <c r="ME63" s="113"/>
      <c r="MF63" s="113"/>
      <c r="MG63" s="113"/>
      <c r="MH63" s="113"/>
      <c r="MI63" s="113"/>
      <c r="MJ63" s="113"/>
      <c r="MK63" s="113"/>
      <c r="ML63" s="113"/>
      <c r="MM63" s="113"/>
      <c r="MN63" s="113"/>
      <c r="MO63" s="113"/>
      <c r="MP63" s="113"/>
      <c r="MQ63" s="113"/>
      <c r="MR63" s="113"/>
      <c r="MS63" s="113"/>
      <c r="MT63" s="113"/>
      <c r="MU63" s="113"/>
      <c r="MV63" s="113"/>
      <c r="MW63" s="113"/>
      <c r="MX63" s="113"/>
      <c r="MY63" s="113"/>
      <c r="MZ63" s="113"/>
      <c r="NA63" s="113"/>
      <c r="NB63" s="113"/>
      <c r="NC63" s="113"/>
      <c r="ND63" s="113"/>
      <c r="NE63" s="23"/>
      <c r="NF63" s="23"/>
      <c r="NG63" s="23"/>
      <c r="NH63" s="24"/>
      <c r="NI63" s="2"/>
      <c r="NJ63" s="146"/>
      <c r="NK63" s="144"/>
      <c r="NL63" s="144"/>
      <c r="NM63" s="144"/>
      <c r="NN63" s="144"/>
      <c r="NO63" s="144"/>
      <c r="NP63" s="144"/>
      <c r="NQ63" s="144"/>
      <c r="NR63" s="144"/>
      <c r="NS63" s="144"/>
      <c r="NT63" s="144"/>
      <c r="NU63" s="144"/>
      <c r="NV63" s="144"/>
      <c r="NW63" s="144"/>
      <c r="NX63" s="145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6"/>
      <c r="NK64" s="144"/>
      <c r="NL64" s="144"/>
      <c r="NM64" s="144"/>
      <c r="NN64" s="144"/>
      <c r="NO64" s="144"/>
      <c r="NP64" s="144"/>
      <c r="NQ64" s="144"/>
      <c r="NR64" s="144"/>
      <c r="NS64" s="144"/>
      <c r="NT64" s="144"/>
      <c r="NU64" s="144"/>
      <c r="NV64" s="144"/>
      <c r="NW64" s="144"/>
      <c r="NX64" s="14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6"/>
      <c r="NK65" s="144"/>
      <c r="NL65" s="144"/>
      <c r="NM65" s="144"/>
      <c r="NN65" s="144"/>
      <c r="NO65" s="144"/>
      <c r="NP65" s="144"/>
      <c r="NQ65" s="144"/>
      <c r="NR65" s="144"/>
      <c r="NS65" s="144"/>
      <c r="NT65" s="144"/>
      <c r="NU65" s="144"/>
      <c r="NV65" s="144"/>
      <c r="NW65" s="144"/>
      <c r="NX65" s="14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6"/>
      <c r="NK66" s="144"/>
      <c r="NL66" s="144"/>
      <c r="NM66" s="144"/>
      <c r="NN66" s="144"/>
      <c r="NO66" s="144"/>
      <c r="NP66" s="144"/>
      <c r="NQ66" s="144"/>
      <c r="NR66" s="144"/>
      <c r="NS66" s="144"/>
      <c r="NT66" s="144"/>
      <c r="NU66" s="144"/>
      <c r="NV66" s="144"/>
      <c r="NW66" s="144"/>
      <c r="NX66" s="14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7"/>
      <c r="NK67" s="148"/>
      <c r="NL67" s="148"/>
      <c r="NM67" s="148"/>
      <c r="NN67" s="148"/>
      <c r="NO67" s="148"/>
      <c r="NP67" s="148"/>
      <c r="NQ67" s="148"/>
      <c r="NR67" s="148"/>
      <c r="NS67" s="148"/>
      <c r="NT67" s="148"/>
      <c r="NU67" s="148"/>
      <c r="NV67" s="148"/>
      <c r="NW67" s="148"/>
      <c r="NX67" s="149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8" t="s">
        <v>84</v>
      </c>
      <c r="NK68" s="139"/>
      <c r="NL68" s="139"/>
      <c r="NM68" s="139"/>
      <c r="NN68" s="139"/>
      <c r="NO68" s="139"/>
      <c r="NP68" s="139"/>
      <c r="NQ68" s="139"/>
      <c r="NR68" s="139"/>
      <c r="NS68" s="139"/>
      <c r="NT68" s="139"/>
      <c r="NU68" s="139"/>
      <c r="NV68" s="139"/>
      <c r="NW68" s="139"/>
      <c r="NX68" s="140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41"/>
      <c r="NK69" s="142"/>
      <c r="NL69" s="142"/>
      <c r="NM69" s="142"/>
      <c r="NN69" s="142"/>
      <c r="NO69" s="142"/>
      <c r="NP69" s="142"/>
      <c r="NQ69" s="142"/>
      <c r="NR69" s="142"/>
      <c r="NS69" s="142"/>
      <c r="NT69" s="142"/>
      <c r="NU69" s="142"/>
      <c r="NV69" s="142"/>
      <c r="NW69" s="142"/>
      <c r="NX69" s="143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79" t="s">
        <v>190</v>
      </c>
      <c r="NK70" s="80"/>
      <c r="NL70" s="80"/>
      <c r="NM70" s="80"/>
      <c r="NN70" s="80"/>
      <c r="NO70" s="80"/>
      <c r="NP70" s="80"/>
      <c r="NQ70" s="80"/>
      <c r="NR70" s="80"/>
      <c r="NS70" s="80"/>
      <c r="NT70" s="80"/>
      <c r="NU70" s="80"/>
      <c r="NV70" s="80"/>
      <c r="NW70" s="80"/>
      <c r="NX70" s="81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79"/>
      <c r="NK71" s="80"/>
      <c r="NL71" s="80"/>
      <c r="NM71" s="80"/>
      <c r="NN71" s="80"/>
      <c r="NO71" s="80"/>
      <c r="NP71" s="80"/>
      <c r="NQ71" s="80"/>
      <c r="NR71" s="80"/>
      <c r="NS71" s="80"/>
      <c r="NT71" s="80"/>
      <c r="NU71" s="80"/>
      <c r="NV71" s="80"/>
      <c r="NW71" s="80"/>
      <c r="NX71" s="81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79"/>
      <c r="NK72" s="80"/>
      <c r="NL72" s="80"/>
      <c r="NM72" s="80"/>
      <c r="NN72" s="80"/>
      <c r="NO72" s="80"/>
      <c r="NP72" s="80"/>
      <c r="NQ72" s="80"/>
      <c r="NR72" s="80"/>
      <c r="NS72" s="80"/>
      <c r="NT72" s="80"/>
      <c r="NU72" s="80"/>
      <c r="NV72" s="80"/>
      <c r="NW72" s="80"/>
      <c r="NX72" s="81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79"/>
      <c r="NK73" s="80"/>
      <c r="NL73" s="80"/>
      <c r="NM73" s="80"/>
      <c r="NN73" s="80"/>
      <c r="NO73" s="80"/>
      <c r="NP73" s="80"/>
      <c r="NQ73" s="80"/>
      <c r="NR73" s="80"/>
      <c r="NS73" s="80"/>
      <c r="NT73" s="80"/>
      <c r="NU73" s="80"/>
      <c r="NV73" s="80"/>
      <c r="NW73" s="80"/>
      <c r="NX73" s="81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79"/>
      <c r="NK74" s="80"/>
      <c r="NL74" s="80"/>
      <c r="NM74" s="80"/>
      <c r="NN74" s="80"/>
      <c r="NO74" s="80"/>
      <c r="NP74" s="80"/>
      <c r="NQ74" s="80"/>
      <c r="NR74" s="80"/>
      <c r="NS74" s="80"/>
      <c r="NT74" s="80"/>
      <c r="NU74" s="80"/>
      <c r="NV74" s="80"/>
      <c r="NW74" s="80"/>
      <c r="NX74" s="81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79"/>
      <c r="NK75" s="80"/>
      <c r="NL75" s="80"/>
      <c r="NM75" s="80"/>
      <c r="NN75" s="80"/>
      <c r="NO75" s="80"/>
      <c r="NP75" s="80"/>
      <c r="NQ75" s="80"/>
      <c r="NR75" s="80"/>
      <c r="NS75" s="80"/>
      <c r="NT75" s="80"/>
      <c r="NU75" s="80"/>
      <c r="NV75" s="80"/>
      <c r="NW75" s="80"/>
      <c r="NX75" s="81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79"/>
      <c r="NK76" s="80"/>
      <c r="NL76" s="80"/>
      <c r="NM76" s="80"/>
      <c r="NN76" s="80"/>
      <c r="NO76" s="80"/>
      <c r="NP76" s="80"/>
      <c r="NQ76" s="80"/>
      <c r="NR76" s="80"/>
      <c r="NS76" s="80"/>
      <c r="NT76" s="80"/>
      <c r="NU76" s="80"/>
      <c r="NV76" s="80"/>
      <c r="NW76" s="80"/>
      <c r="NX76" s="81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79"/>
      <c r="NK77" s="80"/>
      <c r="NL77" s="80"/>
      <c r="NM77" s="80"/>
      <c r="NN77" s="80"/>
      <c r="NO77" s="80"/>
      <c r="NP77" s="80"/>
      <c r="NQ77" s="80"/>
      <c r="NR77" s="80"/>
      <c r="NS77" s="80"/>
      <c r="NT77" s="80"/>
      <c r="NU77" s="80"/>
      <c r="NV77" s="80"/>
      <c r="NW77" s="80"/>
      <c r="NX77" s="81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H28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H29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H30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R01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R02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H28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H29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H30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R01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R02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H28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H29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H30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R01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R02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79"/>
      <c r="NK78" s="80"/>
      <c r="NL78" s="80"/>
      <c r="NM78" s="80"/>
      <c r="NN78" s="80"/>
      <c r="NO78" s="80"/>
      <c r="NP78" s="80"/>
      <c r="NQ78" s="80"/>
      <c r="NR78" s="80"/>
      <c r="NS78" s="80"/>
      <c r="NT78" s="80"/>
      <c r="NU78" s="80"/>
      <c r="NV78" s="80"/>
      <c r="NW78" s="80"/>
      <c r="NX78" s="81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54" t="s">
        <v>57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データ!DS7</f>
        <v>47.4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データ!DT7</f>
        <v>49.5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データ!DU7</f>
        <v>53.9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データ!DV7</f>
        <v>57.4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データ!DW7</f>
        <v>60.2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57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データ!ED7</f>
        <v>63.5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データ!EE7</f>
        <v>62.7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データ!EF7</f>
        <v>68.599999999999994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データ!EG7</f>
        <v>71.900000000000006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データ!EH7</f>
        <v>73.400000000000006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57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データ!EO7</f>
        <v>21762000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データ!EP7</f>
        <v>22939020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データ!EQ7</f>
        <v>23029878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データ!ER7</f>
        <v>23555945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データ!ES7</f>
        <v>24476705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79"/>
      <c r="NK79" s="80"/>
      <c r="NL79" s="80"/>
      <c r="NM79" s="80"/>
      <c r="NN79" s="80"/>
      <c r="NO79" s="80"/>
      <c r="NP79" s="80"/>
      <c r="NQ79" s="80"/>
      <c r="NR79" s="80"/>
      <c r="NS79" s="80"/>
      <c r="NT79" s="80"/>
      <c r="NU79" s="80"/>
      <c r="NV79" s="80"/>
      <c r="NW79" s="80"/>
      <c r="NX79" s="81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54" t="s">
        <v>59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データ!DX7</f>
        <v>44.7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データ!DY7</f>
        <v>46.9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データ!DZ7</f>
        <v>48.6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データ!EA7</f>
        <v>50.8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データ!EB7</f>
        <v>51.4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59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データ!EI7</f>
        <v>64.2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データ!EJ7</f>
        <v>67.3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データ!EK7</f>
        <v>70.099999999999994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データ!EL7</f>
        <v>72.599999999999994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データ!EM7</f>
        <v>71.900000000000006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59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データ!ET7</f>
        <v>41260555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データ!EU7</f>
        <v>41975086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データ!EV7</f>
        <v>43785070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データ!EW7</f>
        <v>44436827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データ!EX7</f>
        <v>45896030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79"/>
      <c r="NK80" s="80"/>
      <c r="NL80" s="80"/>
      <c r="NM80" s="80"/>
      <c r="NN80" s="80"/>
      <c r="NO80" s="80"/>
      <c r="NP80" s="80"/>
      <c r="NQ80" s="80"/>
      <c r="NR80" s="80"/>
      <c r="NS80" s="80"/>
      <c r="NT80" s="80"/>
      <c r="NU80" s="80"/>
      <c r="NV80" s="80"/>
      <c r="NW80" s="80"/>
      <c r="NX80" s="81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79"/>
      <c r="NK81" s="80"/>
      <c r="NL81" s="80"/>
      <c r="NM81" s="80"/>
      <c r="NN81" s="80"/>
      <c r="NO81" s="80"/>
      <c r="NP81" s="80"/>
      <c r="NQ81" s="80"/>
      <c r="NR81" s="80"/>
      <c r="NS81" s="80"/>
      <c r="NT81" s="80"/>
      <c r="NU81" s="80"/>
      <c r="NV81" s="80"/>
      <c r="NW81" s="80"/>
      <c r="NX81" s="81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79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0"/>
      <c r="NX82" s="81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79"/>
      <c r="NK83" s="80"/>
      <c r="NL83" s="80"/>
      <c r="NM83" s="80"/>
      <c r="NN83" s="80"/>
      <c r="NO83" s="80"/>
      <c r="NP83" s="80"/>
      <c r="NQ83" s="80"/>
      <c r="NR83" s="80"/>
      <c r="NS83" s="80"/>
      <c r="NT83" s="80"/>
      <c r="NU83" s="80"/>
      <c r="NV83" s="80"/>
      <c r="NW83" s="80"/>
      <c r="NX83" s="81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2"/>
      <c r="NK84" s="83"/>
      <c r="NL84" s="83"/>
      <c r="NM84" s="83"/>
      <c r="NN84" s="83"/>
      <c r="NO84" s="83"/>
      <c r="NP84" s="83"/>
      <c r="NQ84" s="83"/>
      <c r="NR84" s="83"/>
      <c r="NS84" s="83"/>
      <c r="NT84" s="83"/>
      <c r="NU84" s="83"/>
      <c r="NV84" s="83"/>
      <c r="NW84" s="83"/>
      <c r="NX84" s="84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94</v>
      </c>
      <c r="L89" s="45" t="s">
        <v>95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VowWGR9EwryvK4PRgz4D0FzDibgrW+beCxwbWdAf984eQv96kqhF7azCp09oeRXzhFmebTymyavey+M4LgKSbA==" saltValue="6gNX4Zckf3GizfMIvntKeg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52:NX53"/>
    <mergeCell ref="P54:AD54"/>
    <mergeCell ref="AE54:AS54"/>
    <mergeCell ref="AT54:BH54"/>
    <mergeCell ref="BI54:BW54"/>
    <mergeCell ref="BX54:CL54"/>
    <mergeCell ref="DD54:DR54"/>
    <mergeCell ref="NJ39:NX51"/>
    <mergeCell ref="NJ54:NX67"/>
    <mergeCell ref="LY54:MM54"/>
    <mergeCell ref="MN54:NB54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NJ22:NX34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70:NX84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96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97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98</v>
      </c>
      <c r="B3" s="49" t="s">
        <v>99</v>
      </c>
      <c r="C3" s="49" t="s">
        <v>100</v>
      </c>
      <c r="D3" s="49" t="s">
        <v>101</v>
      </c>
      <c r="E3" s="49" t="s">
        <v>102</v>
      </c>
      <c r="F3" s="49" t="s">
        <v>103</v>
      </c>
      <c r="G3" s="49" t="s">
        <v>104</v>
      </c>
      <c r="H3" s="50" t="s">
        <v>105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106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107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108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64" t="s">
        <v>109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6"/>
      <c r="AT4" s="160" t="s">
        <v>110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 t="s">
        <v>111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4" t="s">
        <v>112</v>
      </c>
      <c r="BQ4" s="165"/>
      <c r="BR4" s="165"/>
      <c r="BS4" s="165"/>
      <c r="BT4" s="165"/>
      <c r="BU4" s="165"/>
      <c r="BV4" s="165"/>
      <c r="BW4" s="165"/>
      <c r="BX4" s="165"/>
      <c r="BY4" s="165"/>
      <c r="BZ4" s="166"/>
      <c r="CA4" s="159" t="s">
        <v>113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0" t="s">
        <v>114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115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116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4" t="s">
        <v>117</v>
      </c>
      <c r="DT4" s="165"/>
      <c r="DU4" s="165"/>
      <c r="DV4" s="165"/>
      <c r="DW4" s="165"/>
      <c r="DX4" s="165"/>
      <c r="DY4" s="165"/>
      <c r="DZ4" s="165"/>
      <c r="EA4" s="165"/>
      <c r="EB4" s="165"/>
      <c r="EC4" s="166"/>
      <c r="ED4" s="159" t="s">
        <v>118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119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>
      <c r="A5" s="48" t="s">
        <v>120</v>
      </c>
      <c r="B5" s="61"/>
      <c r="C5" s="61"/>
      <c r="D5" s="61"/>
      <c r="E5" s="61"/>
      <c r="F5" s="61"/>
      <c r="G5" s="61"/>
      <c r="H5" s="62" t="s">
        <v>121</v>
      </c>
      <c r="I5" s="62" t="s">
        <v>122</v>
      </c>
      <c r="J5" s="62" t="s">
        <v>123</v>
      </c>
      <c r="K5" s="62" t="s">
        <v>1</v>
      </c>
      <c r="L5" s="62" t="s">
        <v>2</v>
      </c>
      <c r="M5" s="62" t="s">
        <v>3</v>
      </c>
      <c r="N5" s="62" t="s">
        <v>124</v>
      </c>
      <c r="O5" s="62" t="s">
        <v>5</v>
      </c>
      <c r="P5" s="62" t="s">
        <v>125</v>
      </c>
      <c r="Q5" s="62" t="s">
        <v>126</v>
      </c>
      <c r="R5" s="62" t="s">
        <v>127</v>
      </c>
      <c r="S5" s="62" t="s">
        <v>128</v>
      </c>
      <c r="T5" s="62" t="s">
        <v>129</v>
      </c>
      <c r="U5" s="62" t="s">
        <v>130</v>
      </c>
      <c r="V5" s="62" t="s">
        <v>131</v>
      </c>
      <c r="W5" s="62" t="s">
        <v>132</v>
      </c>
      <c r="X5" s="62" t="s">
        <v>133</v>
      </c>
      <c r="Y5" s="62" t="s">
        <v>134</v>
      </c>
      <c r="Z5" s="62" t="s">
        <v>135</v>
      </c>
      <c r="AA5" s="62" t="s">
        <v>136</v>
      </c>
      <c r="AB5" s="62" t="s">
        <v>137</v>
      </c>
      <c r="AC5" s="62" t="s">
        <v>138</v>
      </c>
      <c r="AD5" s="62" t="s">
        <v>139</v>
      </c>
      <c r="AE5" s="62" t="s">
        <v>140</v>
      </c>
      <c r="AF5" s="62" t="s">
        <v>141</v>
      </c>
      <c r="AG5" s="62" t="s">
        <v>142</v>
      </c>
      <c r="AH5" s="62" t="s">
        <v>143</v>
      </c>
      <c r="AI5" s="62" t="s">
        <v>144</v>
      </c>
      <c r="AJ5" s="62" t="s">
        <v>145</v>
      </c>
      <c r="AK5" s="62" t="s">
        <v>146</v>
      </c>
      <c r="AL5" s="62" t="s">
        <v>147</v>
      </c>
      <c r="AM5" s="62" t="s">
        <v>148</v>
      </c>
      <c r="AN5" s="62" t="s">
        <v>149</v>
      </c>
      <c r="AO5" s="62" t="s">
        <v>150</v>
      </c>
      <c r="AP5" s="62" t="s">
        <v>151</v>
      </c>
      <c r="AQ5" s="62" t="s">
        <v>152</v>
      </c>
      <c r="AR5" s="62" t="s">
        <v>153</v>
      </c>
      <c r="AS5" s="62" t="s">
        <v>154</v>
      </c>
      <c r="AT5" s="62" t="s">
        <v>144</v>
      </c>
      <c r="AU5" s="62" t="s">
        <v>155</v>
      </c>
      <c r="AV5" s="62" t="s">
        <v>156</v>
      </c>
      <c r="AW5" s="62" t="s">
        <v>147</v>
      </c>
      <c r="AX5" s="62" t="s">
        <v>148</v>
      </c>
      <c r="AY5" s="62" t="s">
        <v>149</v>
      </c>
      <c r="AZ5" s="62" t="s">
        <v>150</v>
      </c>
      <c r="BA5" s="62" t="s">
        <v>151</v>
      </c>
      <c r="BB5" s="62" t="s">
        <v>152</v>
      </c>
      <c r="BC5" s="62" t="s">
        <v>153</v>
      </c>
      <c r="BD5" s="62" t="s">
        <v>154</v>
      </c>
      <c r="BE5" s="62" t="s">
        <v>144</v>
      </c>
      <c r="BF5" s="62" t="s">
        <v>157</v>
      </c>
      <c r="BG5" s="62" t="s">
        <v>146</v>
      </c>
      <c r="BH5" s="62" t="s">
        <v>158</v>
      </c>
      <c r="BI5" s="62" t="s">
        <v>159</v>
      </c>
      <c r="BJ5" s="62" t="s">
        <v>149</v>
      </c>
      <c r="BK5" s="62" t="s">
        <v>150</v>
      </c>
      <c r="BL5" s="62" t="s">
        <v>151</v>
      </c>
      <c r="BM5" s="62" t="s">
        <v>152</v>
      </c>
      <c r="BN5" s="62" t="s">
        <v>153</v>
      </c>
      <c r="BO5" s="62" t="s">
        <v>154</v>
      </c>
      <c r="BP5" s="62" t="s">
        <v>144</v>
      </c>
      <c r="BQ5" s="62" t="s">
        <v>145</v>
      </c>
      <c r="BR5" s="62" t="s">
        <v>156</v>
      </c>
      <c r="BS5" s="62" t="s">
        <v>147</v>
      </c>
      <c r="BT5" s="62" t="s">
        <v>160</v>
      </c>
      <c r="BU5" s="62" t="s">
        <v>149</v>
      </c>
      <c r="BV5" s="62" t="s">
        <v>150</v>
      </c>
      <c r="BW5" s="62" t="s">
        <v>151</v>
      </c>
      <c r="BX5" s="62" t="s">
        <v>152</v>
      </c>
      <c r="BY5" s="62" t="s">
        <v>153</v>
      </c>
      <c r="BZ5" s="62" t="s">
        <v>154</v>
      </c>
      <c r="CA5" s="62" t="s">
        <v>161</v>
      </c>
      <c r="CB5" s="62" t="s">
        <v>157</v>
      </c>
      <c r="CC5" s="62" t="s">
        <v>156</v>
      </c>
      <c r="CD5" s="62" t="s">
        <v>147</v>
      </c>
      <c r="CE5" s="62" t="s">
        <v>148</v>
      </c>
      <c r="CF5" s="62" t="s">
        <v>149</v>
      </c>
      <c r="CG5" s="62" t="s">
        <v>150</v>
      </c>
      <c r="CH5" s="62" t="s">
        <v>151</v>
      </c>
      <c r="CI5" s="62" t="s">
        <v>152</v>
      </c>
      <c r="CJ5" s="62" t="s">
        <v>153</v>
      </c>
      <c r="CK5" s="62" t="s">
        <v>154</v>
      </c>
      <c r="CL5" s="62" t="s">
        <v>144</v>
      </c>
      <c r="CM5" s="62" t="s">
        <v>145</v>
      </c>
      <c r="CN5" s="62" t="s">
        <v>156</v>
      </c>
      <c r="CO5" s="62" t="s">
        <v>162</v>
      </c>
      <c r="CP5" s="62" t="s">
        <v>160</v>
      </c>
      <c r="CQ5" s="62" t="s">
        <v>149</v>
      </c>
      <c r="CR5" s="62" t="s">
        <v>150</v>
      </c>
      <c r="CS5" s="62" t="s">
        <v>151</v>
      </c>
      <c r="CT5" s="62" t="s">
        <v>152</v>
      </c>
      <c r="CU5" s="62" t="s">
        <v>153</v>
      </c>
      <c r="CV5" s="62" t="s">
        <v>154</v>
      </c>
      <c r="CW5" s="62" t="s">
        <v>144</v>
      </c>
      <c r="CX5" s="62" t="s">
        <v>145</v>
      </c>
      <c r="CY5" s="62" t="s">
        <v>156</v>
      </c>
      <c r="CZ5" s="62" t="s">
        <v>147</v>
      </c>
      <c r="DA5" s="62" t="s">
        <v>159</v>
      </c>
      <c r="DB5" s="62" t="s">
        <v>149</v>
      </c>
      <c r="DC5" s="62" t="s">
        <v>150</v>
      </c>
      <c r="DD5" s="62" t="s">
        <v>151</v>
      </c>
      <c r="DE5" s="62" t="s">
        <v>152</v>
      </c>
      <c r="DF5" s="62" t="s">
        <v>153</v>
      </c>
      <c r="DG5" s="62" t="s">
        <v>154</v>
      </c>
      <c r="DH5" s="62" t="s">
        <v>144</v>
      </c>
      <c r="DI5" s="62" t="s">
        <v>145</v>
      </c>
      <c r="DJ5" s="62" t="s">
        <v>163</v>
      </c>
      <c r="DK5" s="62" t="s">
        <v>147</v>
      </c>
      <c r="DL5" s="62" t="s">
        <v>160</v>
      </c>
      <c r="DM5" s="62" t="s">
        <v>149</v>
      </c>
      <c r="DN5" s="62" t="s">
        <v>150</v>
      </c>
      <c r="DO5" s="62" t="s">
        <v>151</v>
      </c>
      <c r="DP5" s="62" t="s">
        <v>152</v>
      </c>
      <c r="DQ5" s="62" t="s">
        <v>153</v>
      </c>
      <c r="DR5" s="62" t="s">
        <v>154</v>
      </c>
      <c r="DS5" s="62" t="s">
        <v>144</v>
      </c>
      <c r="DT5" s="62" t="s">
        <v>157</v>
      </c>
      <c r="DU5" s="62" t="s">
        <v>156</v>
      </c>
      <c r="DV5" s="62" t="s">
        <v>147</v>
      </c>
      <c r="DW5" s="62" t="s">
        <v>159</v>
      </c>
      <c r="DX5" s="62" t="s">
        <v>149</v>
      </c>
      <c r="DY5" s="62" t="s">
        <v>150</v>
      </c>
      <c r="DZ5" s="62" t="s">
        <v>151</v>
      </c>
      <c r="EA5" s="62" t="s">
        <v>152</v>
      </c>
      <c r="EB5" s="62" t="s">
        <v>153</v>
      </c>
      <c r="EC5" s="62" t="s">
        <v>154</v>
      </c>
      <c r="ED5" s="62" t="s">
        <v>161</v>
      </c>
      <c r="EE5" s="62" t="s">
        <v>145</v>
      </c>
      <c r="EF5" s="62" t="s">
        <v>146</v>
      </c>
      <c r="EG5" s="62" t="s">
        <v>162</v>
      </c>
      <c r="EH5" s="62" t="s">
        <v>159</v>
      </c>
      <c r="EI5" s="62" t="s">
        <v>149</v>
      </c>
      <c r="EJ5" s="62" t="s">
        <v>150</v>
      </c>
      <c r="EK5" s="62" t="s">
        <v>151</v>
      </c>
      <c r="EL5" s="62" t="s">
        <v>152</v>
      </c>
      <c r="EM5" s="62" t="s">
        <v>153</v>
      </c>
      <c r="EN5" s="62" t="s">
        <v>164</v>
      </c>
      <c r="EO5" s="62" t="s">
        <v>165</v>
      </c>
      <c r="EP5" s="62" t="s">
        <v>157</v>
      </c>
      <c r="EQ5" s="62" t="s">
        <v>156</v>
      </c>
      <c r="ER5" s="62" t="s">
        <v>147</v>
      </c>
      <c r="ES5" s="62" t="s">
        <v>159</v>
      </c>
      <c r="ET5" s="62" t="s">
        <v>149</v>
      </c>
      <c r="EU5" s="62" t="s">
        <v>150</v>
      </c>
      <c r="EV5" s="62" t="s">
        <v>151</v>
      </c>
      <c r="EW5" s="62" t="s">
        <v>152</v>
      </c>
      <c r="EX5" s="62" t="s">
        <v>153</v>
      </c>
      <c r="EY5" s="62" t="s">
        <v>154</v>
      </c>
    </row>
    <row r="6" spans="1:155" s="67" customFormat="1">
      <c r="A6" s="48" t="s">
        <v>166</v>
      </c>
      <c r="B6" s="63">
        <f>B8</f>
        <v>2020</v>
      </c>
      <c r="C6" s="63">
        <f t="shared" ref="C6:M6" si="2">C8</f>
        <v>462187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鹿児島県霧島市　医師会医療センター</v>
      </c>
      <c r="I6" s="162"/>
      <c r="J6" s="163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 t="str">
        <f>O8</f>
        <v>非設置</v>
      </c>
      <c r="P6" s="63" t="str">
        <f>P8</f>
        <v>指定管理者(代行制)</v>
      </c>
      <c r="Q6" s="64">
        <f t="shared" ref="Q6:AH6" si="3">Q8</f>
        <v>16</v>
      </c>
      <c r="R6" s="63" t="str">
        <f t="shared" si="3"/>
        <v>対象</v>
      </c>
      <c r="S6" s="63" t="str">
        <f t="shared" si="3"/>
        <v>ド 訓</v>
      </c>
      <c r="T6" s="63" t="str">
        <f t="shared" si="3"/>
        <v>救 臨 感 へ 災 地 輪</v>
      </c>
      <c r="U6" s="64">
        <f>U8</f>
        <v>124993</v>
      </c>
      <c r="V6" s="64">
        <f>V8</f>
        <v>14612</v>
      </c>
      <c r="W6" s="63" t="str">
        <f>W8</f>
        <v>-</v>
      </c>
      <c r="X6" s="63" t="str">
        <f t="shared" ref="X6" si="4">X8</f>
        <v>第２種該当</v>
      </c>
      <c r="Y6" s="63" t="str">
        <f t="shared" si="3"/>
        <v>７：１</v>
      </c>
      <c r="Z6" s="64">
        <f t="shared" si="3"/>
        <v>250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4</v>
      </c>
      <c r="AE6" s="64">
        <f t="shared" si="3"/>
        <v>254</v>
      </c>
      <c r="AF6" s="64">
        <f t="shared" si="3"/>
        <v>250</v>
      </c>
      <c r="AG6" s="64" t="str">
        <f t="shared" si="3"/>
        <v>-</v>
      </c>
      <c r="AH6" s="64">
        <f t="shared" si="3"/>
        <v>250</v>
      </c>
      <c r="AI6" s="65">
        <f>IF(AI8="-",NA(),AI8)</f>
        <v>102.2</v>
      </c>
      <c r="AJ6" s="65">
        <f t="shared" ref="AJ6:AR6" si="5">IF(AJ8="-",NA(),AJ8)</f>
        <v>103</v>
      </c>
      <c r="AK6" s="65">
        <f t="shared" si="5"/>
        <v>103.4</v>
      </c>
      <c r="AL6" s="65">
        <f t="shared" si="5"/>
        <v>102.2</v>
      </c>
      <c r="AM6" s="65">
        <f t="shared" si="5"/>
        <v>101</v>
      </c>
      <c r="AN6" s="65">
        <f t="shared" si="5"/>
        <v>96.2</v>
      </c>
      <c r="AO6" s="65">
        <f t="shared" si="5"/>
        <v>97.2</v>
      </c>
      <c r="AP6" s="65">
        <f t="shared" si="5"/>
        <v>97.5</v>
      </c>
      <c r="AQ6" s="65">
        <f t="shared" si="5"/>
        <v>96.9</v>
      </c>
      <c r="AR6" s="65">
        <f t="shared" si="5"/>
        <v>101.8</v>
      </c>
      <c r="AS6" s="65" t="str">
        <f>IF(AS8="-","【-】","【"&amp;SUBSTITUTE(TEXT(AS8,"#,##0.0"),"-","△")&amp;"】")</f>
        <v>【102.5】</v>
      </c>
      <c r="AT6" s="65">
        <f>IF(AT8="-",NA(),AT8)</f>
        <v>101.2</v>
      </c>
      <c r="AU6" s="65">
        <f t="shared" ref="AU6:BC6" si="6">IF(AU8="-",NA(),AU8)</f>
        <v>102.4</v>
      </c>
      <c r="AV6" s="65">
        <f t="shared" si="6"/>
        <v>102.3</v>
      </c>
      <c r="AW6" s="65">
        <f t="shared" si="6"/>
        <v>101.7</v>
      </c>
      <c r="AX6" s="65">
        <f t="shared" si="6"/>
        <v>95.6</v>
      </c>
      <c r="AY6" s="65">
        <f t="shared" si="6"/>
        <v>85.7</v>
      </c>
      <c r="AZ6" s="65">
        <f t="shared" si="6"/>
        <v>85.9</v>
      </c>
      <c r="BA6" s="65">
        <f t="shared" si="6"/>
        <v>86</v>
      </c>
      <c r="BB6" s="65">
        <f t="shared" si="6"/>
        <v>86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84.7</v>
      </c>
      <c r="BK6" s="65">
        <f t="shared" si="7"/>
        <v>86.8</v>
      </c>
      <c r="BL6" s="65">
        <f t="shared" si="7"/>
        <v>90.8</v>
      </c>
      <c r="BM6" s="65">
        <f t="shared" si="7"/>
        <v>81.900000000000006</v>
      </c>
      <c r="BN6" s="65">
        <f t="shared" si="7"/>
        <v>91.6</v>
      </c>
      <c r="BO6" s="65" t="str">
        <f>IF(BO8="-","【-】","【"&amp;SUBSTITUTE(TEXT(BO8,"#,##0.0"),"-","△")&amp;"】")</f>
        <v>【69.3】</v>
      </c>
      <c r="BP6" s="65">
        <f>IF(BP8="-",NA(),BP8)</f>
        <v>72.8</v>
      </c>
      <c r="BQ6" s="65">
        <f t="shared" ref="BQ6:BY6" si="8">IF(BQ8="-",NA(),BQ8)</f>
        <v>83.7</v>
      </c>
      <c r="BR6" s="65">
        <f t="shared" si="8"/>
        <v>87.1</v>
      </c>
      <c r="BS6" s="65">
        <f t="shared" si="8"/>
        <v>90.1</v>
      </c>
      <c r="BT6" s="65">
        <f t="shared" si="8"/>
        <v>82.8</v>
      </c>
      <c r="BU6" s="65">
        <f t="shared" si="8"/>
        <v>71.2</v>
      </c>
      <c r="BV6" s="65">
        <f t="shared" si="8"/>
        <v>73</v>
      </c>
      <c r="BW6" s="65">
        <f t="shared" si="8"/>
        <v>72.099999999999994</v>
      </c>
      <c r="BX6" s="65">
        <f t="shared" si="8"/>
        <v>72.900000000000006</v>
      </c>
      <c r="BY6" s="65">
        <f t="shared" si="8"/>
        <v>64.5</v>
      </c>
      <c r="BZ6" s="65" t="str">
        <f>IF(BZ8="-","【-】","【"&amp;SUBSTITUTE(TEXT(BZ8,"#,##0.0"),"-","△")&amp;"】")</f>
        <v>【67.2】</v>
      </c>
      <c r="CA6" s="66">
        <f>IF(CA8="-",NA(),CA8)</f>
        <v>50419</v>
      </c>
      <c r="CB6" s="66">
        <f t="shared" ref="CB6:CJ6" si="9">IF(CB8="-",NA(),CB8)</f>
        <v>48705</v>
      </c>
      <c r="CC6" s="66">
        <f t="shared" si="9"/>
        <v>49956</v>
      </c>
      <c r="CD6" s="66">
        <f t="shared" si="9"/>
        <v>49974</v>
      </c>
      <c r="CE6" s="66">
        <f t="shared" si="9"/>
        <v>53100</v>
      </c>
      <c r="CF6" s="66">
        <f t="shared" si="9"/>
        <v>44825</v>
      </c>
      <c r="CG6" s="66">
        <f t="shared" si="9"/>
        <v>45494</v>
      </c>
      <c r="CH6" s="66">
        <f t="shared" si="9"/>
        <v>47924</v>
      </c>
      <c r="CI6" s="66">
        <f t="shared" si="9"/>
        <v>48807</v>
      </c>
      <c r="CJ6" s="66">
        <f t="shared" si="9"/>
        <v>51594</v>
      </c>
      <c r="CK6" s="65" t="str">
        <f>IF(CK8="-","【-】","【"&amp;SUBSTITUTE(TEXT(CK8,"#,##0"),"-","△")&amp;"】")</f>
        <v>【56,733】</v>
      </c>
      <c r="CL6" s="66">
        <f>IF(CL8="-",NA(),CL8)</f>
        <v>16511</v>
      </c>
      <c r="CM6" s="66">
        <f t="shared" ref="CM6:CU6" si="10">IF(CM8="-",NA(),CM8)</f>
        <v>17941</v>
      </c>
      <c r="CN6" s="66">
        <f t="shared" si="10"/>
        <v>18849</v>
      </c>
      <c r="CO6" s="66">
        <f t="shared" si="10"/>
        <v>19354</v>
      </c>
      <c r="CP6" s="66">
        <f t="shared" si="10"/>
        <v>22679</v>
      </c>
      <c r="CQ6" s="66">
        <f t="shared" si="10"/>
        <v>12023</v>
      </c>
      <c r="CR6" s="66">
        <f t="shared" si="10"/>
        <v>12309</v>
      </c>
      <c r="CS6" s="66">
        <f t="shared" si="10"/>
        <v>12502</v>
      </c>
      <c r="CT6" s="66">
        <f t="shared" si="10"/>
        <v>12970</v>
      </c>
      <c r="CU6" s="66">
        <f t="shared" si="10"/>
        <v>13767</v>
      </c>
      <c r="CV6" s="65" t="str">
        <f>IF(CV8="-","【-】","【"&amp;SUBSTITUTE(TEXT(CV8,"#,##0"),"-","△")&amp;"】")</f>
        <v>【16,778】</v>
      </c>
      <c r="CW6" s="65">
        <f>IF(CW8="-",NA(),CW8)</f>
        <v>53.5</v>
      </c>
      <c r="CX6" s="65">
        <f t="shared" ref="CX6:DF6" si="11">IF(CX8="-",NA(),CX8)</f>
        <v>52.8</v>
      </c>
      <c r="CY6" s="65">
        <f t="shared" si="11"/>
        <v>51.7</v>
      </c>
      <c r="CZ6" s="65">
        <f t="shared" si="11"/>
        <v>54.2</v>
      </c>
      <c r="DA6" s="65">
        <f t="shared" si="11"/>
        <v>58.2</v>
      </c>
      <c r="DB6" s="65">
        <f t="shared" si="11"/>
        <v>59.7</v>
      </c>
      <c r="DC6" s="65">
        <f t="shared" si="11"/>
        <v>59</v>
      </c>
      <c r="DD6" s="65">
        <f t="shared" si="11"/>
        <v>59.4</v>
      </c>
      <c r="DE6" s="65">
        <f t="shared" si="11"/>
        <v>59.9</v>
      </c>
      <c r="DF6" s="65">
        <f t="shared" si="11"/>
        <v>63.4</v>
      </c>
      <c r="DG6" s="65" t="str">
        <f>IF(DG8="-","【-】","【"&amp;SUBSTITUTE(TEXT(DG8,"#,##0.0"),"-","△")&amp;"】")</f>
        <v>【58.8】</v>
      </c>
      <c r="DH6" s="65">
        <f>IF(DH8="-",NA(),DH8)</f>
        <v>25.7</v>
      </c>
      <c r="DI6" s="65">
        <f t="shared" ref="DI6:DQ6" si="12">IF(DI8="-",NA(),DI8)</f>
        <v>26.2</v>
      </c>
      <c r="DJ6" s="65">
        <f t="shared" si="12"/>
        <v>26.2</v>
      </c>
      <c r="DK6" s="65">
        <f t="shared" si="12"/>
        <v>26</v>
      </c>
      <c r="DL6" s="65">
        <f t="shared" si="12"/>
        <v>28.6</v>
      </c>
      <c r="DM6" s="65">
        <f t="shared" si="12"/>
        <v>20.9</v>
      </c>
      <c r="DN6" s="65">
        <f t="shared" si="12"/>
        <v>20.7</v>
      </c>
      <c r="DO6" s="65">
        <f t="shared" si="12"/>
        <v>20.6</v>
      </c>
      <c r="DP6" s="65">
        <f t="shared" si="12"/>
        <v>20.5</v>
      </c>
      <c r="DQ6" s="65">
        <f t="shared" si="12"/>
        <v>20.2</v>
      </c>
      <c r="DR6" s="65" t="str">
        <f>IF(DR8="-","【-】","【"&amp;SUBSTITUTE(TEXT(DR8,"#,##0.0"),"-","△")&amp;"】")</f>
        <v>【24.8】</v>
      </c>
      <c r="DS6" s="65">
        <f>IF(DS8="-",NA(),DS8)</f>
        <v>47.4</v>
      </c>
      <c r="DT6" s="65">
        <f t="shared" ref="DT6:EB6" si="13">IF(DT8="-",NA(),DT8)</f>
        <v>49.5</v>
      </c>
      <c r="DU6" s="65">
        <f t="shared" si="13"/>
        <v>53.9</v>
      </c>
      <c r="DV6" s="65">
        <f t="shared" si="13"/>
        <v>57.4</v>
      </c>
      <c r="DW6" s="65">
        <f t="shared" si="13"/>
        <v>60.2</v>
      </c>
      <c r="DX6" s="65">
        <f t="shared" si="13"/>
        <v>44.7</v>
      </c>
      <c r="DY6" s="65">
        <f t="shared" si="13"/>
        <v>46.9</v>
      </c>
      <c r="DZ6" s="65">
        <f t="shared" si="13"/>
        <v>48.6</v>
      </c>
      <c r="EA6" s="65">
        <f t="shared" si="13"/>
        <v>50.8</v>
      </c>
      <c r="EB6" s="65">
        <f t="shared" si="13"/>
        <v>51.4</v>
      </c>
      <c r="EC6" s="65" t="str">
        <f>IF(EC8="-","【-】","【"&amp;SUBSTITUTE(TEXT(EC8,"#,##0.0"),"-","△")&amp;"】")</f>
        <v>【54.8】</v>
      </c>
      <c r="ED6" s="65">
        <f>IF(ED8="-",NA(),ED8)</f>
        <v>63.5</v>
      </c>
      <c r="EE6" s="65">
        <f t="shared" ref="EE6:EM6" si="14">IF(EE8="-",NA(),EE8)</f>
        <v>62.7</v>
      </c>
      <c r="EF6" s="65">
        <f t="shared" si="14"/>
        <v>68.599999999999994</v>
      </c>
      <c r="EG6" s="65">
        <f t="shared" si="14"/>
        <v>71.900000000000006</v>
      </c>
      <c r="EH6" s="65">
        <f t="shared" si="14"/>
        <v>73.400000000000006</v>
      </c>
      <c r="EI6" s="65">
        <f t="shared" si="14"/>
        <v>64.2</v>
      </c>
      <c r="EJ6" s="65">
        <f t="shared" si="14"/>
        <v>67.3</v>
      </c>
      <c r="EK6" s="65">
        <f t="shared" si="14"/>
        <v>70.099999999999994</v>
      </c>
      <c r="EL6" s="65">
        <f t="shared" si="14"/>
        <v>72.599999999999994</v>
      </c>
      <c r="EM6" s="65">
        <f t="shared" si="14"/>
        <v>71.900000000000006</v>
      </c>
      <c r="EN6" s="65" t="str">
        <f>IF(EN8="-","【-】","【"&amp;SUBSTITUTE(TEXT(EN8,"#,##0.0"),"-","△")&amp;"】")</f>
        <v>【70.3】</v>
      </c>
      <c r="EO6" s="66">
        <f>IF(EO8="-",NA(),EO8)</f>
        <v>21762000</v>
      </c>
      <c r="EP6" s="66">
        <f t="shared" ref="EP6:EX6" si="15">IF(EP8="-",NA(),EP8)</f>
        <v>22939020</v>
      </c>
      <c r="EQ6" s="66">
        <f t="shared" si="15"/>
        <v>23029878</v>
      </c>
      <c r="ER6" s="66">
        <f t="shared" si="15"/>
        <v>23555945</v>
      </c>
      <c r="ES6" s="66">
        <f t="shared" si="15"/>
        <v>24476705</v>
      </c>
      <c r="ET6" s="66">
        <f t="shared" si="15"/>
        <v>41260555</v>
      </c>
      <c r="EU6" s="66">
        <f t="shared" si="15"/>
        <v>41975086</v>
      </c>
      <c r="EV6" s="66">
        <f t="shared" si="15"/>
        <v>43785070</v>
      </c>
      <c r="EW6" s="66">
        <f t="shared" si="15"/>
        <v>44436827</v>
      </c>
      <c r="EX6" s="66">
        <f t="shared" si="15"/>
        <v>45896030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167</v>
      </c>
      <c r="B7" s="63">
        <f t="shared" ref="B7:AH7" si="16">B8</f>
        <v>2020</v>
      </c>
      <c r="C7" s="63">
        <f t="shared" si="16"/>
        <v>462187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200床以上～300床未満</v>
      </c>
      <c r="O7" s="63" t="str">
        <f>O8</f>
        <v>非設置</v>
      </c>
      <c r="P7" s="63" t="str">
        <f>P8</f>
        <v>指定管理者(代行制)</v>
      </c>
      <c r="Q7" s="64">
        <f t="shared" si="16"/>
        <v>16</v>
      </c>
      <c r="R7" s="63" t="str">
        <f t="shared" si="16"/>
        <v>対象</v>
      </c>
      <c r="S7" s="63" t="str">
        <f t="shared" si="16"/>
        <v>ド 訓</v>
      </c>
      <c r="T7" s="63" t="str">
        <f t="shared" si="16"/>
        <v>救 臨 感 へ 災 地 輪</v>
      </c>
      <c r="U7" s="64">
        <f>U8</f>
        <v>124993</v>
      </c>
      <c r="V7" s="64">
        <f>V8</f>
        <v>14612</v>
      </c>
      <c r="W7" s="63" t="str">
        <f>W8</f>
        <v>-</v>
      </c>
      <c r="X7" s="63" t="str">
        <f t="shared" si="16"/>
        <v>第２種該当</v>
      </c>
      <c r="Y7" s="63" t="str">
        <f t="shared" si="16"/>
        <v>７：１</v>
      </c>
      <c r="Z7" s="64">
        <f t="shared" si="16"/>
        <v>250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>
        <f t="shared" si="16"/>
        <v>4</v>
      </c>
      <c r="AE7" s="64">
        <f t="shared" si="16"/>
        <v>254</v>
      </c>
      <c r="AF7" s="64">
        <f t="shared" si="16"/>
        <v>250</v>
      </c>
      <c r="AG7" s="64" t="str">
        <f t="shared" si="16"/>
        <v>-</v>
      </c>
      <c r="AH7" s="64">
        <f t="shared" si="16"/>
        <v>250</v>
      </c>
      <c r="AI7" s="65">
        <f>AI8</f>
        <v>102.2</v>
      </c>
      <c r="AJ7" s="65">
        <f t="shared" ref="AJ7:AR7" si="17">AJ8</f>
        <v>103</v>
      </c>
      <c r="AK7" s="65">
        <f t="shared" si="17"/>
        <v>103.4</v>
      </c>
      <c r="AL7" s="65">
        <f t="shared" si="17"/>
        <v>102.2</v>
      </c>
      <c r="AM7" s="65">
        <f t="shared" si="17"/>
        <v>101</v>
      </c>
      <c r="AN7" s="65">
        <f t="shared" si="17"/>
        <v>96.2</v>
      </c>
      <c r="AO7" s="65">
        <f t="shared" si="17"/>
        <v>97.2</v>
      </c>
      <c r="AP7" s="65">
        <f t="shared" si="17"/>
        <v>97.5</v>
      </c>
      <c r="AQ7" s="65">
        <f t="shared" si="17"/>
        <v>96.9</v>
      </c>
      <c r="AR7" s="65">
        <f t="shared" si="17"/>
        <v>101.8</v>
      </c>
      <c r="AS7" s="65"/>
      <c r="AT7" s="65">
        <f>AT8</f>
        <v>101.2</v>
      </c>
      <c r="AU7" s="65">
        <f t="shared" ref="AU7:BC7" si="18">AU8</f>
        <v>102.4</v>
      </c>
      <c r="AV7" s="65">
        <f t="shared" si="18"/>
        <v>102.3</v>
      </c>
      <c r="AW7" s="65">
        <f t="shared" si="18"/>
        <v>101.7</v>
      </c>
      <c r="AX7" s="65">
        <f t="shared" si="18"/>
        <v>95.6</v>
      </c>
      <c r="AY7" s="65">
        <f t="shared" si="18"/>
        <v>85.7</v>
      </c>
      <c r="AZ7" s="65">
        <f t="shared" si="18"/>
        <v>85.9</v>
      </c>
      <c r="BA7" s="65">
        <f t="shared" si="18"/>
        <v>86</v>
      </c>
      <c r="BB7" s="65">
        <f t="shared" si="18"/>
        <v>86</v>
      </c>
      <c r="BC7" s="65">
        <f t="shared" si="18"/>
        <v>80.7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84.7</v>
      </c>
      <c r="BK7" s="65">
        <f t="shared" si="19"/>
        <v>86.8</v>
      </c>
      <c r="BL7" s="65">
        <f t="shared" si="19"/>
        <v>90.8</v>
      </c>
      <c r="BM7" s="65">
        <f t="shared" si="19"/>
        <v>81.900000000000006</v>
      </c>
      <c r="BN7" s="65">
        <f t="shared" si="19"/>
        <v>91.6</v>
      </c>
      <c r="BO7" s="65"/>
      <c r="BP7" s="65">
        <f>BP8</f>
        <v>72.8</v>
      </c>
      <c r="BQ7" s="65">
        <f t="shared" ref="BQ7:BY7" si="20">BQ8</f>
        <v>83.7</v>
      </c>
      <c r="BR7" s="65">
        <f t="shared" si="20"/>
        <v>87.1</v>
      </c>
      <c r="BS7" s="65">
        <f t="shared" si="20"/>
        <v>90.1</v>
      </c>
      <c r="BT7" s="65">
        <f t="shared" si="20"/>
        <v>82.8</v>
      </c>
      <c r="BU7" s="65">
        <f t="shared" si="20"/>
        <v>71.2</v>
      </c>
      <c r="BV7" s="65">
        <f t="shared" si="20"/>
        <v>73</v>
      </c>
      <c r="BW7" s="65">
        <f t="shared" si="20"/>
        <v>72.099999999999994</v>
      </c>
      <c r="BX7" s="65">
        <f t="shared" si="20"/>
        <v>72.900000000000006</v>
      </c>
      <c r="BY7" s="65">
        <f t="shared" si="20"/>
        <v>64.5</v>
      </c>
      <c r="BZ7" s="65"/>
      <c r="CA7" s="66">
        <f>CA8</f>
        <v>50419</v>
      </c>
      <c r="CB7" s="66">
        <f t="shared" ref="CB7:CJ7" si="21">CB8</f>
        <v>48705</v>
      </c>
      <c r="CC7" s="66">
        <f t="shared" si="21"/>
        <v>49956</v>
      </c>
      <c r="CD7" s="66">
        <f t="shared" si="21"/>
        <v>49974</v>
      </c>
      <c r="CE7" s="66">
        <f t="shared" si="21"/>
        <v>53100</v>
      </c>
      <c r="CF7" s="66">
        <f t="shared" si="21"/>
        <v>44825</v>
      </c>
      <c r="CG7" s="66">
        <f t="shared" si="21"/>
        <v>45494</v>
      </c>
      <c r="CH7" s="66">
        <f t="shared" si="21"/>
        <v>47924</v>
      </c>
      <c r="CI7" s="66">
        <f t="shared" si="21"/>
        <v>48807</v>
      </c>
      <c r="CJ7" s="66">
        <f t="shared" si="21"/>
        <v>51594</v>
      </c>
      <c r="CK7" s="65"/>
      <c r="CL7" s="66">
        <f>CL8</f>
        <v>16511</v>
      </c>
      <c r="CM7" s="66">
        <f t="shared" ref="CM7:CU7" si="22">CM8</f>
        <v>17941</v>
      </c>
      <c r="CN7" s="66">
        <f t="shared" si="22"/>
        <v>18849</v>
      </c>
      <c r="CO7" s="66">
        <f t="shared" si="22"/>
        <v>19354</v>
      </c>
      <c r="CP7" s="66">
        <f t="shared" si="22"/>
        <v>22679</v>
      </c>
      <c r="CQ7" s="66">
        <f t="shared" si="22"/>
        <v>12023</v>
      </c>
      <c r="CR7" s="66">
        <f t="shared" si="22"/>
        <v>12309</v>
      </c>
      <c r="CS7" s="66">
        <f t="shared" si="22"/>
        <v>12502</v>
      </c>
      <c r="CT7" s="66">
        <f t="shared" si="22"/>
        <v>12970</v>
      </c>
      <c r="CU7" s="66">
        <f t="shared" si="22"/>
        <v>13767</v>
      </c>
      <c r="CV7" s="65"/>
      <c r="CW7" s="65">
        <f>CW8</f>
        <v>53.5</v>
      </c>
      <c r="CX7" s="65">
        <f t="shared" ref="CX7:DF7" si="23">CX8</f>
        <v>52.8</v>
      </c>
      <c r="CY7" s="65">
        <f t="shared" si="23"/>
        <v>51.7</v>
      </c>
      <c r="CZ7" s="65">
        <f t="shared" si="23"/>
        <v>54.2</v>
      </c>
      <c r="DA7" s="65">
        <f t="shared" si="23"/>
        <v>58.2</v>
      </c>
      <c r="DB7" s="65">
        <f t="shared" si="23"/>
        <v>59.7</v>
      </c>
      <c r="DC7" s="65">
        <f t="shared" si="23"/>
        <v>59</v>
      </c>
      <c r="DD7" s="65">
        <f t="shared" si="23"/>
        <v>59.4</v>
      </c>
      <c r="DE7" s="65">
        <f t="shared" si="23"/>
        <v>59.9</v>
      </c>
      <c r="DF7" s="65">
        <f t="shared" si="23"/>
        <v>63.4</v>
      </c>
      <c r="DG7" s="65"/>
      <c r="DH7" s="65">
        <f>DH8</f>
        <v>25.7</v>
      </c>
      <c r="DI7" s="65">
        <f t="shared" ref="DI7:DQ7" si="24">DI8</f>
        <v>26.2</v>
      </c>
      <c r="DJ7" s="65">
        <f t="shared" si="24"/>
        <v>26.2</v>
      </c>
      <c r="DK7" s="65">
        <f t="shared" si="24"/>
        <v>26</v>
      </c>
      <c r="DL7" s="65">
        <f t="shared" si="24"/>
        <v>28.6</v>
      </c>
      <c r="DM7" s="65">
        <f t="shared" si="24"/>
        <v>20.9</v>
      </c>
      <c r="DN7" s="65">
        <f t="shared" si="24"/>
        <v>20.7</v>
      </c>
      <c r="DO7" s="65">
        <f t="shared" si="24"/>
        <v>20.6</v>
      </c>
      <c r="DP7" s="65">
        <f t="shared" si="24"/>
        <v>20.5</v>
      </c>
      <c r="DQ7" s="65">
        <f t="shared" si="24"/>
        <v>20.2</v>
      </c>
      <c r="DR7" s="65"/>
      <c r="DS7" s="65">
        <f>DS8</f>
        <v>47.4</v>
      </c>
      <c r="DT7" s="65">
        <f t="shared" ref="DT7:EB7" si="25">DT8</f>
        <v>49.5</v>
      </c>
      <c r="DU7" s="65">
        <f t="shared" si="25"/>
        <v>53.9</v>
      </c>
      <c r="DV7" s="65">
        <f t="shared" si="25"/>
        <v>57.4</v>
      </c>
      <c r="DW7" s="65">
        <f t="shared" si="25"/>
        <v>60.2</v>
      </c>
      <c r="DX7" s="65">
        <f t="shared" si="25"/>
        <v>44.7</v>
      </c>
      <c r="DY7" s="65">
        <f t="shared" si="25"/>
        <v>46.9</v>
      </c>
      <c r="DZ7" s="65">
        <f t="shared" si="25"/>
        <v>48.6</v>
      </c>
      <c r="EA7" s="65">
        <f t="shared" si="25"/>
        <v>50.8</v>
      </c>
      <c r="EB7" s="65">
        <f t="shared" si="25"/>
        <v>51.4</v>
      </c>
      <c r="EC7" s="65"/>
      <c r="ED7" s="65">
        <f>ED8</f>
        <v>63.5</v>
      </c>
      <c r="EE7" s="65">
        <f t="shared" ref="EE7:EM7" si="26">EE8</f>
        <v>62.7</v>
      </c>
      <c r="EF7" s="65">
        <f t="shared" si="26"/>
        <v>68.599999999999994</v>
      </c>
      <c r="EG7" s="65">
        <f t="shared" si="26"/>
        <v>71.900000000000006</v>
      </c>
      <c r="EH7" s="65">
        <f t="shared" si="26"/>
        <v>73.400000000000006</v>
      </c>
      <c r="EI7" s="65">
        <f t="shared" si="26"/>
        <v>64.2</v>
      </c>
      <c r="EJ7" s="65">
        <f t="shared" si="26"/>
        <v>67.3</v>
      </c>
      <c r="EK7" s="65">
        <f t="shared" si="26"/>
        <v>70.099999999999994</v>
      </c>
      <c r="EL7" s="65">
        <f t="shared" si="26"/>
        <v>72.599999999999994</v>
      </c>
      <c r="EM7" s="65">
        <f t="shared" si="26"/>
        <v>71.900000000000006</v>
      </c>
      <c r="EN7" s="65"/>
      <c r="EO7" s="66">
        <f>EO8</f>
        <v>21762000</v>
      </c>
      <c r="EP7" s="66">
        <f t="shared" ref="EP7:EX7" si="27">EP8</f>
        <v>22939020</v>
      </c>
      <c r="EQ7" s="66">
        <f t="shared" si="27"/>
        <v>23029878</v>
      </c>
      <c r="ER7" s="66">
        <f t="shared" si="27"/>
        <v>23555945</v>
      </c>
      <c r="ES7" s="66">
        <f t="shared" si="27"/>
        <v>24476705</v>
      </c>
      <c r="ET7" s="66">
        <f t="shared" si="27"/>
        <v>41260555</v>
      </c>
      <c r="EU7" s="66">
        <f t="shared" si="27"/>
        <v>41975086</v>
      </c>
      <c r="EV7" s="66">
        <f t="shared" si="27"/>
        <v>43785070</v>
      </c>
      <c r="EW7" s="66">
        <f t="shared" si="27"/>
        <v>44436827</v>
      </c>
      <c r="EX7" s="66">
        <f t="shared" si="27"/>
        <v>45896030</v>
      </c>
      <c r="EY7" s="66"/>
    </row>
    <row r="8" spans="1:155" s="67" customFormat="1">
      <c r="A8" s="48"/>
      <c r="B8" s="68">
        <v>2020</v>
      </c>
      <c r="C8" s="68">
        <v>462187</v>
      </c>
      <c r="D8" s="68">
        <v>46</v>
      </c>
      <c r="E8" s="68">
        <v>6</v>
      </c>
      <c r="F8" s="68">
        <v>0</v>
      </c>
      <c r="G8" s="68">
        <v>1</v>
      </c>
      <c r="H8" s="68" t="s">
        <v>168</v>
      </c>
      <c r="I8" s="68" t="s">
        <v>169</v>
      </c>
      <c r="J8" s="68" t="s">
        <v>170</v>
      </c>
      <c r="K8" s="68" t="s">
        <v>171</v>
      </c>
      <c r="L8" s="68" t="s">
        <v>172</v>
      </c>
      <c r="M8" s="68" t="s">
        <v>173</v>
      </c>
      <c r="N8" s="68" t="s">
        <v>174</v>
      </c>
      <c r="O8" s="68" t="s">
        <v>175</v>
      </c>
      <c r="P8" s="68" t="s">
        <v>176</v>
      </c>
      <c r="Q8" s="69">
        <v>16</v>
      </c>
      <c r="R8" s="68" t="s">
        <v>177</v>
      </c>
      <c r="S8" s="68" t="s">
        <v>178</v>
      </c>
      <c r="T8" s="68" t="s">
        <v>179</v>
      </c>
      <c r="U8" s="69">
        <v>124993</v>
      </c>
      <c r="V8" s="69">
        <v>14612</v>
      </c>
      <c r="W8" s="68" t="s">
        <v>39</v>
      </c>
      <c r="X8" s="68" t="s">
        <v>180</v>
      </c>
      <c r="Y8" s="70" t="s">
        <v>181</v>
      </c>
      <c r="Z8" s="69">
        <v>250</v>
      </c>
      <c r="AA8" s="69" t="s">
        <v>39</v>
      </c>
      <c r="AB8" s="69" t="s">
        <v>39</v>
      </c>
      <c r="AC8" s="69" t="s">
        <v>39</v>
      </c>
      <c r="AD8" s="69">
        <v>4</v>
      </c>
      <c r="AE8" s="69">
        <v>254</v>
      </c>
      <c r="AF8" s="69">
        <v>250</v>
      </c>
      <c r="AG8" s="69" t="s">
        <v>39</v>
      </c>
      <c r="AH8" s="69">
        <v>250</v>
      </c>
      <c r="AI8" s="71">
        <v>102.2</v>
      </c>
      <c r="AJ8" s="71">
        <v>103</v>
      </c>
      <c r="AK8" s="71">
        <v>103.4</v>
      </c>
      <c r="AL8" s="71">
        <v>102.2</v>
      </c>
      <c r="AM8" s="71">
        <v>101</v>
      </c>
      <c r="AN8" s="71">
        <v>96.2</v>
      </c>
      <c r="AO8" s="71">
        <v>97.2</v>
      </c>
      <c r="AP8" s="71">
        <v>97.5</v>
      </c>
      <c r="AQ8" s="71">
        <v>96.9</v>
      </c>
      <c r="AR8" s="71">
        <v>101.8</v>
      </c>
      <c r="AS8" s="71">
        <v>102.5</v>
      </c>
      <c r="AT8" s="71">
        <v>101.2</v>
      </c>
      <c r="AU8" s="71">
        <v>102.4</v>
      </c>
      <c r="AV8" s="71">
        <v>102.3</v>
      </c>
      <c r="AW8" s="71">
        <v>101.7</v>
      </c>
      <c r="AX8" s="71">
        <v>95.6</v>
      </c>
      <c r="AY8" s="71">
        <v>85.7</v>
      </c>
      <c r="AZ8" s="71">
        <v>85.9</v>
      </c>
      <c r="BA8" s="71">
        <v>86</v>
      </c>
      <c r="BB8" s="71">
        <v>86</v>
      </c>
      <c r="BC8" s="71">
        <v>80.7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84.7</v>
      </c>
      <c r="BK8" s="72">
        <v>86.8</v>
      </c>
      <c r="BL8" s="72">
        <v>90.8</v>
      </c>
      <c r="BM8" s="72">
        <v>81.900000000000006</v>
      </c>
      <c r="BN8" s="72">
        <v>91.6</v>
      </c>
      <c r="BO8" s="72">
        <v>69.3</v>
      </c>
      <c r="BP8" s="71">
        <v>72.8</v>
      </c>
      <c r="BQ8" s="71">
        <v>83.7</v>
      </c>
      <c r="BR8" s="71">
        <v>87.1</v>
      </c>
      <c r="BS8" s="71">
        <v>90.1</v>
      </c>
      <c r="BT8" s="71">
        <v>82.8</v>
      </c>
      <c r="BU8" s="71">
        <v>71.2</v>
      </c>
      <c r="BV8" s="71">
        <v>73</v>
      </c>
      <c r="BW8" s="71">
        <v>72.099999999999994</v>
      </c>
      <c r="BX8" s="71">
        <v>72.900000000000006</v>
      </c>
      <c r="BY8" s="71">
        <v>64.5</v>
      </c>
      <c r="BZ8" s="71">
        <v>67.2</v>
      </c>
      <c r="CA8" s="72">
        <v>50419</v>
      </c>
      <c r="CB8" s="72">
        <v>48705</v>
      </c>
      <c r="CC8" s="72">
        <v>49956</v>
      </c>
      <c r="CD8" s="72">
        <v>49974</v>
      </c>
      <c r="CE8" s="72">
        <v>53100</v>
      </c>
      <c r="CF8" s="72">
        <v>44825</v>
      </c>
      <c r="CG8" s="72">
        <v>45494</v>
      </c>
      <c r="CH8" s="72">
        <v>47924</v>
      </c>
      <c r="CI8" s="72">
        <v>48807</v>
      </c>
      <c r="CJ8" s="72">
        <v>51594</v>
      </c>
      <c r="CK8" s="71">
        <v>56733</v>
      </c>
      <c r="CL8" s="72">
        <v>16511</v>
      </c>
      <c r="CM8" s="72">
        <v>17941</v>
      </c>
      <c r="CN8" s="72">
        <v>18849</v>
      </c>
      <c r="CO8" s="72">
        <v>19354</v>
      </c>
      <c r="CP8" s="72">
        <v>22679</v>
      </c>
      <c r="CQ8" s="72">
        <v>12023</v>
      </c>
      <c r="CR8" s="72">
        <v>12309</v>
      </c>
      <c r="CS8" s="72">
        <v>12502</v>
      </c>
      <c r="CT8" s="72">
        <v>12970</v>
      </c>
      <c r="CU8" s="72">
        <v>13767</v>
      </c>
      <c r="CV8" s="71">
        <v>16778</v>
      </c>
      <c r="CW8" s="72">
        <v>53.5</v>
      </c>
      <c r="CX8" s="72">
        <v>52.8</v>
      </c>
      <c r="CY8" s="72">
        <v>51.7</v>
      </c>
      <c r="CZ8" s="72">
        <v>54.2</v>
      </c>
      <c r="DA8" s="72">
        <v>58.2</v>
      </c>
      <c r="DB8" s="72">
        <v>59.7</v>
      </c>
      <c r="DC8" s="72">
        <v>59</v>
      </c>
      <c r="DD8" s="72">
        <v>59.4</v>
      </c>
      <c r="DE8" s="72">
        <v>59.9</v>
      </c>
      <c r="DF8" s="72">
        <v>63.4</v>
      </c>
      <c r="DG8" s="72">
        <v>58.8</v>
      </c>
      <c r="DH8" s="72">
        <v>25.7</v>
      </c>
      <c r="DI8" s="72">
        <v>26.2</v>
      </c>
      <c r="DJ8" s="72">
        <v>26.2</v>
      </c>
      <c r="DK8" s="72">
        <v>26</v>
      </c>
      <c r="DL8" s="72">
        <v>28.6</v>
      </c>
      <c r="DM8" s="72">
        <v>20.9</v>
      </c>
      <c r="DN8" s="72">
        <v>20.7</v>
      </c>
      <c r="DO8" s="72">
        <v>20.6</v>
      </c>
      <c r="DP8" s="72">
        <v>20.5</v>
      </c>
      <c r="DQ8" s="72">
        <v>20.2</v>
      </c>
      <c r="DR8" s="72">
        <v>24.8</v>
      </c>
      <c r="DS8" s="71">
        <v>47.4</v>
      </c>
      <c r="DT8" s="71">
        <v>49.5</v>
      </c>
      <c r="DU8" s="71">
        <v>53.9</v>
      </c>
      <c r="DV8" s="71">
        <v>57.4</v>
      </c>
      <c r="DW8" s="71">
        <v>60.2</v>
      </c>
      <c r="DX8" s="71">
        <v>44.7</v>
      </c>
      <c r="DY8" s="71">
        <v>46.9</v>
      </c>
      <c r="DZ8" s="71">
        <v>48.6</v>
      </c>
      <c r="EA8" s="71">
        <v>50.8</v>
      </c>
      <c r="EB8" s="71">
        <v>51.4</v>
      </c>
      <c r="EC8" s="71">
        <v>54.8</v>
      </c>
      <c r="ED8" s="71">
        <v>63.5</v>
      </c>
      <c r="EE8" s="71">
        <v>62.7</v>
      </c>
      <c r="EF8" s="71">
        <v>68.599999999999994</v>
      </c>
      <c r="EG8" s="71">
        <v>71.900000000000006</v>
      </c>
      <c r="EH8" s="71">
        <v>73.400000000000006</v>
      </c>
      <c r="EI8" s="71">
        <v>64.2</v>
      </c>
      <c r="EJ8" s="71">
        <v>67.3</v>
      </c>
      <c r="EK8" s="71">
        <v>70.099999999999994</v>
      </c>
      <c r="EL8" s="71">
        <v>72.599999999999994</v>
      </c>
      <c r="EM8" s="71">
        <v>71.900000000000006</v>
      </c>
      <c r="EN8" s="71">
        <v>70.3</v>
      </c>
      <c r="EO8" s="72">
        <v>21762000</v>
      </c>
      <c r="EP8" s="72">
        <v>22939020</v>
      </c>
      <c r="EQ8" s="72">
        <v>23029878</v>
      </c>
      <c r="ER8" s="72">
        <v>23555945</v>
      </c>
      <c r="ES8" s="72">
        <v>24476705</v>
      </c>
      <c r="ET8" s="72">
        <v>41260555</v>
      </c>
      <c r="EU8" s="72">
        <v>41975086</v>
      </c>
      <c r="EV8" s="72">
        <v>43785070</v>
      </c>
      <c r="EW8" s="72">
        <v>44436827</v>
      </c>
      <c r="EX8" s="72">
        <v>45896030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182</v>
      </c>
      <c r="C10" s="77" t="s">
        <v>183</v>
      </c>
      <c r="D10" s="77" t="s">
        <v>184</v>
      </c>
      <c r="E10" s="77" t="s">
        <v>185</v>
      </c>
      <c r="F10" s="77" t="s">
        <v>186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2022-02-09T06:48:49Z</cp:lastPrinted>
  <dcterms:created xsi:type="dcterms:W3CDTF">2021-12-03T08:57:06Z</dcterms:created>
  <dcterms:modified xsi:type="dcterms:W3CDTF">2022-02-09T06:48:56Z</dcterms:modified>
  <cp:category/>
</cp:coreProperties>
</file>