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6奄美市\"/>
    </mc:Choice>
  </mc:AlternateContent>
  <workbookProtection workbookAlgorithmName="SHA-512" workbookHashValue="7cCoMcZo94QGVrJ8sTmie7KxUVfDbvwOFKmu37z02uLTI/OrUxJ8MIAVBKTnfL1xmFJ1PblnJQFRlbYNK0u3Kw==" workbookSaltValue="UAn6/nzqppMbKJJPI2Vvq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<sst xmlns="http://schemas.openxmlformats.org/spreadsheetml/2006/main" count="319" uniqueCount="117">
  <si>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</si>
  <si>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</si>
  <si>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</si>
  <si>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</si>
  <si>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</si>
  <si>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</si>
  <si>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</si>
  <si>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</si>
  <si>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</si>
  <si>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</si>
  <si>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</si>
  <si>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</si>
  <si>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</si>
  <si>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</si>
  <si>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</si>
  <si>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</si>
  <si>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</si>
  <si>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</si>
  <si>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</si>
  <si>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</si>
  <si>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</si>
  <si>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</si>
  <si>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</si>
  <si>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</si>
  <si>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</si>
  <si>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</si>
  <si>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</si>
  <si>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</si>
  <si>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</si>
  <si>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</si>
  <si>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</si>
  <si>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</si>
  <si>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</si>
  <si>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</si>
  <si>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</si>
  <si>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</si>
  <si>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</si>
  <si>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</si>
  <si>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</si>
  <si>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</si>
  <si>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</si>
  <si>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</si>
  <si>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</si>
  <si>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</si>
  <si>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</si>
  <si>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</si>
  <si>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</si>
  <si>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</si>
  <si>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</si>
  <si>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</si>
  <si>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</si>
  <si>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</si>
  <si>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</si>
  <si>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</si>
  <si>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</si>
  <si>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</si>
  <si>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</si>
  <si>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</si>
  <si>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</si>
  <si>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</si>
  <si>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</si>
  <si>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</si>
  <si>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</si>
  <si>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</si>
  <si>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</si>
  <si>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</si>
  <si>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</si>
  <si>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</si>
  <si>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</si>
  <si>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</si>
  <si>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</si>
  <si>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</si>
  <si>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</si>
  <si>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</si>
  <si>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</si>
  <si>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</si>
  <si>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</si>
  <si>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</si>
  <si>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</si>
  <si>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</si>
  <si>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</si>
  <si>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</si>
  <si>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</si>
  <si>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</si>
  <si>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</si>
  <si>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</si>
  <si>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</si>
  <si>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</si>
  <si>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</si>
  <si>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</si>
  <si>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</si>
  <si>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</si>
  <si>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</si>
  <si>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</si>
  <si>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</si>
  <si>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</si>
  <si>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</si>
  <si>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</si>
  <si>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</si>
  <si>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</si>
  <si>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</si>
  <si>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</si>
  <si>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</si>
  <si>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</si>
  <si>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</si>
  <si>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</si>
  <si>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</si>
  <si>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</si>
  <si>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</si>
  <si>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</si>
  <si>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</si>
  <si>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</si>
  <si>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</si>
  <si>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</si>
  <si>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今後も処理区域内人口の減少と施設の老朽化が予想される。
　経営効率向上のためには，経費回収率の増，汚水処理原価の減が必要である。今後ストックマネジメント計画に基づく施設の更新，ダウンサイジング等を行うことにより，維持管理費の抑制を図る必要がある。
また，適切な料金体系の検討も必要である。
　令和２年度に策定した経営戦略を基に，今後，持続可能な下水道事業の経営を確立するため，運営調査会を発足し経営方針の再考を図る予定である。</t>
    <rPh sb="15" eb="17">
      <t>シセツ</t>
    </rPh>
    <rPh sb="18" eb="21">
      <t>ロウキュウカ</t>
    </rPh>
    <rPh sb="118" eb="120">
      <t>ヒツヨウ</t>
    </rPh>
    <rPh sb="128" eb="130">
      <t>テキセツ</t>
    </rPh>
    <rPh sb="131" eb="133">
      <t>リョウキン</t>
    </rPh>
    <rPh sb="133" eb="135">
      <t>タイケイ</t>
    </rPh>
    <rPh sb="136" eb="138">
      <t>ケントウ</t>
    </rPh>
    <rPh sb="139" eb="141">
      <t>ヒツヨウ</t>
    </rPh>
    <rPh sb="147" eb="149">
      <t>レイワ</t>
    </rPh>
    <rPh sb="153" eb="155">
      <t>サクテイ</t>
    </rPh>
    <rPh sb="162" eb="163">
      <t>モト</t>
    </rPh>
    <rPh sb="165" eb="167">
      <t>コンゴ</t>
    </rPh>
    <rPh sb="179" eb="181">
      <t>ケイエイ</t>
    </rPh>
    <rPh sb="182" eb="184">
      <t>カクリツ</t>
    </rPh>
    <rPh sb="189" eb="191">
      <t>ウンエイ</t>
    </rPh>
    <rPh sb="191" eb="194">
      <t>チョウサカイ</t>
    </rPh>
    <rPh sb="195" eb="197">
      <t>ホッソク</t>
    </rPh>
    <rPh sb="198" eb="200">
      <t>ケイエイ</t>
    </rPh>
    <rPh sb="200" eb="202">
      <t>ホウシン</t>
    </rPh>
    <rPh sb="203" eb="205">
      <t>サイコウ</t>
    </rPh>
    <rPh sb="206" eb="207">
      <t>ハカ</t>
    </rPh>
    <phoneticPr fontId="4"/>
  </si>
  <si>
    <r>
      <rPr>
        <b/>
        <sz val="11"/>
        <color theme="1"/>
        <rFont val="ＭＳ ゴシック"/>
        <family val="3"/>
        <charset val="128"/>
      </rPr>
      <t>①有形固定資産減価償却率</t>
    </r>
    <r>
      <rPr>
        <sz val="11"/>
        <color theme="1"/>
        <rFont val="ＭＳ ゴシック"/>
        <family val="3"/>
        <charset val="128"/>
      </rPr>
      <t xml:space="preserve">…令和2年度より公営企業会計へ移行したことにより，前年度以前は比較できないが，類似団体平均値より低く，優位となっている。今後も償却状況を注視しながら，計画的な設備等更新を図る。
</t>
    </r>
    <r>
      <rPr>
        <b/>
        <sz val="11"/>
        <color theme="1"/>
        <rFont val="ＭＳ ゴシック"/>
        <family val="3"/>
        <charset val="128"/>
      </rPr>
      <t>③管渠改善率</t>
    </r>
    <r>
      <rPr>
        <sz val="11"/>
        <color theme="1"/>
        <rFont val="ＭＳ ゴシック"/>
        <family val="3"/>
        <charset val="128"/>
      </rPr>
      <t>…令和2年度以前の法非適用時と比較すると減少しており，平成28以降は類似団体より低く，劣位にある。現在着手しているストックマネジメント計画に基づき，今後維持管理費の抑制を図りつつ，計画的な管渠更新を図る。</t>
    </r>
    <rPh sb="1" eb="3">
      <t>ユウケイ</t>
    </rPh>
    <rPh sb="3" eb="5">
      <t>コテイ</t>
    </rPh>
    <rPh sb="5" eb="7">
      <t>シサン</t>
    </rPh>
    <rPh sb="7" eb="9">
      <t>ゲンカ</t>
    </rPh>
    <rPh sb="9" eb="11">
      <t>ショウキャク</t>
    </rPh>
    <rPh sb="16" eb="18">
      <t>ネンド</t>
    </rPh>
    <rPh sb="20" eb="22">
      <t>コウエイ</t>
    </rPh>
    <rPh sb="22" eb="24">
      <t>キギョウ</t>
    </rPh>
    <rPh sb="24" eb="26">
      <t>カイケイ</t>
    </rPh>
    <rPh sb="27" eb="29">
      <t>イコウ</t>
    </rPh>
    <rPh sb="72" eb="74">
      <t>コンゴ</t>
    </rPh>
    <rPh sb="75" eb="77">
      <t>ショウキャク</t>
    </rPh>
    <rPh sb="77" eb="79">
      <t>ジョウキョウ</t>
    </rPh>
    <rPh sb="80" eb="82">
      <t>チュウシ</t>
    </rPh>
    <rPh sb="87" eb="90">
      <t>ケイカクテキ</t>
    </rPh>
    <rPh sb="91" eb="93">
      <t>セツビ</t>
    </rPh>
    <rPh sb="93" eb="94">
      <t>トウ</t>
    </rPh>
    <rPh sb="94" eb="96">
      <t>コウシン</t>
    </rPh>
    <rPh sb="97" eb="98">
      <t>ハカ</t>
    </rPh>
    <rPh sb="128" eb="130">
      <t>ゲンショウ</t>
    </rPh>
    <rPh sb="135" eb="137">
      <t>ヘイセイ</t>
    </rPh>
    <phoneticPr fontId="4"/>
  </si>
  <si>
    <r>
      <rPr>
        <b/>
        <sz val="9"/>
        <color theme="1"/>
        <rFont val="ＭＳ ゴシック"/>
        <family val="3"/>
        <charset val="128"/>
      </rPr>
      <t>①経常収支比率</t>
    </r>
    <r>
      <rPr>
        <sz val="9"/>
        <color theme="1"/>
        <rFont val="ＭＳ ゴシック"/>
        <family val="3"/>
        <charset val="128"/>
      </rPr>
      <t xml:space="preserve">…類似団体平均値より高く，優位となっている。今後，計画的な施設の更新，ダウンサイジング等により，維持管理費の抑制を図る。
</t>
    </r>
    <r>
      <rPr>
        <b/>
        <sz val="9"/>
        <color theme="1"/>
        <rFont val="ＭＳ ゴシック"/>
        <family val="3"/>
        <charset val="128"/>
      </rPr>
      <t>③流動比率</t>
    </r>
    <r>
      <rPr>
        <sz val="9"/>
        <color theme="1"/>
        <rFont val="ＭＳ ゴシック"/>
        <family val="3"/>
        <charset val="128"/>
      </rPr>
      <t xml:space="preserve">…類似団体平均値より低く，劣位となっている。今後，適切な料金体系を検討し改善を図る。
</t>
    </r>
    <r>
      <rPr>
        <b/>
        <sz val="9"/>
        <color theme="1"/>
        <rFont val="ＭＳ ゴシック"/>
        <family val="3"/>
        <charset val="128"/>
      </rPr>
      <t>④企業債残高対事業規模比率</t>
    </r>
    <r>
      <rPr>
        <sz val="9"/>
        <color theme="1"/>
        <rFont val="ＭＳ ゴシック"/>
        <family val="3"/>
        <charset val="128"/>
      </rPr>
      <t xml:space="preserve">…令和2年度以前の法非適用時と比較すると債務は年々減少傾向にあり，類似団体平均値を下回っている。今後も計画的かつ適切な施設の更新に努める。
</t>
    </r>
    <r>
      <rPr>
        <b/>
        <sz val="9"/>
        <color theme="1"/>
        <rFont val="ＭＳ ゴシック"/>
        <family val="3"/>
        <charset val="128"/>
      </rPr>
      <t>⑤経費回収率</t>
    </r>
    <r>
      <rPr>
        <sz val="9"/>
        <color theme="1"/>
        <rFont val="ＭＳ ゴシック"/>
        <family val="3"/>
        <charset val="128"/>
      </rPr>
      <t xml:space="preserve">…令和2年度以前の法非適用時と比較すると経費回収率は微増となっているものの，類似団体平均値より低く，劣位となっている。維持管理費の抑制及び適切な料金体系の検討により改善を図る。
</t>
    </r>
    <r>
      <rPr>
        <b/>
        <sz val="9"/>
        <color theme="1"/>
        <rFont val="ＭＳ ゴシック"/>
        <family val="3"/>
        <charset val="128"/>
      </rPr>
      <t>⑥汚水処理原価</t>
    </r>
    <r>
      <rPr>
        <sz val="9"/>
        <color theme="1"/>
        <rFont val="ＭＳ ゴシック"/>
        <family val="3"/>
        <charset val="128"/>
      </rPr>
      <t xml:space="preserve">…令和2年度以前の法非適用時と比較すると汚水処理原価は微減となっているものの，供用開始後30年以上が経過し維持管理費が増加傾向にあることから，類似団体平均値より高く、劣位となっている。今後も施設の老朽化と人口減により汚水処理原価が増加する可能性があることから，計画的な更新やダウンサイジング等を行うことにより，汚水処理費の抑制を図る。
</t>
    </r>
    <r>
      <rPr>
        <b/>
        <sz val="9"/>
        <color theme="1"/>
        <rFont val="ＭＳ ゴシック"/>
        <family val="3"/>
        <charset val="128"/>
      </rPr>
      <t>⑦施設利用率</t>
    </r>
    <r>
      <rPr>
        <sz val="9"/>
        <color theme="1"/>
        <rFont val="ＭＳ ゴシック"/>
        <family val="3"/>
        <charset val="128"/>
      </rPr>
      <t xml:space="preserve">…令和2年度以前の法非適用時と比較すると施設利用率は微減となっており，類似団体平均値より低く，劣位となっている。未接続世帯の加入促進により，接続世帯を増やし施設利用率向上を図るとともに，ストックマネジメント計画等において，今後計画的な施設の更新，ダウンサイジング等により，適切な施設規模を確保する。
</t>
    </r>
    <r>
      <rPr>
        <b/>
        <sz val="9"/>
        <color theme="1"/>
        <rFont val="ＭＳ ゴシック"/>
        <family val="3"/>
        <charset val="128"/>
      </rPr>
      <t>⑧水洗化率</t>
    </r>
    <r>
      <rPr>
        <sz val="9"/>
        <color theme="1"/>
        <rFont val="ＭＳ ゴシック"/>
        <family val="3"/>
        <charset val="128"/>
      </rPr>
      <t xml:space="preserve">…令和2年度以前の法非適用時と比較すると水洗化率は微減となっているものの，類似団体平均値より高く，優位にある。さらなる水洗化率向上のため，未接続世帯の加入促進に努める。
</t>
    </r>
    <rPh sb="1" eb="3">
      <t>ケイジョウ</t>
    </rPh>
    <rPh sb="8" eb="10">
      <t>ルイジ</t>
    </rPh>
    <rPh sb="10" eb="12">
      <t>ダンタイ</t>
    </rPh>
    <rPh sb="12" eb="15">
      <t>ヘイキンチ</t>
    </rPh>
    <rPh sb="17" eb="18">
      <t>タカ</t>
    </rPh>
    <rPh sb="20" eb="22">
      <t>ユウイ</t>
    </rPh>
    <rPh sb="50" eb="51">
      <t>トウ</t>
    </rPh>
    <rPh sb="69" eb="71">
      <t>リュウドウ</t>
    </rPh>
    <rPh sb="71" eb="73">
      <t>ヒリツ</t>
    </rPh>
    <rPh sb="98" eb="100">
      <t>テキセツ</t>
    </rPh>
    <rPh sb="101" eb="103">
      <t>リョウキン</t>
    </rPh>
    <rPh sb="103" eb="105">
      <t>タイケイ</t>
    </rPh>
    <rPh sb="106" eb="108">
      <t>ケントウ</t>
    </rPh>
    <rPh sb="109" eb="111">
      <t>カイゼン</t>
    </rPh>
    <rPh sb="130" eb="131">
      <t>レイ</t>
    </rPh>
    <rPh sb="131" eb="132">
      <t>ワ</t>
    </rPh>
    <rPh sb="133" eb="135">
      <t>ネンド</t>
    </rPh>
    <rPh sb="135" eb="137">
      <t>イゼン</t>
    </rPh>
    <rPh sb="138" eb="139">
      <t>ホウ</t>
    </rPh>
    <rPh sb="139" eb="140">
      <t>ヒ</t>
    </rPh>
    <rPh sb="140" eb="142">
      <t>テキヨウ</t>
    </rPh>
    <rPh sb="142" eb="143">
      <t>ジ</t>
    </rPh>
    <rPh sb="144" eb="146">
      <t>ヒカク</t>
    </rPh>
    <rPh sb="149" eb="151">
      <t>サイム</t>
    </rPh>
    <rPh sb="152" eb="154">
      <t>ネンネン</t>
    </rPh>
    <rPh sb="154" eb="156">
      <t>ゲンショウ</t>
    </rPh>
    <rPh sb="156" eb="158">
      <t>ケイコウ</t>
    </rPh>
    <rPh sb="168" eb="169">
      <t>チ</t>
    </rPh>
    <rPh sb="170" eb="172">
      <t>シタマワ</t>
    </rPh>
    <rPh sb="225" eb="227">
      <t>ケイヒ</t>
    </rPh>
    <rPh sb="227" eb="229">
      <t>カイシュウ</t>
    </rPh>
    <rPh sb="229" eb="230">
      <t>リツ</t>
    </rPh>
    <rPh sb="231" eb="233">
      <t>ビゾウ</t>
    </rPh>
    <rPh sb="321" eb="323">
      <t>オスイ</t>
    </rPh>
    <rPh sb="323" eb="325">
      <t>ショリ</t>
    </rPh>
    <rPh sb="325" eb="327">
      <t>ゲンカ</t>
    </rPh>
    <rPh sb="329" eb="330">
      <t>ゲン</t>
    </rPh>
    <rPh sb="446" eb="447">
      <t>トウ</t>
    </rPh>
    <rPh sb="456" eb="458">
      <t>オスイ</t>
    </rPh>
    <rPh sb="458" eb="460">
      <t>ショリ</t>
    </rPh>
    <rPh sb="460" eb="461">
      <t>ヒ</t>
    </rPh>
    <rPh sb="495" eb="497">
      <t>シセツ</t>
    </rPh>
    <rPh sb="497" eb="499">
      <t>リヨウ</t>
    </rPh>
    <rPh sb="606" eb="607">
      <t>トウ</t>
    </rPh>
    <rPh sb="619" eb="621">
      <t>カクホ</t>
    </rPh>
    <rPh sb="650" eb="653">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</si>
</sst>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ED-4159-85C7-0FEAB919F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3DED-4159-85C7-0FEAB919F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58.14</c:v>
                </c:pt>
              </c:numCache>
            </c:numRef>
          </c:val>
          <c:extLst>
            <c:ext xmlns:c16="http://schemas.microsoft.com/office/drawing/2014/chart" uri="{C3380CC4-5D6E-409C-BE32-E72D297353CC}">
              <c16:uniqueId val="{00000000-2C52-4F50-8948-4FB6251712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2C52-4F50-8948-4FB6251712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94.23</c:v>
                </c:pt>
              </c:numCache>
            </c:numRef>
          </c:val>
          <c:extLst>
            <c:ext xmlns:c16="http://schemas.microsoft.com/office/drawing/2014/chart" uri="{C3380CC4-5D6E-409C-BE32-E72D297353CC}">
              <c16:uniqueId val="{00000000-0DCF-4451-8AFD-6168DB1F17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0DCF-4451-8AFD-6168DB1F17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119.06</c:v>
                </c:pt>
              </c:numCache>
            </c:numRef>
          </c:val>
          <c:extLst>
            <c:ext xmlns:c16="http://schemas.microsoft.com/office/drawing/2014/chart" uri="{C3380CC4-5D6E-409C-BE32-E72D297353CC}">
              <c16:uniqueId val="{00000000-6EAC-4D0E-85F0-60A0BD5EB5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6EAC-4D0E-85F0-60A0BD5EB5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5.14</c:v>
                </c:pt>
              </c:numCache>
            </c:numRef>
          </c:val>
          <c:extLst>
            <c:ext xmlns:c16="http://schemas.microsoft.com/office/drawing/2014/chart" uri="{C3380CC4-5D6E-409C-BE32-E72D297353CC}">
              <c16:uniqueId val="{00000000-E8CB-4972-B735-6BBAFCFCBD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E8CB-4972-B735-6BBAFCFCBD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3F-49D2-B702-AC26D918C9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273F-49D2-B702-AC26D918C9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A5-4B46-9471-81382AB5DD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82A5-4B46-9471-81382AB5DD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36.01</c:v>
                </c:pt>
              </c:numCache>
            </c:numRef>
          </c:val>
          <c:extLst>
            <c:ext xmlns:c16="http://schemas.microsoft.com/office/drawing/2014/chart" uri="{C3380CC4-5D6E-409C-BE32-E72D297353CC}">
              <c16:uniqueId val="{00000000-349F-4F00-BDF8-3046BC59B1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349F-4F00-BDF8-3046BC59B1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447.01</c:v>
                </c:pt>
              </c:numCache>
            </c:numRef>
          </c:val>
          <c:extLst>
            <c:ext xmlns:c16="http://schemas.microsoft.com/office/drawing/2014/chart" uri="{C3380CC4-5D6E-409C-BE32-E72D297353CC}">
              <c16:uniqueId val="{00000000-F37D-4DAC-AA98-BFC00DB7A5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F37D-4DAC-AA98-BFC00DB7A5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87.57</c:v>
                </c:pt>
              </c:numCache>
            </c:numRef>
          </c:val>
          <c:extLst>
            <c:ext xmlns:c16="http://schemas.microsoft.com/office/drawing/2014/chart" uri="{C3380CC4-5D6E-409C-BE32-E72D297353CC}">
              <c16:uniqueId val="{00000000-0D46-4F3A-A57B-9C79AF0B14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0D46-4F3A-A57B-9C79AF0B14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141.33000000000001</c:v>
                </c:pt>
              </c:numCache>
            </c:numRef>
          </c:val>
          <c:extLst>
            <c:ext xmlns:c16="http://schemas.microsoft.com/office/drawing/2014/chart" uri="{C3380CC4-5D6E-409C-BE32-E72D297353CC}">
              <c16:uniqueId val="{00000000-E583-436B-BE4C-54DF155337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E583-436B-BE4C-54DF155337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奄美市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75">
        <f>データ!S6</f>
        <v>42622</v>
      </c>
      <c r="AM8" s="75"/>
      <c r="AN8" s="75"/>
      <c r="AO8" s="75"/>
      <c r="AP8" s="75"/>
      <c r="AQ8" s="75"/>
      <c r="AR8" s="75"/>
      <c r="AS8" s="75"/>
      <c r="AT8" s="74">
        <f>データ!T6</f>
        <v>308.33</v>
      </c>
      <c r="AU8" s="74"/>
      <c r="AV8" s="74"/>
      <c r="AW8" s="74"/>
      <c r="AX8" s="74"/>
      <c r="AY8" s="74"/>
      <c r="AZ8" s="74"/>
      <c r="BA8" s="74"/>
      <c r="BB8" s="74">
        <f>データ!U6</f>
        <v>138.24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56.96</v>
      </c>
      <c r="J10" s="74"/>
      <c r="K10" s="74"/>
      <c r="L10" s="74"/>
      <c r="M10" s="74"/>
      <c r="N10" s="74"/>
      <c r="O10" s="74"/>
      <c r="P10" s="74">
        <f>データ!P6</f>
        <v>79.22</v>
      </c>
      <c r="Q10" s="74"/>
      <c r="R10" s="74"/>
      <c r="S10" s="74"/>
      <c r="T10" s="74"/>
      <c r="U10" s="74"/>
      <c r="V10" s="74"/>
      <c r="W10" s="74">
        <f>データ!Q6</f>
        <v>92.55</v>
      </c>
      <c r="X10" s="74"/>
      <c r="Y10" s="74"/>
      <c r="Z10" s="74"/>
      <c r="AA10" s="74"/>
      <c r="AB10" s="74"/>
      <c r="AC10" s="74"/>
      <c r="AD10" s="75">
        <f>データ!R6</f>
        <v>2616</v>
      </c>
      <c r="AE10" s="75"/>
      <c r="AF10" s="75"/>
      <c r="AG10" s="75"/>
      <c r="AH10" s="75"/>
      <c r="AI10" s="75"/>
      <c r="AJ10" s="75"/>
      <c r="AK10" s="2"/>
      <c r="AL10" s="75">
        <f>データ!V6</f>
        <v>33249</v>
      </c>
      <c r="AM10" s="75"/>
      <c r="AN10" s="75"/>
      <c r="AO10" s="75"/>
      <c r="AP10" s="75"/>
      <c r="AQ10" s="75"/>
      <c r="AR10" s="75"/>
      <c r="AS10" s="75"/>
      <c r="AT10" s="74">
        <f>データ!W6</f>
        <v>5.26</v>
      </c>
      <c r="AU10" s="74"/>
      <c r="AV10" s="74"/>
      <c r="AW10" s="74"/>
      <c r="AX10" s="74"/>
      <c r="AY10" s="74"/>
      <c r="AZ10" s="74"/>
      <c r="BA10" s="74"/>
      <c r="BB10" s="74">
        <f>データ!X6</f>
        <v>6321.1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lJNePeGuGI3zRbfjY758SsHeA5ZE/dLKunPIFRu8gXwNnbnS7DhjrEudWdH3X2sf7JAfG7+7Cp547+TpBf8Sg==" saltValue="DlcOPSEw9bZm0OU+ehkc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462225</v>
      </c>
      <c r="D6" s="33">
        <f t="shared" si="3"/>
        <v>46</v>
      </c>
      <c r="E6" s="33">
        <f t="shared" si="3"/>
        <v>17</v>
      </c>
      <c r="F6" s="33">
        <f t="shared" si="3"/>
        <v>1</v>
      </c>
      <c r="G6" s="33">
        <f t="shared" si="3"/>
        <v>0</v>
      </c>
      <c r="H6" s="33" t="str">
        <f t="shared" si="3"/>
        <v>鹿児島県　奄美市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56.96</v>
      </c>
      <c r="P6" s="34">
        <f t="shared" si="3"/>
        <v>79.22</v>
      </c>
      <c r="Q6" s="34">
        <f t="shared" si="3"/>
        <v>92.55</v>
      </c>
      <c r="R6" s="34">
        <f t="shared" si="3"/>
        <v>2616</v>
      </c>
      <c r="S6" s="34">
        <f t="shared" si="3"/>
        <v>42622</v>
      </c>
      <c r="T6" s="34">
        <f t="shared" si="3"/>
        <v>308.33</v>
      </c>
      <c r="U6" s="34">
        <f t="shared" si="3"/>
        <v>138.24</v>
      </c>
      <c r="V6" s="34">
        <f t="shared" si="3"/>
        <v>33249</v>
      </c>
      <c r="W6" s="34">
        <f t="shared" si="3"/>
        <v>5.26</v>
      </c>
      <c r="X6" s="34">
        <f t="shared" si="3"/>
        <v>6321.1</v>
      </c>
      <c r="Y6" s="35" t="str">
        <f>IF(Y7="",NA(),Y7)</f>
        <v>-</v>
      </c>
      <c r="Z6" s="35" t="str">
        <f t="shared" ref="Z6:AH6" si="4">IF(Z7="",NA(),Z7)</f>
        <v>-</v>
      </c>
      <c r="AA6" s="35" t="str">
        <f t="shared" si="4"/>
        <v>-</v>
      </c>
      <c r="AB6" s="35" t="str">
        <f t="shared" si="4"/>
        <v>-</v>
      </c>
      <c r="AC6" s="35">
        <f t="shared" si="4"/>
        <v>119.06</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36.01</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447.01</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87.57</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141.33000000000001</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58.14</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94.23</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5.14</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462225</v>
      </c>
      <c r="D7" s="37">
        <v>46</v>
      </c>
      <c r="E7" s="37">
        <v>17</v>
      </c>
      <c r="F7" s="37">
        <v>1</v>
      </c>
      <c r="G7" s="37">
        <v>0</v>
      </c>
      <c r="H7" s="37" t="s">
        <v>95</v>
      </c>
      <c r="I7" s="37" t="s">
        <v>96</v>
      </c>
      <c r="J7" s="37" t="s">
        <v>97</v>
      </c>
      <c r="K7" s="37" t="s">
        <v>98</v>
      </c>
      <c r="L7" s="37" t="s">
        <v>99</v>
      </c>
      <c r="M7" s="37" t="s">
        <v>100</v>
      </c>
      <c r="N7" s="38" t="s">
        <v>101</v>
      </c>
      <c r="O7" s="38">
        <v>56.96</v>
      </c>
      <c r="P7" s="38">
        <v>79.22</v>
      </c>
      <c r="Q7" s="38">
        <v>92.55</v>
      </c>
      <c r="R7" s="38">
        <v>2616</v>
      </c>
      <c r="S7" s="38">
        <v>42622</v>
      </c>
      <c r="T7" s="38">
        <v>308.33</v>
      </c>
      <c r="U7" s="38">
        <v>138.24</v>
      </c>
      <c r="V7" s="38">
        <v>33249</v>
      </c>
      <c r="W7" s="38">
        <v>5.26</v>
      </c>
      <c r="X7" s="38">
        <v>6321.1</v>
      </c>
      <c r="Y7" s="38" t="s">
        <v>101</v>
      </c>
      <c r="Z7" s="38" t="s">
        <v>101</v>
      </c>
      <c r="AA7" s="38" t="s">
        <v>101</v>
      </c>
      <c r="AB7" s="38" t="s">
        <v>101</v>
      </c>
      <c r="AC7" s="38">
        <v>119.06</v>
      </c>
      <c r="AD7" s="38" t="s">
        <v>101</v>
      </c>
      <c r="AE7" s="38" t="s">
        <v>101</v>
      </c>
      <c r="AF7" s="38" t="s">
        <v>101</v>
      </c>
      <c r="AG7" s="38" t="s">
        <v>101</v>
      </c>
      <c r="AH7" s="38">
        <v>106.67</v>
      </c>
      <c r="AI7" s="38">
        <v>106.67</v>
      </c>
      <c r="AJ7" s="38" t="s">
        <v>101</v>
      </c>
      <c r="AK7" s="38" t="s">
        <v>101</v>
      </c>
      <c r="AL7" s="38" t="s">
        <v>101</v>
      </c>
      <c r="AM7" s="38" t="s">
        <v>101</v>
      </c>
      <c r="AN7" s="38">
        <v>0</v>
      </c>
      <c r="AO7" s="38" t="s">
        <v>101</v>
      </c>
      <c r="AP7" s="38" t="s">
        <v>101</v>
      </c>
      <c r="AQ7" s="38" t="s">
        <v>101</v>
      </c>
      <c r="AR7" s="38" t="s">
        <v>101</v>
      </c>
      <c r="AS7" s="38">
        <v>3.68</v>
      </c>
      <c r="AT7" s="38">
        <v>3.64</v>
      </c>
      <c r="AU7" s="38" t="s">
        <v>101</v>
      </c>
      <c r="AV7" s="38" t="s">
        <v>101</v>
      </c>
      <c r="AW7" s="38" t="s">
        <v>101</v>
      </c>
      <c r="AX7" s="38" t="s">
        <v>101</v>
      </c>
      <c r="AY7" s="38">
        <v>36.01</v>
      </c>
      <c r="AZ7" s="38" t="s">
        <v>101</v>
      </c>
      <c r="BA7" s="38" t="s">
        <v>101</v>
      </c>
      <c r="BB7" s="38" t="s">
        <v>101</v>
      </c>
      <c r="BC7" s="38" t="s">
        <v>101</v>
      </c>
      <c r="BD7" s="38">
        <v>67.86</v>
      </c>
      <c r="BE7" s="38">
        <v>67.52</v>
      </c>
      <c r="BF7" s="38" t="s">
        <v>101</v>
      </c>
      <c r="BG7" s="38" t="s">
        <v>101</v>
      </c>
      <c r="BH7" s="38" t="s">
        <v>101</v>
      </c>
      <c r="BI7" s="38" t="s">
        <v>101</v>
      </c>
      <c r="BJ7" s="38">
        <v>447.01</v>
      </c>
      <c r="BK7" s="38" t="s">
        <v>101</v>
      </c>
      <c r="BL7" s="38" t="s">
        <v>101</v>
      </c>
      <c r="BM7" s="38" t="s">
        <v>101</v>
      </c>
      <c r="BN7" s="38" t="s">
        <v>101</v>
      </c>
      <c r="BO7" s="38">
        <v>709.4</v>
      </c>
      <c r="BP7" s="38">
        <v>705.21</v>
      </c>
      <c r="BQ7" s="38" t="s">
        <v>101</v>
      </c>
      <c r="BR7" s="38" t="s">
        <v>101</v>
      </c>
      <c r="BS7" s="38" t="s">
        <v>101</v>
      </c>
      <c r="BT7" s="38" t="s">
        <v>101</v>
      </c>
      <c r="BU7" s="38">
        <v>87.57</v>
      </c>
      <c r="BV7" s="38" t="s">
        <v>101</v>
      </c>
      <c r="BW7" s="38" t="s">
        <v>101</v>
      </c>
      <c r="BX7" s="38" t="s">
        <v>101</v>
      </c>
      <c r="BY7" s="38" t="s">
        <v>101</v>
      </c>
      <c r="BZ7" s="38">
        <v>91.14</v>
      </c>
      <c r="CA7" s="38">
        <v>98.96</v>
      </c>
      <c r="CB7" s="38" t="s">
        <v>101</v>
      </c>
      <c r="CC7" s="38" t="s">
        <v>101</v>
      </c>
      <c r="CD7" s="38" t="s">
        <v>101</v>
      </c>
      <c r="CE7" s="38" t="s">
        <v>101</v>
      </c>
      <c r="CF7" s="38">
        <v>141.33000000000001</v>
      </c>
      <c r="CG7" s="38" t="s">
        <v>101</v>
      </c>
      <c r="CH7" s="38" t="s">
        <v>101</v>
      </c>
      <c r="CI7" s="38" t="s">
        <v>101</v>
      </c>
      <c r="CJ7" s="38" t="s">
        <v>101</v>
      </c>
      <c r="CK7" s="38">
        <v>136.86000000000001</v>
      </c>
      <c r="CL7" s="38">
        <v>134.52000000000001</v>
      </c>
      <c r="CM7" s="38" t="s">
        <v>101</v>
      </c>
      <c r="CN7" s="38" t="s">
        <v>101</v>
      </c>
      <c r="CO7" s="38" t="s">
        <v>101</v>
      </c>
      <c r="CP7" s="38" t="s">
        <v>101</v>
      </c>
      <c r="CQ7" s="38">
        <v>58.14</v>
      </c>
      <c r="CR7" s="38" t="s">
        <v>101</v>
      </c>
      <c r="CS7" s="38" t="s">
        <v>101</v>
      </c>
      <c r="CT7" s="38" t="s">
        <v>101</v>
      </c>
      <c r="CU7" s="38" t="s">
        <v>101</v>
      </c>
      <c r="CV7" s="38">
        <v>60.78</v>
      </c>
      <c r="CW7" s="38">
        <v>59.57</v>
      </c>
      <c r="CX7" s="38" t="s">
        <v>101</v>
      </c>
      <c r="CY7" s="38" t="s">
        <v>101</v>
      </c>
      <c r="CZ7" s="38" t="s">
        <v>101</v>
      </c>
      <c r="DA7" s="38" t="s">
        <v>101</v>
      </c>
      <c r="DB7" s="38">
        <v>94.23</v>
      </c>
      <c r="DC7" s="38" t="s">
        <v>101</v>
      </c>
      <c r="DD7" s="38" t="s">
        <v>101</v>
      </c>
      <c r="DE7" s="38" t="s">
        <v>101</v>
      </c>
      <c r="DF7" s="38" t="s">
        <v>101</v>
      </c>
      <c r="DG7" s="38">
        <v>94.17</v>
      </c>
      <c r="DH7" s="38">
        <v>95.57</v>
      </c>
      <c r="DI7" s="38" t="s">
        <v>101</v>
      </c>
      <c r="DJ7" s="38" t="s">
        <v>101</v>
      </c>
      <c r="DK7" s="38" t="s">
        <v>101</v>
      </c>
      <c r="DL7" s="38" t="s">
        <v>101</v>
      </c>
      <c r="DM7" s="38">
        <v>5.14</v>
      </c>
      <c r="DN7" s="38" t="s">
        <v>101</v>
      </c>
      <c r="DO7" s="38" t="s">
        <v>101</v>
      </c>
      <c r="DP7" s="38" t="s">
        <v>101</v>
      </c>
      <c r="DQ7" s="38" t="s">
        <v>101</v>
      </c>
      <c r="DR7" s="38">
        <v>23.25</v>
      </c>
      <c r="DS7" s="38">
        <v>36.520000000000003</v>
      </c>
      <c r="DT7" s="38" t="s">
        <v>101</v>
      </c>
      <c r="DU7" s="38" t="s">
        <v>101</v>
      </c>
      <c r="DV7" s="38" t="s">
        <v>101</v>
      </c>
      <c r="DW7" s="38" t="s">
        <v>101</v>
      </c>
      <c r="DX7" s="38">
        <v>0</v>
      </c>
      <c r="DY7" s="38" t="s">
        <v>101</v>
      </c>
      <c r="DZ7" s="38" t="s">
        <v>101</v>
      </c>
      <c r="EA7" s="38" t="s">
        <v>101</v>
      </c>
      <c r="EB7" s="38" t="s">
        <v>101</v>
      </c>
      <c r="EC7" s="38">
        <v>1.06</v>
      </c>
      <c r="ED7" s="38">
        <v>5.72</v>
      </c>
      <c r="EE7" s="38" t="s">
        <v>101</v>
      </c>
      <c r="EF7" s="38" t="s">
        <v>101</v>
      </c>
      <c r="EG7" s="38" t="s">
        <v>101</v>
      </c>
      <c r="EH7" s="38" t="s">
        <v>101</v>
      </c>
      <c r="EI7" s="38">
        <v>0</v>
      </c>
      <c r="EJ7" s="38" t="s">
        <v>101</v>
      </c>
      <c r="EK7" s="38" t="s">
        <v>101</v>
      </c>
      <c r="EL7" s="38" t="s">
        <v>101</v>
      </c>
      <c r="EM7" s="38" t="s">
        <v>101</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2022-01-18T09:54:27Z</cp:lastPrinted>
  <dcterms:created xsi:type="dcterms:W3CDTF">2021-12-03T07:20:02Z</dcterms:created>
  <dcterms:modified xsi:type="dcterms:W3CDTF">2022-02-09T01:39:05Z</dcterms:modified>
  <cp:category/>
</cp:coreProperties>
</file>