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9409\Desktop\新しいフォルダー (3)\16奄美市\"/>
    </mc:Choice>
  </mc:AlternateContent>
  <workbookProtection workbookAlgorithmName="SHA-512" workbookHashValue="nhD1yCmcHu5zwVFHuuNMQX8YcOQKvKJ+CpkSc+FkmhbSZTXkK4TGQ/9A2G3YqgkLY8KOeTT0YAnALBabUWqjzA==" workbookSaltValue="Xz29PrqyzlLidhS4Q7DYwA==" workbookSpinCount="100000" lockStructure="1"/>
  <bookViews>
    <workbookView xWindow="0" yWindow="0" windowWidth="28800" windowHeight="12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<sst xmlns="http://schemas.openxmlformats.org/spreadsheetml/2006/main" count="319" uniqueCount="119">
  <si>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</si>
  <si>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</si>
  <si>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</si>
  <si>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</si>
  <si>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</si>
  <si>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</si>
  <si>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</si>
  <si>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</si>
  <si>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</si>
  <si>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</si>
  <si>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</si>
  <si>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</si>
  <si>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</si>
  <si>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</si>
  <si>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</si>
  <si>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</si>
  <si>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</si>
  <si>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</si>
  <si>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</si>
  <si>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</si>
  <si>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</si>
  <si>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</si>
  <si>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</si>
  <si>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</si>
  <si>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</si>
  <si>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</si>
  <si>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</si>
  <si>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</si>
  <si>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</si>
  <si>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</si>
  <si>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</si>
  <si>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</si>
  <si>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</si>
  <si>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</si>
  <si>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</si>
  <si>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</si>
  <si>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</si>
  <si>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</si>
  <si>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</si>
  <si>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</si>
  <si>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</si>
  <si>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</si>
  <si>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</si>
  <si>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</si>
  <si>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</si>
  <si>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</si>
  <si>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</si>
  <si>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</si>
  <si>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</si>
  <si>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</si>
  <si>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</si>
  <si>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</si>
  <si>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</si>
  <si>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</si>
  <si>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</si>
  <si>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</si>
  <si>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</si>
  <si>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</si>
  <si>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</si>
  <si>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</si>
  <si>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</si>
  <si>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</si>
  <si>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</si>
  <si>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</si>
  <si>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</si>
  <si>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</si>
  <si>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</si>
  <si>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</si>
  <si>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</si>
  <si>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</si>
  <si>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</si>
  <si>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</si>
  <si>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</si>
  <si>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</si>
  <si>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</si>
  <si>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</si>
  <si>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</si>
  <si>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</si>
  <si>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</si>
  <si>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</si>
  <si>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</si>
  <si>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</si>
  <si>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</si>
  <si>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</si>
  <si>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</si>
  <si>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</si>
  <si>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</si>
  <si>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</si>
  <si>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</si>
  <si>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</si>
  <si>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</si>
  <si>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</si>
  <si>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</si>
  <si>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</si>
  <si>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</si>
  <si>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</si>
  <si>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</si>
  <si>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</si>
  <si>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</si>
  <si>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</si>
  <si>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</si>
  <si>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</si>
  <si>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</si>
  <si>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</si>
  <si>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</si>
  <si>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</si>
  <si>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</si>
  <si>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</si>
  <si>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</si>
  <si>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</si>
  <si>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</si>
  <si>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</si>
  <si>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</si>
  <si>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</si>
  <si>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</si>
  <si>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</si>
  <si>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…令和2年度より公営企業会計へ移行したことにより，前年度以前は比較できないが，類似団体平均値より低く，優位となっている。今後も償却状況を注視しながら，計画的な設備等更新を図る。</t>
    </r>
    <r>
      <rPr>
        <b/>
        <sz val="11"/>
        <color theme="1"/>
        <rFont val="ＭＳ ゴシック"/>
        <family val="3"/>
        <charset val="128"/>
      </rPr>
      <t xml:space="preserve">
③管渠改善率</t>
    </r>
    <r>
      <rPr>
        <sz val="11"/>
        <color theme="1"/>
        <rFont val="ＭＳ ゴシック"/>
        <family val="3"/>
        <charset val="128"/>
      </rPr>
      <t>…令和2年度以前の法非適用時と比較すると減少しており，平成28以降は類似団体より低く，劣位にある</t>
    </r>
    <r>
      <rPr>
        <sz val="11"/>
        <rFont val="ＭＳ ゴシック"/>
        <family val="3"/>
        <charset val="128"/>
      </rPr>
      <t>。今後も計画的な更新に努める。</t>
    </r>
    <rPh sb="13" eb="14">
      <t>レイ</t>
    </rPh>
    <rPh sb="14" eb="15">
      <t>ワ</t>
    </rPh>
    <rPh sb="110" eb="111">
      <t>レイ</t>
    </rPh>
    <rPh sb="111" eb="112">
      <t>ワ</t>
    </rPh>
    <rPh sb="136" eb="138">
      <t>ヘイセイ</t>
    </rPh>
    <rPh sb="168" eb="169">
      <t>ツト</t>
    </rPh>
    <phoneticPr fontId="4"/>
  </si>
  <si>
    <r>
      <rPr>
        <b/>
        <sz val="9"/>
        <rFont val="ＭＳ ゴシック"/>
        <family val="3"/>
        <charset val="128"/>
      </rPr>
      <t>①経常収支比率</t>
    </r>
    <r>
      <rPr>
        <sz val="9"/>
        <rFont val="ＭＳ ゴシック"/>
        <family val="3"/>
        <charset val="128"/>
      </rPr>
      <t xml:space="preserve">…類似団体平均値より低く，100％を下回っている。平成14年に供用開始している笠利地区の施設が老朽化により維持管理費の増加傾向にある。今後も未接続世帯の加入促進に努め、ストックマネジメント計画に基づいた施設の更新を行い，維持管理費の抑制を図る。
</t>
    </r>
    <r>
      <rPr>
        <b/>
        <sz val="9"/>
        <rFont val="ＭＳ ゴシック"/>
        <family val="3"/>
        <charset val="128"/>
      </rPr>
      <t>②累積欠損金比率</t>
    </r>
    <r>
      <rPr>
        <sz val="9"/>
        <rFont val="ＭＳ ゴシック"/>
        <family val="3"/>
        <charset val="128"/>
      </rPr>
      <t xml:space="preserve">…類似団体平均値より高く，劣位となっており，今後の維持管理費の適正化や適切な料金体系を検討し改善を図る必要がある。
</t>
    </r>
    <r>
      <rPr>
        <b/>
        <sz val="9"/>
        <rFont val="ＭＳ ゴシック"/>
        <family val="3"/>
        <charset val="128"/>
      </rPr>
      <t>③流動比率</t>
    </r>
    <r>
      <rPr>
        <sz val="9"/>
        <rFont val="ＭＳ ゴシック"/>
        <family val="3"/>
        <charset val="128"/>
      </rPr>
      <t xml:space="preserve">…類似団体平均値より低く，劣位となっており，今後の維持管理費の抑制や適切な料金体系を検討し改善を図る必要がある。
</t>
    </r>
    <r>
      <rPr>
        <b/>
        <sz val="9"/>
        <rFont val="ＭＳ ゴシック"/>
        <family val="3"/>
        <charset val="128"/>
      </rPr>
      <t>④企業債残高対事業規模比率</t>
    </r>
    <r>
      <rPr>
        <sz val="9"/>
        <rFont val="ＭＳ ゴシック"/>
        <family val="3"/>
        <charset val="128"/>
      </rPr>
      <t xml:space="preserve">…令和２年度より赤木名地区が一部供用開始となり，今後は大型の建設改良事業が減少していく見込みであるものの，類似団体平均値より高く，劣位となっている。今後は計画的な更新を行い，比率の抑制に努める。
</t>
    </r>
    <r>
      <rPr>
        <b/>
        <sz val="9"/>
        <rFont val="ＭＳ ゴシック"/>
        <family val="3"/>
        <charset val="128"/>
      </rPr>
      <t>⑤経費回収率</t>
    </r>
    <r>
      <rPr>
        <sz val="9"/>
        <rFont val="ＭＳ ゴシック"/>
        <family val="3"/>
        <charset val="128"/>
      </rPr>
      <t xml:space="preserve">…笠利地区の施設老朽化による維持管理費の増，接続世帯の停滞等により，類似団体平均値より低く，劣位にある。令和2年度より赤木名地区も一部供用開始となったことから，一層の未接続世帯の加入促進を行い，接続世帯を増やし料金収入の向上を図るとともに維持管理費の抑制する。また，適切な料金体系の検討により改善を図る必要がある。
</t>
    </r>
    <r>
      <rPr>
        <b/>
        <sz val="9"/>
        <rFont val="ＭＳ ゴシック"/>
        <family val="3"/>
        <charset val="128"/>
      </rPr>
      <t>⑥汚水処理原価</t>
    </r>
    <r>
      <rPr>
        <sz val="9"/>
        <rFont val="ＭＳ ゴシック"/>
        <family val="3"/>
        <charset val="128"/>
      </rPr>
      <t xml:space="preserve">…笠利地区の施設老朽化による維持管理費の増により，類似団体より高く，劣位にある。今後も維持管理費の抑制を図るとともに，未接続世帯の加入促進による有収水量の増加により、汚水処理費の抑制を図る。
</t>
    </r>
    <r>
      <rPr>
        <b/>
        <sz val="9"/>
        <rFont val="ＭＳ ゴシック"/>
        <family val="3"/>
        <charset val="128"/>
      </rPr>
      <t>⑦施設利用率</t>
    </r>
    <r>
      <rPr>
        <sz val="9"/>
        <rFont val="ＭＳ ゴシック"/>
        <family val="3"/>
        <charset val="128"/>
      </rPr>
      <t xml:space="preserve">…類似団体平均値より低く，劣位にある。処理区域内人口が減少しているものの，従来区域の未接続世帯に加え，新たに供用開始した赤木名地区への一層の加入促進により，接続世帯を増やし施設利用率の向上を図るとともに，ストックマネジメント計画に基づいた施設の更新，ダウンサイジング等により適切な施設規模を確保する。
</t>
    </r>
    <r>
      <rPr>
        <b/>
        <sz val="9"/>
        <rFont val="ＭＳ ゴシック"/>
        <family val="3"/>
        <charset val="128"/>
      </rPr>
      <t>⑧水洗化率</t>
    </r>
    <r>
      <rPr>
        <sz val="9"/>
        <rFont val="ＭＳ ゴシック"/>
        <family val="3"/>
        <charset val="128"/>
      </rPr>
      <t xml:space="preserve">…赤木名地区の一部供用開始に伴い前年度より減となり，類似団体平均値についても低く，劣位にある。今後も未接続世帯の加入促進を行い，水洗化率の向上を図る。
</t>
    </r>
    <rPh sb="1" eb="3">
      <t>ケイジョウ</t>
    </rPh>
    <rPh sb="3" eb="5">
      <t>シュウシ</t>
    </rPh>
    <rPh sb="17" eb="18">
      <t>ヒク</t>
    </rPh>
    <rPh sb="32" eb="34">
      <t>ヘイセイ</t>
    </rPh>
    <rPh sb="131" eb="133">
      <t>ルイセキ</t>
    </rPh>
    <rPh sb="133" eb="135">
      <t>ケッソン</t>
    </rPh>
    <rPh sb="135" eb="136">
      <t>キン</t>
    </rPh>
    <rPh sb="136" eb="138">
      <t>ヒリツ</t>
    </rPh>
    <rPh sb="139" eb="141">
      <t>ルイジ</t>
    </rPh>
    <rPh sb="141" eb="143">
      <t>ダンタイ</t>
    </rPh>
    <rPh sb="143" eb="146">
      <t>ヘイキンチ</t>
    </rPh>
    <rPh sb="148" eb="149">
      <t>タカ</t>
    </rPh>
    <rPh sb="151" eb="153">
      <t>レツイ</t>
    </rPh>
    <rPh sb="160" eb="162">
      <t>コンゴ</t>
    </rPh>
    <rPh sb="163" eb="165">
      <t>イジ</t>
    </rPh>
    <rPh sb="165" eb="168">
      <t>カンリヒ</t>
    </rPh>
    <rPh sb="169" eb="172">
      <t>テキセイカ</t>
    </rPh>
    <rPh sb="187" eb="188">
      <t>ハカ</t>
    </rPh>
    <rPh sb="189" eb="191">
      <t>ヒツヨウ</t>
    </rPh>
    <rPh sb="197" eb="199">
      <t>リュウドウ</t>
    </rPh>
    <rPh sb="199" eb="201">
      <t>ヒリツ</t>
    </rPh>
    <rPh sb="211" eb="212">
      <t>テイ</t>
    </rPh>
    <rPh sb="232" eb="234">
      <t>ヨクセイ</t>
    </rPh>
    <rPh sb="272" eb="273">
      <t>レイ</t>
    </rPh>
    <rPh sb="273" eb="274">
      <t>ワ</t>
    </rPh>
    <rPh sb="285" eb="287">
      <t>イチブ</t>
    </rPh>
    <rPh sb="287" eb="289">
      <t>キョウヨウ</t>
    </rPh>
    <rPh sb="289" eb="291">
      <t>カイシ</t>
    </rPh>
    <rPh sb="295" eb="297">
      <t>コンゴ</t>
    </rPh>
    <rPh sb="298" eb="300">
      <t>オオガタ</t>
    </rPh>
    <rPh sb="301" eb="303">
      <t>ケンセツ</t>
    </rPh>
    <rPh sb="303" eb="305">
      <t>カイリョウ</t>
    </rPh>
    <rPh sb="305" eb="307">
      <t>ジギョウ</t>
    </rPh>
    <rPh sb="308" eb="310">
      <t>ゲンショウ</t>
    </rPh>
    <rPh sb="314" eb="316">
      <t>ミコ</t>
    </rPh>
    <rPh sb="345" eb="347">
      <t>コンゴ</t>
    </rPh>
    <rPh sb="348" eb="351">
      <t>ケイカクテキ</t>
    </rPh>
    <rPh sb="352" eb="354">
      <t>コウシン</t>
    </rPh>
    <rPh sb="358" eb="360">
      <t>ヒリツ</t>
    </rPh>
    <rPh sb="361" eb="363">
      <t>ヨクセイ</t>
    </rPh>
    <rPh sb="364" eb="365">
      <t>ツト</t>
    </rPh>
    <rPh sb="427" eb="428">
      <t>レイ</t>
    </rPh>
    <rPh sb="428" eb="429">
      <t>ワ</t>
    </rPh>
    <rPh sb="430" eb="432">
      <t>ネンド</t>
    </rPh>
    <rPh sb="434" eb="435">
      <t>アカ</t>
    </rPh>
    <rPh sb="435" eb="436">
      <t>キ</t>
    </rPh>
    <rPh sb="436" eb="437">
      <t>ナ</t>
    </rPh>
    <rPh sb="437" eb="439">
      <t>チク</t>
    </rPh>
    <rPh sb="440" eb="442">
      <t>イチブ</t>
    </rPh>
    <rPh sb="442" eb="444">
      <t>キョウヨウ</t>
    </rPh>
    <rPh sb="444" eb="446">
      <t>カイシ</t>
    </rPh>
    <rPh sb="455" eb="457">
      <t>イッソウ</t>
    </rPh>
    <rPh sb="469" eb="470">
      <t>オコナ</t>
    </rPh>
    <rPh sb="508" eb="510">
      <t>テキセツ</t>
    </rPh>
    <rPh sb="511" eb="513">
      <t>リョウキン</t>
    </rPh>
    <rPh sb="513" eb="515">
      <t>タイケイ</t>
    </rPh>
    <rPh sb="516" eb="518">
      <t>ケントウ</t>
    </rPh>
    <rPh sb="521" eb="523">
      <t>カイゼン</t>
    </rPh>
    <rPh sb="526" eb="528">
      <t>ヒツヨウ</t>
    </rPh>
    <rPh sb="580" eb="582">
      <t>コンゴ</t>
    </rPh>
    <rPh sb="627" eb="628">
      <t>ヒ</t>
    </rPh>
    <rPh sb="629" eb="631">
      <t>ヨクセイ</t>
    </rPh>
    <rPh sb="679" eb="681">
      <t>ジュウライ</t>
    </rPh>
    <rPh sb="681" eb="683">
      <t>クイキ</t>
    </rPh>
    <rPh sb="684" eb="687">
      <t>ミセツゾク</t>
    </rPh>
    <rPh sb="687" eb="689">
      <t>セタイ</t>
    </rPh>
    <rPh sb="690" eb="691">
      <t>クワ</t>
    </rPh>
    <rPh sb="693" eb="694">
      <t>アラ</t>
    </rPh>
    <rPh sb="696" eb="698">
      <t>キョウヨウ</t>
    </rPh>
    <rPh sb="698" eb="700">
      <t>カイシ</t>
    </rPh>
    <rPh sb="702" eb="703">
      <t>アカ</t>
    </rPh>
    <rPh sb="703" eb="704">
      <t>キ</t>
    </rPh>
    <rPh sb="704" eb="705">
      <t>ナ</t>
    </rPh>
    <rPh sb="705" eb="707">
      <t>チク</t>
    </rPh>
    <rPh sb="709" eb="711">
      <t>イッソウ</t>
    </rPh>
    <rPh sb="775" eb="776">
      <t>トウ</t>
    </rPh>
    <rPh sb="787" eb="789">
      <t>カクホ</t>
    </rPh>
    <rPh sb="799" eb="800">
      <t>アカ</t>
    </rPh>
    <rPh sb="800" eb="801">
      <t>キ</t>
    </rPh>
    <rPh sb="801" eb="802">
      <t>ナ</t>
    </rPh>
    <rPh sb="802" eb="804">
      <t>チク</t>
    </rPh>
    <rPh sb="805" eb="807">
      <t>イチブ</t>
    </rPh>
    <rPh sb="807" eb="809">
      <t>キョウヨウ</t>
    </rPh>
    <rPh sb="809" eb="811">
      <t>カイシ</t>
    </rPh>
    <rPh sb="812" eb="813">
      <t>トモナ</t>
    </rPh>
    <rPh sb="814" eb="817">
      <t>ゼンネンド</t>
    </rPh>
    <rPh sb="819" eb="820">
      <t>ゲン</t>
    </rPh>
    <rPh sb="824" eb="826">
      <t>ルイジ</t>
    </rPh>
    <rPh sb="826" eb="828">
      <t>ダンタイ</t>
    </rPh>
    <rPh sb="828" eb="831">
      <t>ヘイキンチ</t>
    </rPh>
    <rPh sb="845" eb="847">
      <t>コンゴ</t>
    </rPh>
    <rPh sb="859" eb="860">
      <t>オコナ</t>
    </rPh>
    <phoneticPr fontId="4"/>
  </si>
  <si>
    <t>　平成14年度の笠利地区供用開始から年々水洗化率は改善しつつあるものの，施設の老朽化が見込まれ，令和2年度から赤木名地区の一部供用開始もあることから，各指標の数値とも厳しい傾向にあり，今後も維持管理費の抑制や未接続世帯の加入促進など，経営改善を図る必要がある。
　また，適切な料金体系の検討も必要である。
　令和２年度に策定した経営戦略を基に，今後，持続可能な下水道事業の経営を確立するため，運営調査会を発足し経営方針の再考を図る予定である。</t>
    <rPh sb="1" eb="3">
      <t>ヘイセイ</t>
    </rPh>
    <rPh sb="6" eb="7">
      <t>ド</t>
    </rPh>
    <rPh sb="43" eb="45">
      <t>ミコ</t>
    </rPh>
    <rPh sb="92" eb="94">
      <t>コンゴ</t>
    </rPh>
    <rPh sb="95" eb="97">
      <t>イジ</t>
    </rPh>
    <rPh sb="97" eb="99">
      <t>カンリ</t>
    </rPh>
    <rPh sb="99" eb="100">
      <t>ヒ</t>
    </rPh>
    <rPh sb="101" eb="103">
      <t>ヨクセイ</t>
    </rPh>
    <rPh sb="122" eb="123">
      <t>ハカ</t>
    </rPh>
    <rPh sb="124" eb="1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</si>
</sst>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5</c:v>
                </c:pt>
              </c:numCache>
            </c:numRef>
          </c:val>
          <c:extLst>
            <c:ext xmlns:c16="http://schemas.microsoft.com/office/drawing/2014/chart" uri="{C3380CC4-5D6E-409C-BE32-E72D297353CC}">
              <c16:uniqueId val="{00000000-2BE1-4B5F-96A0-8414D452E1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2BE1-4B5F-96A0-8414D452E1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26.12</c:v>
                </c:pt>
              </c:numCache>
            </c:numRef>
          </c:val>
          <c:extLst>
            <c:ext xmlns:c16="http://schemas.microsoft.com/office/drawing/2014/chart" uri="{C3380CC4-5D6E-409C-BE32-E72D297353CC}">
              <c16:uniqueId val="{00000000-1FED-4A4C-8C03-CCC22562D6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1FED-4A4C-8C03-CCC22562D6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48.77</c:v>
                </c:pt>
              </c:numCache>
            </c:numRef>
          </c:val>
          <c:extLst>
            <c:ext xmlns:c16="http://schemas.microsoft.com/office/drawing/2014/chart" uri="{C3380CC4-5D6E-409C-BE32-E72D297353CC}">
              <c16:uniqueId val="{00000000-4438-460C-937C-14DDD52B2F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4438-460C-937C-14DDD52B2F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86.62</c:v>
                </c:pt>
              </c:numCache>
            </c:numRef>
          </c:val>
          <c:extLst>
            <c:ext xmlns:c16="http://schemas.microsoft.com/office/drawing/2014/chart" uri="{C3380CC4-5D6E-409C-BE32-E72D297353CC}">
              <c16:uniqueId val="{00000000-F3E8-4E6C-A38C-F60C86E85A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F3E8-4E6C-A38C-F60C86E85A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3.53</c:v>
                </c:pt>
              </c:numCache>
            </c:numRef>
          </c:val>
          <c:extLst>
            <c:ext xmlns:c16="http://schemas.microsoft.com/office/drawing/2014/chart" uri="{C3380CC4-5D6E-409C-BE32-E72D297353CC}">
              <c16:uniqueId val="{00000000-B826-4A6F-9EC6-0DD32DFFB7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B826-4A6F-9EC6-0DD32DFFB7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A8-47C2-8185-932CA1CF2AD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3EA8-47C2-8185-932CA1CF2AD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241.86</c:v>
                </c:pt>
              </c:numCache>
            </c:numRef>
          </c:val>
          <c:extLst>
            <c:ext xmlns:c16="http://schemas.microsoft.com/office/drawing/2014/chart" uri="{C3380CC4-5D6E-409C-BE32-E72D297353CC}">
              <c16:uniqueId val="{00000000-7BE8-407F-A8B5-DEE5F85F510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7BE8-407F-A8B5-DEE5F85F510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32.93</c:v>
                </c:pt>
              </c:numCache>
            </c:numRef>
          </c:val>
          <c:extLst>
            <c:ext xmlns:c16="http://schemas.microsoft.com/office/drawing/2014/chart" uri="{C3380CC4-5D6E-409C-BE32-E72D297353CC}">
              <c16:uniqueId val="{00000000-FBA5-4667-A915-ED833F6996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FBA5-4667-A915-ED833F6996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7442.38</c:v>
                </c:pt>
              </c:numCache>
            </c:numRef>
          </c:val>
          <c:extLst>
            <c:ext xmlns:c16="http://schemas.microsoft.com/office/drawing/2014/chart" uri="{C3380CC4-5D6E-409C-BE32-E72D297353CC}">
              <c16:uniqueId val="{00000000-22D4-492E-AFAC-8C665B195A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22D4-492E-AFAC-8C665B195A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24.63</c:v>
                </c:pt>
              </c:numCache>
            </c:numRef>
          </c:val>
          <c:extLst>
            <c:ext xmlns:c16="http://schemas.microsoft.com/office/drawing/2014/chart" uri="{C3380CC4-5D6E-409C-BE32-E72D297353CC}">
              <c16:uniqueId val="{00000000-D210-45F8-AFF2-C7B4668968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D210-45F8-AFF2-C7B4668968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498.79</c:v>
                </c:pt>
              </c:numCache>
            </c:numRef>
          </c:val>
          <c:extLst>
            <c:ext xmlns:c16="http://schemas.microsoft.com/office/drawing/2014/chart" uri="{C3380CC4-5D6E-409C-BE32-E72D297353CC}">
              <c16:uniqueId val="{00000000-C0B5-48F1-82A7-26B7C841C9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C0B5-48F1-82A7-26B7C841C9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鹿児島県　奄美市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特定環境保全公共下水道</v>
      </c>
      <c r="Q8" s="84"/>
      <c r="R8" s="84"/>
      <c r="S8" s="84"/>
      <c r="T8" s="84"/>
      <c r="U8" s="84"/>
      <c r="V8" s="84"/>
      <c r="W8" s="84" t="str">
        <f>データ!L6</f>
        <v>D2</v>
      </c>
      <c r="X8" s="84"/>
      <c r="Y8" s="84"/>
      <c r="Z8" s="84"/>
      <c r="AA8" s="84"/>
      <c r="AB8" s="84"/>
      <c r="AC8" s="84"/>
      <c r="AD8" s="85" t="str">
        <f>データ!$M$6</f>
        <v>非設置</v>
      </c>
      <c r="AE8" s="85"/>
      <c r="AF8" s="85"/>
      <c r="AG8" s="85"/>
      <c r="AH8" s="85"/>
      <c r="AI8" s="85"/>
      <c r="AJ8" s="85"/>
      <c r="AK8" s="3"/>
      <c r="AL8" s="81">
        <f>データ!S6</f>
        <v>42622</v>
      </c>
      <c r="AM8" s="81"/>
      <c r="AN8" s="81"/>
      <c r="AO8" s="81"/>
      <c r="AP8" s="81"/>
      <c r="AQ8" s="81"/>
      <c r="AR8" s="81"/>
      <c r="AS8" s="81"/>
      <c r="AT8" s="80">
        <f>データ!T6</f>
        <v>308.33</v>
      </c>
      <c r="AU8" s="80"/>
      <c r="AV8" s="80"/>
      <c r="AW8" s="80"/>
      <c r="AX8" s="80"/>
      <c r="AY8" s="80"/>
      <c r="AZ8" s="80"/>
      <c r="BA8" s="80"/>
      <c r="BB8" s="80">
        <f>データ!U6</f>
        <v>138.24</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48.75</v>
      </c>
      <c r="J10" s="80"/>
      <c r="K10" s="80"/>
      <c r="L10" s="80"/>
      <c r="M10" s="80"/>
      <c r="N10" s="80"/>
      <c r="O10" s="80"/>
      <c r="P10" s="80">
        <f>データ!P6</f>
        <v>4.75</v>
      </c>
      <c r="Q10" s="80"/>
      <c r="R10" s="80"/>
      <c r="S10" s="80"/>
      <c r="T10" s="80"/>
      <c r="U10" s="80"/>
      <c r="V10" s="80"/>
      <c r="W10" s="80">
        <f>データ!Q6</f>
        <v>70</v>
      </c>
      <c r="X10" s="80"/>
      <c r="Y10" s="80"/>
      <c r="Z10" s="80"/>
      <c r="AA10" s="80"/>
      <c r="AB10" s="80"/>
      <c r="AC10" s="80"/>
      <c r="AD10" s="81">
        <f>データ!R6</f>
        <v>2484</v>
      </c>
      <c r="AE10" s="81"/>
      <c r="AF10" s="81"/>
      <c r="AG10" s="81"/>
      <c r="AH10" s="81"/>
      <c r="AI10" s="81"/>
      <c r="AJ10" s="81"/>
      <c r="AK10" s="2"/>
      <c r="AL10" s="81">
        <f>データ!V6</f>
        <v>1993</v>
      </c>
      <c r="AM10" s="81"/>
      <c r="AN10" s="81"/>
      <c r="AO10" s="81"/>
      <c r="AP10" s="81"/>
      <c r="AQ10" s="81"/>
      <c r="AR10" s="81"/>
      <c r="AS10" s="81"/>
      <c r="AT10" s="80">
        <f>データ!W6</f>
        <v>0.74</v>
      </c>
      <c r="AU10" s="80"/>
      <c r="AV10" s="80"/>
      <c r="AW10" s="80"/>
      <c r="AX10" s="80"/>
      <c r="AY10" s="80"/>
      <c r="AZ10" s="80"/>
      <c r="BA10" s="80"/>
      <c r="BB10" s="80">
        <f>データ!X6</f>
        <v>2693.24</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117</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118</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bgzdSGBx8FlE46GAWMDl8ZmG+N1E1rdteZz30y+/nf/sWhKRUJSIUruHbWAkRFEUapeadxZW6OOUZkUS2V/3HQ==" saltValue="VO6dPk3ZxdQ7DrUJM4Zw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462225</v>
      </c>
      <c r="D6" s="33">
        <f t="shared" si="3"/>
        <v>46</v>
      </c>
      <c r="E6" s="33">
        <f t="shared" si="3"/>
        <v>17</v>
      </c>
      <c r="F6" s="33">
        <f t="shared" si="3"/>
        <v>4</v>
      </c>
      <c r="G6" s="33">
        <f t="shared" si="3"/>
        <v>0</v>
      </c>
      <c r="H6" s="33" t="str">
        <f t="shared" si="3"/>
        <v>鹿児島県　奄美市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48.75</v>
      </c>
      <c r="P6" s="34">
        <f t="shared" si="3"/>
        <v>4.75</v>
      </c>
      <c r="Q6" s="34">
        <f t="shared" si="3"/>
        <v>70</v>
      </c>
      <c r="R6" s="34">
        <f t="shared" si="3"/>
        <v>2484</v>
      </c>
      <c r="S6" s="34">
        <f t="shared" si="3"/>
        <v>42622</v>
      </c>
      <c r="T6" s="34">
        <f t="shared" si="3"/>
        <v>308.33</v>
      </c>
      <c r="U6" s="34">
        <f t="shared" si="3"/>
        <v>138.24</v>
      </c>
      <c r="V6" s="34">
        <f t="shared" si="3"/>
        <v>1993</v>
      </c>
      <c r="W6" s="34">
        <f t="shared" si="3"/>
        <v>0.74</v>
      </c>
      <c r="X6" s="34">
        <f t="shared" si="3"/>
        <v>2693.24</v>
      </c>
      <c r="Y6" s="35" t="str">
        <f>IF(Y7="",NA(),Y7)</f>
        <v>-</v>
      </c>
      <c r="Z6" s="35" t="str">
        <f t="shared" ref="Z6:AH6" si="4">IF(Z7="",NA(),Z7)</f>
        <v>-</v>
      </c>
      <c r="AA6" s="35" t="str">
        <f t="shared" si="4"/>
        <v>-</v>
      </c>
      <c r="AB6" s="35" t="str">
        <f t="shared" si="4"/>
        <v>-</v>
      </c>
      <c r="AC6" s="35">
        <f t="shared" si="4"/>
        <v>86.62</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5">
        <f t="shared" si="5"/>
        <v>241.86</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32.93</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7442.38</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24.63</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498.79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26.12</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48.77</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3.53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5">
        <f t="shared" si="14"/>
        <v>5</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462225</v>
      </c>
      <c r="D7" s="37">
        <v>46</v>
      </c>
      <c r="E7" s="37">
        <v>17</v>
      </c>
      <c r="F7" s="37">
        <v>4</v>
      </c>
      <c r="G7" s="37">
        <v>0</v>
      </c>
      <c r="H7" s="37" t="s">
        <v>96</v>
      </c>
      <c r="I7" s="37" t="s">
        <v>97</v>
      </c>
      <c r="J7" s="37" t="s">
        <v>98</v>
      </c>
      <c r="K7" s="37" t="s">
        <v>99</v>
      </c>
      <c r="L7" s="37" t="s">
        <v>100</v>
      </c>
      <c r="M7" s="37" t="s">
        <v>101</v>
      </c>
      <c r="N7" s="38" t="s">
        <v>102</v>
      </c>
      <c r="O7" s="38">
        <v>48.75</v>
      </c>
      <c r="P7" s="38">
        <v>4.75</v>
      </c>
      <c r="Q7" s="38">
        <v>70</v>
      </c>
      <c r="R7" s="38">
        <v>2484</v>
      </c>
      <c r="S7" s="38">
        <v>42622</v>
      </c>
      <c r="T7" s="38">
        <v>308.33</v>
      </c>
      <c r="U7" s="38">
        <v>138.24</v>
      </c>
      <c r="V7" s="38">
        <v>1993</v>
      </c>
      <c r="W7" s="38">
        <v>0.74</v>
      </c>
      <c r="X7" s="38">
        <v>2693.24</v>
      </c>
      <c r="Y7" s="38" t="s">
        <v>102</v>
      </c>
      <c r="Z7" s="38" t="s">
        <v>102</v>
      </c>
      <c r="AA7" s="38" t="s">
        <v>102</v>
      </c>
      <c r="AB7" s="38" t="s">
        <v>102</v>
      </c>
      <c r="AC7" s="38">
        <v>86.62</v>
      </c>
      <c r="AD7" s="38" t="s">
        <v>102</v>
      </c>
      <c r="AE7" s="38" t="s">
        <v>102</v>
      </c>
      <c r="AF7" s="38" t="s">
        <v>102</v>
      </c>
      <c r="AG7" s="38" t="s">
        <v>102</v>
      </c>
      <c r="AH7" s="38">
        <v>105.78</v>
      </c>
      <c r="AI7" s="38">
        <v>104.83</v>
      </c>
      <c r="AJ7" s="38" t="s">
        <v>102</v>
      </c>
      <c r="AK7" s="38" t="s">
        <v>102</v>
      </c>
      <c r="AL7" s="38" t="s">
        <v>102</v>
      </c>
      <c r="AM7" s="38" t="s">
        <v>102</v>
      </c>
      <c r="AN7" s="38">
        <v>241.86</v>
      </c>
      <c r="AO7" s="38" t="s">
        <v>102</v>
      </c>
      <c r="AP7" s="38" t="s">
        <v>102</v>
      </c>
      <c r="AQ7" s="38" t="s">
        <v>102</v>
      </c>
      <c r="AR7" s="38" t="s">
        <v>102</v>
      </c>
      <c r="AS7" s="38">
        <v>63.96</v>
      </c>
      <c r="AT7" s="38">
        <v>61.55</v>
      </c>
      <c r="AU7" s="38" t="s">
        <v>102</v>
      </c>
      <c r="AV7" s="38" t="s">
        <v>102</v>
      </c>
      <c r="AW7" s="38" t="s">
        <v>102</v>
      </c>
      <c r="AX7" s="38" t="s">
        <v>102</v>
      </c>
      <c r="AY7" s="38">
        <v>32.93</v>
      </c>
      <c r="AZ7" s="38" t="s">
        <v>102</v>
      </c>
      <c r="BA7" s="38" t="s">
        <v>102</v>
      </c>
      <c r="BB7" s="38" t="s">
        <v>102</v>
      </c>
      <c r="BC7" s="38" t="s">
        <v>102</v>
      </c>
      <c r="BD7" s="38">
        <v>44.24</v>
      </c>
      <c r="BE7" s="38">
        <v>45.34</v>
      </c>
      <c r="BF7" s="38" t="s">
        <v>102</v>
      </c>
      <c r="BG7" s="38" t="s">
        <v>102</v>
      </c>
      <c r="BH7" s="38" t="s">
        <v>102</v>
      </c>
      <c r="BI7" s="38" t="s">
        <v>102</v>
      </c>
      <c r="BJ7" s="38">
        <v>7442.38</v>
      </c>
      <c r="BK7" s="38" t="s">
        <v>102</v>
      </c>
      <c r="BL7" s="38" t="s">
        <v>102</v>
      </c>
      <c r="BM7" s="38" t="s">
        <v>102</v>
      </c>
      <c r="BN7" s="38" t="s">
        <v>102</v>
      </c>
      <c r="BO7" s="38">
        <v>1258.43</v>
      </c>
      <c r="BP7" s="38">
        <v>1260.21</v>
      </c>
      <c r="BQ7" s="38" t="s">
        <v>102</v>
      </c>
      <c r="BR7" s="38" t="s">
        <v>102</v>
      </c>
      <c r="BS7" s="38" t="s">
        <v>102</v>
      </c>
      <c r="BT7" s="38" t="s">
        <v>102</v>
      </c>
      <c r="BU7" s="38">
        <v>24.63</v>
      </c>
      <c r="BV7" s="38" t="s">
        <v>102</v>
      </c>
      <c r="BW7" s="38" t="s">
        <v>102</v>
      </c>
      <c r="BX7" s="38" t="s">
        <v>102</v>
      </c>
      <c r="BY7" s="38" t="s">
        <v>102</v>
      </c>
      <c r="BZ7" s="38">
        <v>73.36</v>
      </c>
      <c r="CA7" s="38">
        <v>75.290000000000006</v>
      </c>
      <c r="CB7" s="38" t="s">
        <v>102</v>
      </c>
      <c r="CC7" s="38" t="s">
        <v>102</v>
      </c>
      <c r="CD7" s="38" t="s">
        <v>102</v>
      </c>
      <c r="CE7" s="38" t="s">
        <v>102</v>
      </c>
      <c r="CF7" s="38">
        <v>498.79</v>
      </c>
      <c r="CG7" s="38" t="s">
        <v>102</v>
      </c>
      <c r="CH7" s="38" t="s">
        <v>102</v>
      </c>
      <c r="CI7" s="38" t="s">
        <v>102</v>
      </c>
      <c r="CJ7" s="38" t="s">
        <v>102</v>
      </c>
      <c r="CK7" s="38">
        <v>224.88</v>
      </c>
      <c r="CL7" s="38">
        <v>215.41</v>
      </c>
      <c r="CM7" s="38" t="s">
        <v>102</v>
      </c>
      <c r="CN7" s="38" t="s">
        <v>102</v>
      </c>
      <c r="CO7" s="38" t="s">
        <v>102</v>
      </c>
      <c r="CP7" s="38" t="s">
        <v>102</v>
      </c>
      <c r="CQ7" s="38">
        <v>26.12</v>
      </c>
      <c r="CR7" s="38" t="s">
        <v>102</v>
      </c>
      <c r="CS7" s="38" t="s">
        <v>102</v>
      </c>
      <c r="CT7" s="38" t="s">
        <v>102</v>
      </c>
      <c r="CU7" s="38" t="s">
        <v>102</v>
      </c>
      <c r="CV7" s="38">
        <v>42.4</v>
      </c>
      <c r="CW7" s="38">
        <v>42.9</v>
      </c>
      <c r="CX7" s="38" t="s">
        <v>102</v>
      </c>
      <c r="CY7" s="38" t="s">
        <v>102</v>
      </c>
      <c r="CZ7" s="38" t="s">
        <v>102</v>
      </c>
      <c r="DA7" s="38" t="s">
        <v>102</v>
      </c>
      <c r="DB7" s="38">
        <v>48.77</v>
      </c>
      <c r="DC7" s="38" t="s">
        <v>102</v>
      </c>
      <c r="DD7" s="38" t="s">
        <v>102</v>
      </c>
      <c r="DE7" s="38" t="s">
        <v>102</v>
      </c>
      <c r="DF7" s="38" t="s">
        <v>102</v>
      </c>
      <c r="DG7" s="38">
        <v>84.19</v>
      </c>
      <c r="DH7" s="38">
        <v>84.75</v>
      </c>
      <c r="DI7" s="38" t="s">
        <v>102</v>
      </c>
      <c r="DJ7" s="38" t="s">
        <v>102</v>
      </c>
      <c r="DK7" s="38" t="s">
        <v>102</v>
      </c>
      <c r="DL7" s="38" t="s">
        <v>102</v>
      </c>
      <c r="DM7" s="38">
        <v>3.53</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5</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2022-01-18T09:51:27Z</cp:lastPrinted>
  <dcterms:created xsi:type="dcterms:W3CDTF">2021-12-03T07:28:34Z</dcterms:created>
  <dcterms:modified xsi:type="dcterms:W3CDTF">2022-02-09T01:41:44Z</dcterms:modified>
  <cp:category/>
</cp:coreProperties>
</file>