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9409\Desktop\新しいフォルダー (3)\19姶良市\"/>
    </mc:Choice>
  </mc:AlternateContent>
  <workbookProtection workbookAlgorithmName="SHA-512" workbookHashValue="XdWbxp9IYeSLijDF9C5UjaGcn7goNGIILK13POmezY6NZ2Xl1OJJNNdWovTwTzxrZzgdSevJ8eOX9ktSuGv+7w==" workbookSaltValue="XCvgkCyg4UwTNjogFXmtf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AD10" i="4" s="1"/>
  <c r="Q6" i="5"/>
  <c r="P6" i="5"/>
  <c r="P10" i="4" s="1"/>
  <c r="O6" i="5"/>
  <c r="N6" i="5"/>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G85" i="4"/>
  <c r="AT10" i="4"/>
  <c r="AL10" i="4"/>
  <c r="W10" i="4"/>
  <c r="I10" i="4"/>
  <c r="B10" i="4"/>
  <c r="BB8" i="4"/>
  <c r="AD8" i="4"/>
  <c r="P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<sst xmlns="http://schemas.openxmlformats.org/spreadsheetml/2006/main" count="319" uniqueCount="116">
  <si>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</si>
  <si>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</si>
  <si>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</si>
  <si>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</si>
  <si>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</si>
  <si>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</si>
  <si>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</si>
  <si>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</si>
  <si>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</si>
  <si>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</si>
  <si>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</si>
  <si>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</si>
  <si>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</si>
  <si>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</si>
  <si>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</si>
  <si>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</si>
  <si>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</si>
  <si>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</si>
  <si>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</si>
  <si>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</si>
  <si>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</si>
  <si>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</si>
  <si>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</si>
  <si>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</si>
  <si>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</si>
  <si>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</si>
  <si>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</si>
  <si>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</si>
  <si>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</si>
  <si>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</si>
  <si>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</si>
  <si>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</si>
  <si>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</si>
  <si>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</si>
  <si>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</si>
  <si>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</si>
  <si>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</si>
  <si>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</si>
  <si>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</si>
  <si>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</si>
  <si>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</si>
  <si>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</si>
  <si>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</si>
  <si>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</si>
  <si>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</si>
  <si>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</si>
  <si>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</si>
  <si>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</si>
  <si>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</si>
  <si>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</si>
  <si>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</si>
  <si>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</si>
  <si>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</si>
  <si>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</si>
  <si>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</si>
  <si>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</si>
  <si>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</si>
  <si>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</si>
  <si>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</si>
  <si>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</si>
  <si>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</si>
  <si>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</si>
  <si>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</si>
  <si>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</si>
  <si>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</si>
  <si>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</si>
  <si>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</si>
  <si>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</si>
  <si>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</si>
  <si>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</si>
  <si>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</si>
  <si>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</si>
  <si>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</si>
  <si>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</si>
  <si>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</si>
  <si>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</si>
  <si>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</si>
  <si>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</si>
  <si>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</si>
  <si>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</si>
  <si>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</si>
  <si>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</si>
  <si>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</si>
  <si>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</si>
  <si>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</si>
  <si>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</si>
  <si>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</si>
  <si>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</si>
  <si>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</si>
  <si>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</si>
  <si>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</si>
  <si>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</si>
  <si>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</si>
  <si>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</si>
  <si>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</si>
  <si>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</si>
  <si>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姶良市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</si>
  <si>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</si>
  <si>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</si>
  <si>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</si>
  <si>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</si>
  <si>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</si>
  <si>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</si>
  <si>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</si>
  <si>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</si>
  <si>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</si>
  <si>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</si>
  <si>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</si>
  <si>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</si>
  <si>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</si>
  <si>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</si>
  <si>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</si>
  <si>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</si>
  <si>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平成14年に供用を開始し19年が経過している。
管路施設の管渠については、更新の必要はない。
汚水処理施設の鉄筋コンクリート構造物についても、更新の必要はない。
　平成28年度から補助事業を活用し、汚水処理施設の機械・電気設備および管路施設の中継ポンプ施設の長寿命化に向けて取り組んでいる。平成28年度に機能診断、平成29年度に最適整備構想、平成30年度に計画策定を行い、令和2年度から令和5年度にかけて機器更新を行っている。</t>
    <rPh sb="1" eb="3">
      <t>ヘイセイ</t>
    </rPh>
    <rPh sb="5" eb="6">
      <t>ネン</t>
    </rPh>
    <rPh sb="7" eb="9">
      <t>キョウヨウ</t>
    </rPh>
    <rPh sb="10" eb="12">
      <t>カイシ</t>
    </rPh>
    <rPh sb="15" eb="16">
      <t>ネン</t>
    </rPh>
    <rPh sb="17" eb="19">
      <t>ケイカ</t>
    </rPh>
    <phoneticPr fontId="4"/>
  </si>
  <si>
    <t>①収益的収支については、起債償還費用が大きく、他会計繰入金への依存度が高い。令和元年度より管路区域が拡大したため、接続率向上に向けた広報活動を行っており、併せて未収金の収納向上や費用の削減に取り組む。
②流動比率については、全国平均を上回っており、資金調達を企業債で行っているため、流動負債が大きくなっている。支払能力を高めるため、経営改善に取り組む。
③経費回収率は、全国平均を上回っているが、引き続き適正な使用料収入の確保及び費用の削減が必要である。令和元年度から管路区域が拡大したため、更なる接続率の向上に努める。
④汚水処理原価は、全国平均を下回ったが、引き続き費用の削減や、接続率の向上に努める。
⑤施設利用率については、類似団体と比較して上回っているが、過疎化・高齢化が懸念されるため、引き続き接続の啓発に努める。
⑥水洗化率については、全国平均および類似団体と比較して下回っている。令和元年度に拡大した区域を中心に接続率の向上に努め、水洗化率向上を図る。</t>
    <rPh sb="1" eb="4">
      <t>シュウエキテキ</t>
    </rPh>
    <rPh sb="4" eb="6">
      <t>シュウシ</t>
    </rPh>
    <rPh sb="12" eb="14">
      <t>キサイ</t>
    </rPh>
    <rPh sb="14" eb="16">
      <t>ショウカン</t>
    </rPh>
    <rPh sb="16" eb="18">
      <t>ヒヨウ</t>
    </rPh>
    <rPh sb="19" eb="20">
      <t>オオ</t>
    </rPh>
    <rPh sb="23" eb="24">
      <t>タ</t>
    </rPh>
    <rPh sb="24" eb="26">
      <t>カイケイ</t>
    </rPh>
    <rPh sb="26" eb="28">
      <t>クリイレ</t>
    </rPh>
    <rPh sb="28" eb="29">
      <t>キン</t>
    </rPh>
    <rPh sb="31" eb="33">
      <t>イゾン</t>
    </rPh>
    <rPh sb="33" eb="34">
      <t>ド</t>
    </rPh>
    <rPh sb="35" eb="36">
      <t>タカ</t>
    </rPh>
    <rPh sb="38" eb="39">
      <t>レイ</t>
    </rPh>
    <rPh sb="39" eb="40">
      <t>ワ</t>
    </rPh>
    <rPh sb="40" eb="41">
      <t>モト</t>
    </rPh>
    <rPh sb="41" eb="43">
      <t>ネンド</t>
    </rPh>
    <rPh sb="45" eb="47">
      <t>カンロ</t>
    </rPh>
    <rPh sb="47" eb="49">
      <t>クイキ</t>
    </rPh>
    <rPh sb="50" eb="52">
      <t>カクダイ</t>
    </rPh>
    <rPh sb="57" eb="59">
      <t>セツゾク</t>
    </rPh>
    <rPh sb="59" eb="60">
      <t>リツ</t>
    </rPh>
    <rPh sb="60" eb="62">
      <t>コウジョウ</t>
    </rPh>
    <rPh sb="63" eb="64">
      <t>ム</t>
    </rPh>
    <rPh sb="66" eb="68">
      <t>コウホウ</t>
    </rPh>
    <rPh sb="68" eb="70">
      <t>カツドウ</t>
    </rPh>
    <rPh sb="71" eb="72">
      <t>オコナ</t>
    </rPh>
    <rPh sb="77" eb="78">
      <t>アワ</t>
    </rPh>
    <rPh sb="80" eb="83">
      <t>ミシュウキン</t>
    </rPh>
    <rPh sb="84" eb="86">
      <t>シュウノウ</t>
    </rPh>
    <rPh sb="86" eb="88">
      <t>コウジョウ</t>
    </rPh>
    <rPh sb="89" eb="91">
      <t>ヒヨウ</t>
    </rPh>
    <rPh sb="92" eb="94">
      <t>サクゲン</t>
    </rPh>
    <rPh sb="95" eb="96">
      <t>ト</t>
    </rPh>
    <rPh sb="97" eb="98">
      <t>ク</t>
    </rPh>
    <rPh sb="103" eb="105">
      <t>リュウドウ</t>
    </rPh>
    <rPh sb="105" eb="107">
      <t>ヒリツ</t>
    </rPh>
    <rPh sb="113" eb="115">
      <t>ゼンコク</t>
    </rPh>
    <rPh sb="115" eb="117">
      <t>ヘイキン</t>
    </rPh>
    <rPh sb="118" eb="120">
      <t>ウワマワ</t>
    </rPh>
    <rPh sb="130" eb="132">
      <t>キギョウ</t>
    </rPh>
    <rPh sb="132" eb="133">
      <t>サイ</t>
    </rPh>
    <rPh sb="134" eb="135">
      <t>オコナ</t>
    </rPh>
    <rPh sb="142" eb="144">
      <t>リュウドウ</t>
    </rPh>
    <rPh sb="144" eb="146">
      <t>フサイ</t>
    </rPh>
    <rPh sb="147" eb="148">
      <t>オオ</t>
    </rPh>
    <rPh sb="156" eb="158">
      <t>シハラ</t>
    </rPh>
    <rPh sb="158" eb="160">
      <t>ノウリョク</t>
    </rPh>
    <rPh sb="161" eb="162">
      <t>タカ</t>
    </rPh>
    <rPh sb="167" eb="169">
      <t>ケイエイ</t>
    </rPh>
    <rPh sb="169" eb="171">
      <t>カイゼン</t>
    </rPh>
    <rPh sb="172" eb="173">
      <t>ト</t>
    </rPh>
    <rPh sb="174" eb="175">
      <t>ク</t>
    </rPh>
    <rPh sb="187" eb="189">
      <t>ゼンコク</t>
    </rPh>
    <rPh sb="189" eb="191">
      <t>ヘイキン</t>
    </rPh>
    <rPh sb="192" eb="194">
      <t>ウワマワ</t>
    </rPh>
    <rPh sb="200" eb="201">
      <t>ヒ</t>
    </rPh>
    <rPh sb="202" eb="203">
      <t>ツヅ</t>
    </rPh>
    <rPh sb="278" eb="280">
      <t>シタマワ</t>
    </rPh>
    <rPh sb="320" eb="322">
      <t>ルイジ</t>
    </rPh>
    <rPh sb="322" eb="324">
      <t>ダンタイ</t>
    </rPh>
    <rPh sb="325" eb="327">
      <t>ヒカク</t>
    </rPh>
    <rPh sb="329" eb="331">
      <t>ウワマワ</t>
    </rPh>
    <rPh sb="345" eb="347">
      <t>ケネン</t>
    </rPh>
    <rPh sb="353" eb="354">
      <t>ヒ</t>
    </rPh>
    <rPh sb="355" eb="356">
      <t>ツヅ</t>
    </rPh>
    <rPh sb="380" eb="382">
      <t>ゼンコク</t>
    </rPh>
    <rPh sb="382" eb="384">
      <t>ヘイキン</t>
    </rPh>
    <rPh sb="387" eb="389">
      <t>ルイジ</t>
    </rPh>
    <rPh sb="389" eb="391">
      <t>ダンタイ</t>
    </rPh>
    <rPh sb="403" eb="404">
      <t>レイ</t>
    </rPh>
    <rPh sb="404" eb="405">
      <t>ワ</t>
    </rPh>
    <rPh sb="405" eb="406">
      <t>モト</t>
    </rPh>
    <rPh sb="406" eb="408">
      <t>ネンド</t>
    </rPh>
    <rPh sb="409" eb="411">
      <t>カクダイ</t>
    </rPh>
    <rPh sb="413" eb="415">
      <t>クイキ</t>
    </rPh>
    <rPh sb="416" eb="418">
      <t>チュウシン</t>
    </rPh>
    <rPh sb="419" eb="421">
      <t>セツゾク</t>
    </rPh>
    <rPh sb="421" eb="422">
      <t>リツ</t>
    </rPh>
    <rPh sb="423" eb="425">
      <t>コウジョウ</t>
    </rPh>
    <rPh sb="426" eb="427">
      <t>ツト</t>
    </rPh>
    <phoneticPr fontId="4"/>
  </si>
  <si>
    <t>　平成30年度までに適正な機能保全とライフサイクルコストの低減を図るため、ストックマネジメントを整備し、令和2年度から令和5年度までの期間で、補助事業で機器類の更新を行っている。この際に、ダウンサイジングおよび積極的に新技術を採用し、コスト縮減を図る。
　本事業は、令和２年度から公営企業へ移行した。令和２年に将来にわたり安定的に事業を継続していくために中長期的な経営の基本方針である経営戦略を策定した。経営戦略期間は、令和３年度から令和１２年度までの１０年間である。本市の使用料については、総務省基準値（150円/㎥）より高いものの、将来の管路施設および汚水処理施設の更新・人口減少を見据え、次期経営戦略にて検討を行っていく。</t>
    <rPh sb="91" eb="92">
      <t>サイ</t>
    </rPh>
    <rPh sb="105" eb="108">
      <t>セッキョクテキ</t>
    </rPh>
    <rPh sb="109" eb="112">
      <t>シンギジュツ</t>
    </rPh>
    <rPh sb="113" eb="115">
      <t>サイヨウ</t>
    </rPh>
    <rPh sb="120" eb="122">
      <t>シュクゲン</t>
    </rPh>
    <rPh sb="123" eb="124">
      <t>ハカ</t>
    </rPh>
    <rPh sb="150" eb="151">
      <t>レイ</t>
    </rPh>
    <rPh sb="151" eb="152">
      <t>ワ</t>
    </rPh>
    <rPh sb="153" eb="154">
      <t>ネン</t>
    </rPh>
    <rPh sb="192" eb="194">
      <t>ケイエイ</t>
    </rPh>
    <rPh sb="194" eb="196">
      <t>センリャク</t>
    </rPh>
    <rPh sb="197" eb="199">
      <t>サクテイ</t>
    </rPh>
    <rPh sb="202" eb="204">
      <t>ケイエイ</t>
    </rPh>
    <rPh sb="204" eb="206">
      <t>センリャク</t>
    </rPh>
    <rPh sb="206" eb="208">
      <t>キカン</t>
    </rPh>
    <rPh sb="210" eb="211">
      <t>レイ</t>
    </rPh>
    <rPh sb="211" eb="212">
      <t>ワ</t>
    </rPh>
    <rPh sb="213" eb="215">
      <t>ネンド</t>
    </rPh>
    <rPh sb="217" eb="218">
      <t>レイ</t>
    </rPh>
    <rPh sb="218" eb="219">
      <t>ワ</t>
    </rPh>
    <rPh sb="221" eb="223">
      <t>ネンド</t>
    </rPh>
    <rPh sb="228" eb="230">
      <t>ネンカン</t>
    </rPh>
    <rPh sb="234" eb="235">
      <t>ホン</t>
    </rPh>
    <rPh sb="235" eb="236">
      <t>シ</t>
    </rPh>
    <rPh sb="237" eb="240">
      <t>シヨウリョウ</t>
    </rPh>
    <rPh sb="246" eb="249">
      <t>ソウムショウ</t>
    </rPh>
    <rPh sb="249" eb="251">
      <t>キジュン</t>
    </rPh>
    <rPh sb="251" eb="252">
      <t>チ</t>
    </rPh>
    <rPh sb="256" eb="257">
      <t>エン</t>
    </rPh>
    <rPh sb="262" eb="263">
      <t>タカ</t>
    </rPh>
    <rPh sb="268" eb="270">
      <t>ショウライ</t>
    </rPh>
    <rPh sb="285" eb="287">
      <t>コウシン</t>
    </rPh>
    <rPh sb="288" eb="290">
      <t>ジンコウ</t>
    </rPh>
    <rPh sb="290" eb="292">
      <t>ゲンショウ</t>
    </rPh>
    <rPh sb="293" eb="295">
      <t>ミス</t>
    </rPh>
    <rPh sb="297" eb="299">
      <t>ジキ</t>
    </rPh>
    <rPh sb="299" eb="301">
      <t>ケイエイ</t>
    </rPh>
    <rPh sb="301" eb="303">
      <t>センリャク</t>
    </rPh>
    <rPh sb="305" eb="307">
      <t>ケントウ</t>
    </rPh>
    <rPh sb="308" eb="30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</si>
</sst>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151-44B3-B9DF-1553F1CCE6D3}"/>
            </c:ext>
          </c:extLst>
        </c:ser>
        <c:dLbls>
          <c:showLegendKey val="0"/>
          <c:showVal val="0"/>
          <c:showCatName val="0"/>
          <c:showSerName val="0"/>
          <c:showPercent val="0"/>
          <c:showBubbleSize val="0"/>
        </c:dLbls>
        <c:gapWidth val="150"/>
        <c:axId val="418814904"/>
        <c:axId val="41881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5151-44B3-B9DF-1553F1CCE6D3}"/>
            </c:ext>
          </c:extLst>
        </c:ser>
        <c:dLbls>
          <c:showLegendKey val="0"/>
          <c:showVal val="0"/>
          <c:showCatName val="0"/>
          <c:showSerName val="0"/>
          <c:showPercent val="0"/>
          <c:showBubbleSize val="0"/>
        </c:dLbls>
        <c:marker val="1"/>
        <c:smooth val="0"/>
        <c:axId val="418814904"/>
        <c:axId val="418815688"/>
      </c:lineChart>
      <c:dateAx>
        <c:axId val="418814904"/>
        <c:scaling>
          <c:orientation val="minMax"/>
        </c:scaling>
        <c:delete val="1"/>
        <c:axPos val="b"/>
        <c:numFmt formatCode="&quot;H&quot;yy" sourceLinked="1"/>
        <c:majorTickMark val="none"/>
        <c:minorTickMark val="none"/>
        <c:tickLblPos val="none"/>
        <c:crossAx val="418815688"/>
        <c:crosses val="autoZero"/>
        <c:auto val="1"/>
        <c:lblOffset val="100"/>
        <c:baseTimeUnit val="years"/>
      </c:dateAx>
      <c:valAx>
        <c:axId val="41881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81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67.48</c:v>
                </c:pt>
              </c:numCache>
            </c:numRef>
          </c:val>
          <c:extLst>
            <c:ext xmlns:c16="http://schemas.microsoft.com/office/drawing/2014/chart" uri="{C3380CC4-5D6E-409C-BE32-E72D297353CC}">
              <c16:uniqueId val="{00000000-C9E0-481E-9EFE-E0B3DC32F04B}"/>
            </c:ext>
          </c:extLst>
        </c:ser>
        <c:dLbls>
          <c:showLegendKey val="0"/>
          <c:showVal val="0"/>
          <c:showCatName val="0"/>
          <c:showSerName val="0"/>
          <c:showPercent val="0"/>
          <c:showBubbleSize val="0"/>
        </c:dLbls>
        <c:gapWidth val="150"/>
        <c:axId val="456767288"/>
        <c:axId val="45676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C9E0-481E-9EFE-E0B3DC32F04B}"/>
            </c:ext>
          </c:extLst>
        </c:ser>
        <c:dLbls>
          <c:showLegendKey val="0"/>
          <c:showVal val="0"/>
          <c:showCatName val="0"/>
          <c:showSerName val="0"/>
          <c:showPercent val="0"/>
          <c:showBubbleSize val="0"/>
        </c:dLbls>
        <c:marker val="1"/>
        <c:smooth val="0"/>
        <c:axId val="456767288"/>
        <c:axId val="456767680"/>
      </c:lineChart>
      <c:dateAx>
        <c:axId val="456767288"/>
        <c:scaling>
          <c:orientation val="minMax"/>
        </c:scaling>
        <c:delete val="1"/>
        <c:axPos val="b"/>
        <c:numFmt formatCode="&quot;H&quot;yy" sourceLinked="1"/>
        <c:majorTickMark val="none"/>
        <c:minorTickMark val="none"/>
        <c:tickLblPos val="none"/>
        <c:crossAx val="456767680"/>
        <c:crosses val="autoZero"/>
        <c:auto val="1"/>
        <c:lblOffset val="100"/>
        <c:baseTimeUnit val="years"/>
      </c:dateAx>
      <c:valAx>
        <c:axId val="4567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76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79.98</c:v>
                </c:pt>
              </c:numCache>
            </c:numRef>
          </c:val>
          <c:extLst>
            <c:ext xmlns:c16="http://schemas.microsoft.com/office/drawing/2014/chart" uri="{C3380CC4-5D6E-409C-BE32-E72D297353CC}">
              <c16:uniqueId val="{00000000-DF20-4F94-B902-ED5A52B6B920}"/>
            </c:ext>
          </c:extLst>
        </c:ser>
        <c:dLbls>
          <c:showLegendKey val="0"/>
          <c:showVal val="0"/>
          <c:showCatName val="0"/>
          <c:showSerName val="0"/>
          <c:showPercent val="0"/>
          <c:showBubbleSize val="0"/>
        </c:dLbls>
        <c:gapWidth val="150"/>
        <c:axId val="456768856"/>
        <c:axId val="45676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DF20-4F94-B902-ED5A52B6B920}"/>
            </c:ext>
          </c:extLst>
        </c:ser>
        <c:dLbls>
          <c:showLegendKey val="0"/>
          <c:showVal val="0"/>
          <c:showCatName val="0"/>
          <c:showSerName val="0"/>
          <c:showPercent val="0"/>
          <c:showBubbleSize val="0"/>
        </c:dLbls>
        <c:marker val="1"/>
        <c:smooth val="0"/>
        <c:axId val="456768856"/>
        <c:axId val="456769248"/>
      </c:lineChart>
      <c:dateAx>
        <c:axId val="456768856"/>
        <c:scaling>
          <c:orientation val="minMax"/>
        </c:scaling>
        <c:delete val="1"/>
        <c:axPos val="b"/>
        <c:numFmt formatCode="&quot;H&quot;yy" sourceLinked="1"/>
        <c:majorTickMark val="none"/>
        <c:minorTickMark val="none"/>
        <c:tickLblPos val="none"/>
        <c:crossAx val="456769248"/>
        <c:crosses val="autoZero"/>
        <c:auto val="1"/>
        <c:lblOffset val="100"/>
        <c:baseTimeUnit val="years"/>
      </c:dateAx>
      <c:valAx>
        <c:axId val="4567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76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95.4</c:v>
                </c:pt>
              </c:numCache>
            </c:numRef>
          </c:val>
          <c:extLst>
            <c:ext xmlns:c16="http://schemas.microsoft.com/office/drawing/2014/chart" uri="{C3380CC4-5D6E-409C-BE32-E72D297353CC}">
              <c16:uniqueId val="{00000000-150A-450B-A7DC-B8EF485BCDD4}"/>
            </c:ext>
          </c:extLst>
        </c:ser>
        <c:dLbls>
          <c:showLegendKey val="0"/>
          <c:showVal val="0"/>
          <c:showCatName val="0"/>
          <c:showSerName val="0"/>
          <c:showPercent val="0"/>
          <c:showBubbleSize val="0"/>
        </c:dLbls>
        <c:gapWidth val="150"/>
        <c:axId val="418816864"/>
        <c:axId val="41881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150A-450B-A7DC-B8EF485BCDD4}"/>
            </c:ext>
          </c:extLst>
        </c:ser>
        <c:dLbls>
          <c:showLegendKey val="0"/>
          <c:showVal val="0"/>
          <c:showCatName val="0"/>
          <c:showSerName val="0"/>
          <c:showPercent val="0"/>
          <c:showBubbleSize val="0"/>
        </c:dLbls>
        <c:marker val="1"/>
        <c:smooth val="0"/>
        <c:axId val="418816864"/>
        <c:axId val="418817256"/>
      </c:lineChart>
      <c:dateAx>
        <c:axId val="418816864"/>
        <c:scaling>
          <c:orientation val="minMax"/>
        </c:scaling>
        <c:delete val="1"/>
        <c:axPos val="b"/>
        <c:numFmt formatCode="&quot;H&quot;yy" sourceLinked="1"/>
        <c:majorTickMark val="none"/>
        <c:minorTickMark val="none"/>
        <c:tickLblPos val="none"/>
        <c:crossAx val="418817256"/>
        <c:crosses val="autoZero"/>
        <c:auto val="1"/>
        <c:lblOffset val="100"/>
        <c:baseTimeUnit val="years"/>
      </c:dateAx>
      <c:valAx>
        <c:axId val="41881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81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4.0599999999999996</c:v>
                </c:pt>
              </c:numCache>
            </c:numRef>
          </c:val>
          <c:extLst>
            <c:ext xmlns:c16="http://schemas.microsoft.com/office/drawing/2014/chart" uri="{C3380CC4-5D6E-409C-BE32-E72D297353CC}">
              <c16:uniqueId val="{00000000-B4CB-4E29-8A29-0578C4B30947}"/>
            </c:ext>
          </c:extLst>
        </c:ser>
        <c:dLbls>
          <c:showLegendKey val="0"/>
          <c:showVal val="0"/>
          <c:showCatName val="0"/>
          <c:showSerName val="0"/>
          <c:showPercent val="0"/>
          <c:showBubbleSize val="0"/>
        </c:dLbls>
        <c:gapWidth val="150"/>
        <c:axId val="418818432"/>
        <c:axId val="41881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B4CB-4E29-8A29-0578C4B30947}"/>
            </c:ext>
          </c:extLst>
        </c:ser>
        <c:dLbls>
          <c:showLegendKey val="0"/>
          <c:showVal val="0"/>
          <c:showCatName val="0"/>
          <c:showSerName val="0"/>
          <c:showPercent val="0"/>
          <c:showBubbleSize val="0"/>
        </c:dLbls>
        <c:marker val="1"/>
        <c:smooth val="0"/>
        <c:axId val="418818432"/>
        <c:axId val="418818824"/>
      </c:lineChart>
      <c:dateAx>
        <c:axId val="418818432"/>
        <c:scaling>
          <c:orientation val="minMax"/>
        </c:scaling>
        <c:delete val="1"/>
        <c:axPos val="b"/>
        <c:numFmt formatCode="&quot;H&quot;yy" sourceLinked="1"/>
        <c:majorTickMark val="none"/>
        <c:minorTickMark val="none"/>
        <c:tickLblPos val="none"/>
        <c:crossAx val="418818824"/>
        <c:crosses val="autoZero"/>
        <c:auto val="1"/>
        <c:lblOffset val="100"/>
        <c:baseTimeUnit val="years"/>
      </c:dateAx>
      <c:valAx>
        <c:axId val="41881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8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B7E-4760-84C8-80B913436E0A}"/>
            </c:ext>
          </c:extLst>
        </c:ser>
        <c:dLbls>
          <c:showLegendKey val="0"/>
          <c:showVal val="0"/>
          <c:showCatName val="0"/>
          <c:showSerName val="0"/>
          <c:showPercent val="0"/>
          <c:showBubbleSize val="0"/>
        </c:dLbls>
        <c:gapWidth val="150"/>
        <c:axId val="456474896"/>
        <c:axId val="45647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B7E-4760-84C8-80B913436E0A}"/>
            </c:ext>
          </c:extLst>
        </c:ser>
        <c:dLbls>
          <c:showLegendKey val="0"/>
          <c:showVal val="0"/>
          <c:showCatName val="0"/>
          <c:showSerName val="0"/>
          <c:showPercent val="0"/>
          <c:showBubbleSize val="0"/>
        </c:dLbls>
        <c:marker val="1"/>
        <c:smooth val="0"/>
        <c:axId val="456474896"/>
        <c:axId val="456475288"/>
      </c:lineChart>
      <c:dateAx>
        <c:axId val="456474896"/>
        <c:scaling>
          <c:orientation val="minMax"/>
        </c:scaling>
        <c:delete val="1"/>
        <c:axPos val="b"/>
        <c:numFmt formatCode="&quot;H&quot;yy" sourceLinked="1"/>
        <c:majorTickMark val="none"/>
        <c:minorTickMark val="none"/>
        <c:tickLblPos val="none"/>
        <c:crossAx val="456475288"/>
        <c:crosses val="autoZero"/>
        <c:auto val="1"/>
        <c:lblOffset val="100"/>
        <c:baseTimeUnit val="years"/>
      </c:dateAx>
      <c:valAx>
        <c:axId val="45647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47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BC2-4BC7-A7F2-33F3557EF01C}"/>
            </c:ext>
          </c:extLst>
        </c:ser>
        <c:dLbls>
          <c:showLegendKey val="0"/>
          <c:showVal val="0"/>
          <c:showCatName val="0"/>
          <c:showSerName val="0"/>
          <c:showPercent val="0"/>
          <c:showBubbleSize val="0"/>
        </c:dLbls>
        <c:gapWidth val="150"/>
        <c:axId val="456476464"/>
        <c:axId val="45647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8BC2-4BC7-A7F2-33F3557EF01C}"/>
            </c:ext>
          </c:extLst>
        </c:ser>
        <c:dLbls>
          <c:showLegendKey val="0"/>
          <c:showVal val="0"/>
          <c:showCatName val="0"/>
          <c:showSerName val="0"/>
          <c:showPercent val="0"/>
          <c:showBubbleSize val="0"/>
        </c:dLbls>
        <c:marker val="1"/>
        <c:smooth val="0"/>
        <c:axId val="456476464"/>
        <c:axId val="456476856"/>
      </c:lineChart>
      <c:dateAx>
        <c:axId val="456476464"/>
        <c:scaling>
          <c:orientation val="minMax"/>
        </c:scaling>
        <c:delete val="1"/>
        <c:axPos val="b"/>
        <c:numFmt formatCode="&quot;H&quot;yy" sourceLinked="1"/>
        <c:majorTickMark val="none"/>
        <c:minorTickMark val="none"/>
        <c:tickLblPos val="none"/>
        <c:crossAx val="456476856"/>
        <c:crosses val="autoZero"/>
        <c:auto val="1"/>
        <c:lblOffset val="100"/>
        <c:baseTimeUnit val="years"/>
      </c:dateAx>
      <c:valAx>
        <c:axId val="45647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47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47.51</c:v>
                </c:pt>
              </c:numCache>
            </c:numRef>
          </c:val>
          <c:extLst>
            <c:ext xmlns:c16="http://schemas.microsoft.com/office/drawing/2014/chart" uri="{C3380CC4-5D6E-409C-BE32-E72D297353CC}">
              <c16:uniqueId val="{00000000-BB3B-4AC9-957E-712B470F3AA2}"/>
            </c:ext>
          </c:extLst>
        </c:ser>
        <c:dLbls>
          <c:showLegendKey val="0"/>
          <c:showVal val="0"/>
          <c:showCatName val="0"/>
          <c:showSerName val="0"/>
          <c:showPercent val="0"/>
          <c:showBubbleSize val="0"/>
        </c:dLbls>
        <c:gapWidth val="150"/>
        <c:axId val="456478032"/>
        <c:axId val="45647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BB3B-4AC9-957E-712B470F3AA2}"/>
            </c:ext>
          </c:extLst>
        </c:ser>
        <c:dLbls>
          <c:showLegendKey val="0"/>
          <c:showVal val="0"/>
          <c:showCatName val="0"/>
          <c:showSerName val="0"/>
          <c:showPercent val="0"/>
          <c:showBubbleSize val="0"/>
        </c:dLbls>
        <c:marker val="1"/>
        <c:smooth val="0"/>
        <c:axId val="456478032"/>
        <c:axId val="456478424"/>
      </c:lineChart>
      <c:dateAx>
        <c:axId val="456478032"/>
        <c:scaling>
          <c:orientation val="minMax"/>
        </c:scaling>
        <c:delete val="1"/>
        <c:axPos val="b"/>
        <c:numFmt formatCode="&quot;H&quot;yy" sourceLinked="1"/>
        <c:majorTickMark val="none"/>
        <c:minorTickMark val="none"/>
        <c:tickLblPos val="none"/>
        <c:crossAx val="456478424"/>
        <c:crosses val="autoZero"/>
        <c:auto val="1"/>
        <c:lblOffset val="100"/>
        <c:baseTimeUnit val="years"/>
      </c:dateAx>
      <c:valAx>
        <c:axId val="45647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47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17E-47A9-9202-F08802E352B2}"/>
            </c:ext>
          </c:extLst>
        </c:ser>
        <c:dLbls>
          <c:showLegendKey val="0"/>
          <c:showVal val="0"/>
          <c:showCatName val="0"/>
          <c:showSerName val="0"/>
          <c:showPercent val="0"/>
          <c:showBubbleSize val="0"/>
        </c:dLbls>
        <c:gapWidth val="150"/>
        <c:axId val="456479600"/>
        <c:axId val="45647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117E-47A9-9202-F08802E352B2}"/>
            </c:ext>
          </c:extLst>
        </c:ser>
        <c:dLbls>
          <c:showLegendKey val="0"/>
          <c:showVal val="0"/>
          <c:showCatName val="0"/>
          <c:showSerName val="0"/>
          <c:showPercent val="0"/>
          <c:showBubbleSize val="0"/>
        </c:dLbls>
        <c:marker val="1"/>
        <c:smooth val="0"/>
        <c:axId val="456479600"/>
        <c:axId val="456479992"/>
      </c:lineChart>
      <c:dateAx>
        <c:axId val="456479600"/>
        <c:scaling>
          <c:orientation val="minMax"/>
        </c:scaling>
        <c:delete val="1"/>
        <c:axPos val="b"/>
        <c:numFmt formatCode="&quot;H&quot;yy" sourceLinked="1"/>
        <c:majorTickMark val="none"/>
        <c:minorTickMark val="none"/>
        <c:tickLblPos val="none"/>
        <c:crossAx val="456479992"/>
        <c:crosses val="autoZero"/>
        <c:auto val="1"/>
        <c:lblOffset val="100"/>
        <c:baseTimeUnit val="years"/>
      </c:dateAx>
      <c:valAx>
        <c:axId val="45647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47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108.65</c:v>
                </c:pt>
              </c:numCache>
            </c:numRef>
          </c:val>
          <c:extLst>
            <c:ext xmlns:c16="http://schemas.microsoft.com/office/drawing/2014/chart" uri="{C3380CC4-5D6E-409C-BE32-E72D297353CC}">
              <c16:uniqueId val="{00000000-64AE-42FA-A8A2-28F6DB931B53}"/>
            </c:ext>
          </c:extLst>
        </c:ser>
        <c:dLbls>
          <c:showLegendKey val="0"/>
          <c:showVal val="0"/>
          <c:showCatName val="0"/>
          <c:showSerName val="0"/>
          <c:showPercent val="0"/>
          <c:showBubbleSize val="0"/>
        </c:dLbls>
        <c:gapWidth val="150"/>
        <c:axId val="456481168"/>
        <c:axId val="45648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64AE-42FA-A8A2-28F6DB931B53}"/>
            </c:ext>
          </c:extLst>
        </c:ser>
        <c:dLbls>
          <c:showLegendKey val="0"/>
          <c:showVal val="0"/>
          <c:showCatName val="0"/>
          <c:showSerName val="0"/>
          <c:showPercent val="0"/>
          <c:showBubbleSize val="0"/>
        </c:dLbls>
        <c:marker val="1"/>
        <c:smooth val="0"/>
        <c:axId val="456481168"/>
        <c:axId val="456481560"/>
      </c:lineChart>
      <c:dateAx>
        <c:axId val="456481168"/>
        <c:scaling>
          <c:orientation val="minMax"/>
        </c:scaling>
        <c:delete val="1"/>
        <c:axPos val="b"/>
        <c:numFmt formatCode="&quot;H&quot;yy" sourceLinked="1"/>
        <c:majorTickMark val="none"/>
        <c:minorTickMark val="none"/>
        <c:tickLblPos val="none"/>
        <c:crossAx val="456481560"/>
        <c:crosses val="autoZero"/>
        <c:auto val="1"/>
        <c:lblOffset val="100"/>
        <c:baseTimeUnit val="years"/>
      </c:dateAx>
      <c:valAx>
        <c:axId val="45648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48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108.62</c:v>
                </c:pt>
              </c:numCache>
            </c:numRef>
          </c:val>
          <c:extLst>
            <c:ext xmlns:c16="http://schemas.microsoft.com/office/drawing/2014/chart" uri="{C3380CC4-5D6E-409C-BE32-E72D297353CC}">
              <c16:uniqueId val="{00000000-8539-4F65-9543-943083464E02}"/>
            </c:ext>
          </c:extLst>
        </c:ser>
        <c:dLbls>
          <c:showLegendKey val="0"/>
          <c:showVal val="0"/>
          <c:showCatName val="0"/>
          <c:showSerName val="0"/>
          <c:showPercent val="0"/>
          <c:showBubbleSize val="0"/>
        </c:dLbls>
        <c:gapWidth val="150"/>
        <c:axId val="456765720"/>
        <c:axId val="45676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8539-4F65-9543-943083464E02}"/>
            </c:ext>
          </c:extLst>
        </c:ser>
        <c:dLbls>
          <c:showLegendKey val="0"/>
          <c:showVal val="0"/>
          <c:showCatName val="0"/>
          <c:showSerName val="0"/>
          <c:showPercent val="0"/>
          <c:showBubbleSize val="0"/>
        </c:dLbls>
        <c:marker val="1"/>
        <c:smooth val="0"/>
        <c:axId val="456765720"/>
        <c:axId val="456766112"/>
      </c:lineChart>
      <c:dateAx>
        <c:axId val="456765720"/>
        <c:scaling>
          <c:orientation val="minMax"/>
        </c:scaling>
        <c:delete val="1"/>
        <c:axPos val="b"/>
        <c:numFmt formatCode="&quot;H&quot;yy" sourceLinked="1"/>
        <c:majorTickMark val="none"/>
        <c:minorTickMark val="none"/>
        <c:tickLblPos val="none"/>
        <c:crossAx val="456766112"/>
        <c:crosses val="autoZero"/>
        <c:auto val="1"/>
        <c:lblOffset val="100"/>
        <c:baseTimeUnit val="years"/>
      </c:dateAx>
      <c:valAx>
        <c:axId val="4567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76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姶良市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77711</v>
      </c>
      <c r="AM8" s="51"/>
      <c r="AN8" s="51"/>
      <c r="AO8" s="51"/>
      <c r="AP8" s="51"/>
      <c r="AQ8" s="51"/>
      <c r="AR8" s="51"/>
      <c r="AS8" s="51"/>
      <c r="AT8" s="46">
        <f>データ!T6</f>
        <v>231.25</v>
      </c>
      <c r="AU8" s="46"/>
      <c r="AV8" s="46"/>
      <c r="AW8" s="46"/>
      <c r="AX8" s="46"/>
      <c r="AY8" s="46"/>
      <c r="AZ8" s="46"/>
      <c r="BA8" s="46"/>
      <c r="BB8" s="46">
        <f>データ!U6</f>
        <v>336.05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57.54</v>
      </c>
      <c r="J10" s="46"/>
      <c r="K10" s="46"/>
      <c r="L10" s="46"/>
      <c r="M10" s="46"/>
      <c r="N10" s="46"/>
      <c r="O10" s="46"/>
      <c r="P10" s="46">
        <f>データ!P6</f>
        <v>1.68</v>
      </c>
      <c r="Q10" s="46"/>
      <c r="R10" s="46"/>
      <c r="S10" s="46"/>
      <c r="T10" s="46"/>
      <c r="U10" s="46"/>
      <c r="V10" s="46"/>
      <c r="W10" s="46">
        <f>データ!Q6</f>
        <v>100</v>
      </c>
      <c r="X10" s="46"/>
      <c r="Y10" s="46"/>
      <c r="Z10" s="46"/>
      <c r="AA10" s="46"/>
      <c r="AB10" s="46"/>
      <c r="AC10" s="46"/>
      <c r="AD10" s="51">
        <f>データ!R6</f>
        <v>3300</v>
      </c>
      <c r="AE10" s="51"/>
      <c r="AF10" s="51"/>
      <c r="AG10" s="51"/>
      <c r="AH10" s="51"/>
      <c r="AI10" s="51"/>
      <c r="AJ10" s="51"/>
      <c r="AK10" s="2"/>
      <c r="AL10" s="51">
        <f>データ!V6</f>
        <v>1304</v>
      </c>
      <c r="AM10" s="51"/>
      <c r="AN10" s="51"/>
      <c r="AO10" s="51"/>
      <c r="AP10" s="51"/>
      <c r="AQ10" s="51"/>
      <c r="AR10" s="51"/>
      <c r="AS10" s="51"/>
      <c r="AT10" s="46">
        <f>データ!W6</f>
        <v>0.93</v>
      </c>
      <c r="AU10" s="46"/>
      <c r="AV10" s="46"/>
      <c r="AW10" s="46"/>
      <c r="AX10" s="46"/>
      <c r="AY10" s="46"/>
      <c r="AZ10" s="46"/>
      <c r="BA10" s="46"/>
      <c r="BB10" s="46">
        <f>データ!X6</f>
        <v>1402.15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4zNDTZ6gddzj1upEbCsBb8UvfVrubuQTHA0/aHKWjWX7fCK4XaASrDo48JPgERhQKemNR9OaX5A6nnilcAJwFQ==" saltValue="CC5EfjHtgjutYUXa7vuZH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462250</v>
      </c>
      <c r="D6" s="33">
        <f t="shared" si="3"/>
        <v>46</v>
      </c>
      <c r="E6" s="33">
        <f t="shared" si="3"/>
        <v>17</v>
      </c>
      <c r="F6" s="33">
        <f t="shared" si="3"/>
        <v>5</v>
      </c>
      <c r="G6" s="33">
        <f t="shared" si="3"/>
        <v>0</v>
      </c>
      <c r="H6" s="33" t="str">
        <f t="shared" si="3"/>
        <v>鹿児島県　姶良市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57.54</v>
      </c>
      <c r="P6" s="34">
        <f t="shared" si="3"/>
        <v>1.68</v>
      </c>
      <c r="Q6" s="34">
        <f t="shared" si="3"/>
        <v>100</v>
      </c>
      <c r="R6" s="34">
        <f t="shared" si="3"/>
        <v>3300</v>
      </c>
      <c r="S6" s="34">
        <f t="shared" si="3"/>
        <v>77711</v>
      </c>
      <c r="T6" s="34">
        <f t="shared" si="3"/>
        <v>231.25</v>
      </c>
      <c r="U6" s="34">
        <f t="shared" si="3"/>
        <v>336.05</v>
      </c>
      <c r="V6" s="34">
        <f t="shared" si="3"/>
        <v>1304</v>
      </c>
      <c r="W6" s="34">
        <f t="shared" si="3"/>
        <v>0.93</v>
      </c>
      <c r="X6" s="34">
        <f t="shared" si="3"/>
        <v>1402.15</v>
      </c>
      <c r="Y6" s="35" t="str">
        <f>IF(Y7="",NA(),Y7)</f>
        <v>-</v>
      </c>
      <c r="Z6" s="35" t="str">
        <f t="shared" ref="Z6:AH6" si="4">IF(Z7="",NA(),Z7)</f>
        <v>-</v>
      </c>
      <c r="AA6" s="35" t="str">
        <f t="shared" si="4"/>
        <v>-</v>
      </c>
      <c r="AB6" s="35" t="str">
        <f t="shared" si="4"/>
        <v>-</v>
      </c>
      <c r="AC6" s="35">
        <f t="shared" si="4"/>
        <v>95.4</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47.51</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108.65</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108.62</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67.48</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79.98</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4.0599999999999996</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462250</v>
      </c>
      <c r="D7" s="37">
        <v>46</v>
      </c>
      <c r="E7" s="37">
        <v>17</v>
      </c>
      <c r="F7" s="37">
        <v>5</v>
      </c>
      <c r="G7" s="37">
        <v>0</v>
      </c>
      <c r="H7" s="37" t="s">
        <v>96</v>
      </c>
      <c r="I7" s="37" t="s">
        <v>97</v>
      </c>
      <c r="J7" s="37" t="s">
        <v>98</v>
      </c>
      <c r="K7" s="37" t="s">
        <v>99</v>
      </c>
      <c r="L7" s="37" t="s">
        <v>100</v>
      </c>
      <c r="M7" s="37" t="s">
        <v>101</v>
      </c>
      <c r="N7" s="38" t="s">
        <v>102</v>
      </c>
      <c r="O7" s="38">
        <v>57.54</v>
      </c>
      <c r="P7" s="38">
        <v>1.68</v>
      </c>
      <c r="Q7" s="38">
        <v>100</v>
      </c>
      <c r="R7" s="38">
        <v>3300</v>
      </c>
      <c r="S7" s="38">
        <v>77711</v>
      </c>
      <c r="T7" s="38">
        <v>231.25</v>
      </c>
      <c r="U7" s="38">
        <v>336.05</v>
      </c>
      <c r="V7" s="38">
        <v>1304</v>
      </c>
      <c r="W7" s="38">
        <v>0.93</v>
      </c>
      <c r="X7" s="38">
        <v>1402.15</v>
      </c>
      <c r="Y7" s="38" t="s">
        <v>102</v>
      </c>
      <c r="Z7" s="38" t="s">
        <v>102</v>
      </c>
      <c r="AA7" s="38" t="s">
        <v>102</v>
      </c>
      <c r="AB7" s="38" t="s">
        <v>102</v>
      </c>
      <c r="AC7" s="38">
        <v>95.4</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47.51</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108.65</v>
      </c>
      <c r="BV7" s="38" t="s">
        <v>102</v>
      </c>
      <c r="BW7" s="38" t="s">
        <v>102</v>
      </c>
      <c r="BX7" s="38" t="s">
        <v>102</v>
      </c>
      <c r="BY7" s="38" t="s">
        <v>102</v>
      </c>
      <c r="BZ7" s="38">
        <v>57.08</v>
      </c>
      <c r="CA7" s="38">
        <v>60.94</v>
      </c>
      <c r="CB7" s="38" t="s">
        <v>102</v>
      </c>
      <c r="CC7" s="38" t="s">
        <v>102</v>
      </c>
      <c r="CD7" s="38" t="s">
        <v>102</v>
      </c>
      <c r="CE7" s="38" t="s">
        <v>102</v>
      </c>
      <c r="CF7" s="38">
        <v>108.62</v>
      </c>
      <c r="CG7" s="38" t="s">
        <v>102</v>
      </c>
      <c r="CH7" s="38" t="s">
        <v>102</v>
      </c>
      <c r="CI7" s="38" t="s">
        <v>102</v>
      </c>
      <c r="CJ7" s="38" t="s">
        <v>102</v>
      </c>
      <c r="CK7" s="38">
        <v>274.99</v>
      </c>
      <c r="CL7" s="38">
        <v>253.04</v>
      </c>
      <c r="CM7" s="38" t="s">
        <v>102</v>
      </c>
      <c r="CN7" s="38" t="s">
        <v>102</v>
      </c>
      <c r="CO7" s="38" t="s">
        <v>102</v>
      </c>
      <c r="CP7" s="38" t="s">
        <v>102</v>
      </c>
      <c r="CQ7" s="38">
        <v>67.48</v>
      </c>
      <c r="CR7" s="38" t="s">
        <v>102</v>
      </c>
      <c r="CS7" s="38" t="s">
        <v>102</v>
      </c>
      <c r="CT7" s="38" t="s">
        <v>102</v>
      </c>
      <c r="CU7" s="38" t="s">
        <v>102</v>
      </c>
      <c r="CV7" s="38">
        <v>54.83</v>
      </c>
      <c r="CW7" s="38">
        <v>54.84</v>
      </c>
      <c r="CX7" s="38" t="s">
        <v>102</v>
      </c>
      <c r="CY7" s="38" t="s">
        <v>102</v>
      </c>
      <c r="CZ7" s="38" t="s">
        <v>102</v>
      </c>
      <c r="DA7" s="38" t="s">
        <v>102</v>
      </c>
      <c r="DB7" s="38">
        <v>79.98</v>
      </c>
      <c r="DC7" s="38" t="s">
        <v>102</v>
      </c>
      <c r="DD7" s="38" t="s">
        <v>102</v>
      </c>
      <c r="DE7" s="38" t="s">
        <v>102</v>
      </c>
      <c r="DF7" s="38" t="s">
        <v>102</v>
      </c>
      <c r="DG7" s="38">
        <v>84.7</v>
      </c>
      <c r="DH7" s="38">
        <v>86.6</v>
      </c>
      <c r="DI7" s="38" t="s">
        <v>102</v>
      </c>
      <c r="DJ7" s="38" t="s">
        <v>102</v>
      </c>
      <c r="DK7" s="38" t="s">
        <v>102</v>
      </c>
      <c r="DL7" s="38" t="s">
        <v>102</v>
      </c>
      <c r="DM7" s="38">
        <v>4.0599999999999996</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2022-01-17T07:16:56Z</cp:lastPrinted>
  <dcterms:created xsi:type="dcterms:W3CDTF">2021-12-03T07:35:41Z</dcterms:created>
  <dcterms:modified xsi:type="dcterms:W3CDTF">2022-02-09T02:22:15Z</dcterms:modified>
  <cp:category/>
</cp:coreProperties>
</file>