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3長島町【済】\"/>
    </mc:Choice>
  </mc:AlternateContent>
  <workbookProtection workbookAlgorithmName="SHA-512" workbookHashValue="Q8Z+yJX4AmR/PVtZHZFXGOIIgSU3om0YDmfHA579aSXqG7PDuSmQbJLMT7EJfxrBCr1kuapbAzQ0NmalG+iH3g==" workbookSaltValue="ql5BF8qNMzOv1op9QWgAdg==" workbookSpinCount="100000" lockStructure="1"/>
  <bookViews>
    <workbookView xWindow="0" yWindow="0" windowWidth="28800" windowHeight="115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O6" i="5"/>
  <c r="N6" i="5"/>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W10" i="4"/>
  <c r="P10" i="4"/>
  <c r="I10" i="4"/>
  <c r="B10" i="4"/>
  <c r="AL8" i="4"/>
  <c r="I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<sst xmlns="http://schemas.openxmlformats.org/spreadsheetml/2006/main" count="233" uniqueCount="116">
  <si>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</si>
  <si>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</si>
  <si>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</si>
  <si>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</si>
  <si>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</si>
  <si>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</si>
  <si>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</si>
  <si>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</si>
  <si>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</si>
  <si>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</si>
  <si>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</si>
  <si>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</si>
  <si>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</si>
  <si>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</si>
  <si>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</si>
  <si>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</si>
  <si>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</si>
  <si>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</si>
  <si>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</si>
  <si>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</si>
  <si>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</si>
  <si>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</si>
  <si>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</si>
  <si>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</si>
  <si>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</si>
  <si>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</si>
  <si>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</si>
  <si>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</si>
  <si>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</si>
  <si>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</si>
  <si>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</si>
  <si>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</si>
  <si>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</si>
  <si>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</si>
  <si>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</si>
  <si>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</si>
  <si>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</si>
  <si>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</si>
  <si>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</si>
  <si>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</si>
  <si>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</si>
  <si>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</si>
  <si>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</si>
  <si>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</si>
  <si>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</si>
  <si>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</si>
  <si>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</si>
  <si>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</si>
  <si>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</si>
  <si>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</si>
  <si>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</si>
  <si>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</si>
  <si>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</si>
  <si>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</si>
  <si>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</si>
  <si>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</si>
  <si>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</si>
  <si>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</si>
  <si>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</si>
  <si>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</si>
  <si>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</si>
  <si>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</si>
  <si>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</si>
  <si>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</si>
  <si>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</si>
  <si>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</si>
  <si>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</si>
  <si>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</si>
  <si>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</si>
  <si>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</si>
  <si>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</si>
  <si>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</si>
  <si>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</si>
  <si>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</si>
  <si>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</si>
  <si>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</si>
  <si>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</si>
  <si>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</si>
  <si>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</si>
  <si>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</si>
  <si>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</si>
  <si>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</si>
  <si>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</si>
  <si>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</si>
  <si>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</si>
  <si>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</si>
  <si>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</si>
  <si>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</si>
  <si>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</si>
  <si>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</si>
  <si>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</si>
  <si>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</si>
  <si>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</si>
  <si>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</si>
  <si>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</si>
  <si>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</si>
  <si>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</si>
  <si>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</si>
  <si>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</si>
  <si>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</si>
  <si>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</si>
  <si>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</si>
  <si>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</si>
  <si>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</si>
  <si>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</si>
  <si>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</si>
  <si>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</si>
  <si>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</si>
  <si>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</si>
  <si>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</si>
  <si>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</si>
  <si>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</si>
  <si>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</si>
  <si>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
　令和２年度は管路更新を行わなかった。今後は老朽化の状況に応じ，計画的に対応を進める。</t>
    <rPh sb="1" eb="3">
      <t>カンロ</t>
    </rPh>
    <rPh sb="3" eb="5">
      <t>コウシン</t>
    </rPh>
    <rPh sb="5" eb="6">
      <t>リツ</t>
    </rPh>
    <rPh sb="8" eb="10">
      <t>レイワ</t>
    </rPh>
    <rPh sb="11" eb="13">
      <t>ネンド</t>
    </rPh>
    <rPh sb="14" eb="16">
      <t>カンロ</t>
    </rPh>
    <rPh sb="16" eb="18">
      <t>コウシン</t>
    </rPh>
    <rPh sb="19" eb="20">
      <t>オコナ</t>
    </rPh>
    <phoneticPr fontId="4"/>
  </si>
  <si>
    <t>①収益的収支比率
　令和２年度から水道事業会計移行に伴い，当該事業は獅子島地区のみとなった。使用料収入や繰入金等の収益，維持管理費や支払利息等の費用の額や割合が異なることにより，前年度より約17ポイント減となった。今後は老朽化に伴う修繕費等の増加が見込まれることから，計画的な経営運営に努める必要がある。
④企業債残高対給水収益比率
　類似団体と比較して低い数値であり，企業債残高の多くが水道事業に移行したため，前年度よりも低い数値となった。今後も，企業債の借入れの抑制を図りながら，引き続き計画的な経営運営に努める必要がある。　　　　　　　　　　　　　　　　　　　
⑤料金回収率
　前年度比より約47.7ポイント減，類似団体と比較すると少し低い数値となった。今後は回収率を維持し，適正な料金収入を確保する必要がある。
⑥給水原価
　獅子島地区のみとなった当該事業は，年間総有収水量の減少幅より，維持管理費の減少幅が小さかったことで，前年度の倍以上の数値となった。今後，老朽化に伴う修繕費等の増加や人口減少に伴う有収水量の減少等により，当該値が増加する可能性もあるため，さらなる合理化に努める必要がある。
⑦施設利用率
　類似団体及び全国平均値に近い数値を示している。人口減少化に伴い，施設への加入率に伸び悩んでいるが，横ばいの数値となっている。
⑧有収率
　前年度と同数値でほぼ約100％に近い数値を維持しており，類似団体と比較して20％以上上回っている。施設の稼動状況が収益に反映されていると言える。</t>
    <rPh sb="1" eb="3">
      <t>シュウエキ</t>
    </rPh>
    <rPh sb="3" eb="4">
      <t>テキ</t>
    </rPh>
    <rPh sb="4" eb="6">
      <t>シュウシ</t>
    </rPh>
    <rPh sb="6" eb="8">
      <t>ヒリツ</t>
    </rPh>
    <rPh sb="10" eb="12">
      <t>レイワ</t>
    </rPh>
    <rPh sb="13" eb="15">
      <t>ネンド</t>
    </rPh>
    <rPh sb="17" eb="21">
      <t>スイドウジギョウ</t>
    </rPh>
    <rPh sb="21" eb="23">
      <t>カイケイ</t>
    </rPh>
    <rPh sb="23" eb="25">
      <t>イコウ</t>
    </rPh>
    <rPh sb="26" eb="27">
      <t>トモナ</t>
    </rPh>
    <rPh sb="29" eb="31">
      <t>トウガイ</t>
    </rPh>
    <rPh sb="91" eb="92">
      <t>ド</t>
    </rPh>
    <rPh sb="94" eb="95">
      <t>ヤク</t>
    </rPh>
    <rPh sb="101" eb="102">
      <t>ゲン</t>
    </rPh>
    <rPh sb="107" eb="109">
      <t>コンゴ</t>
    </rPh>
    <rPh sb="110" eb="113">
      <t>ロウキュウカ</t>
    </rPh>
    <rPh sb="114" eb="115">
      <t>トモナ</t>
    </rPh>
    <rPh sb="116" eb="118">
      <t>シュウゼン</t>
    </rPh>
    <rPh sb="118" eb="119">
      <t>ヒ</t>
    </rPh>
    <rPh sb="119" eb="120">
      <t>トウ</t>
    </rPh>
    <rPh sb="121" eb="123">
      <t>ゾウカ</t>
    </rPh>
    <rPh sb="124" eb="126">
      <t>ミコ</t>
    </rPh>
    <rPh sb="134" eb="137">
      <t>ケイカクテキ</t>
    </rPh>
    <rPh sb="138" eb="140">
      <t>ケイエイ</t>
    </rPh>
    <rPh sb="140" eb="142">
      <t>ウンエイ</t>
    </rPh>
    <rPh sb="143" eb="144">
      <t>ツト</t>
    </rPh>
    <rPh sb="146" eb="148">
      <t>ヒツヨウ</t>
    </rPh>
    <rPh sb="154" eb="156">
      <t>キギョウ</t>
    </rPh>
    <rPh sb="156" eb="157">
      <t>サイ</t>
    </rPh>
    <rPh sb="157" eb="159">
      <t>ザンダカ</t>
    </rPh>
    <rPh sb="159" eb="160">
      <t>タイ</t>
    </rPh>
    <rPh sb="160" eb="162">
      <t>キュウスイ</t>
    </rPh>
    <rPh sb="162" eb="164">
      <t>シュウエキ</t>
    </rPh>
    <rPh sb="164" eb="166">
      <t>ヒリツ</t>
    </rPh>
    <rPh sb="221" eb="223">
      <t>コンゴ</t>
    </rPh>
    <rPh sb="285" eb="287">
      <t>リョウキン</t>
    </rPh>
    <rPh sb="287" eb="289">
      <t>カイシュウ</t>
    </rPh>
    <rPh sb="289" eb="290">
      <t>リツ</t>
    </rPh>
    <rPh sb="295" eb="296">
      <t>ヒ</t>
    </rPh>
    <rPh sb="298" eb="299">
      <t>ヤク</t>
    </rPh>
    <rPh sb="307" eb="308">
      <t>ゲン</t>
    </rPh>
    <rPh sb="309" eb="311">
      <t>ルイジ</t>
    </rPh>
    <rPh sb="311" eb="313">
      <t>ダンタイ</t>
    </rPh>
    <rPh sb="314" eb="316">
      <t>ヒカク</t>
    </rPh>
    <rPh sb="319" eb="320">
      <t>スコ</t>
    </rPh>
    <rPh sb="321" eb="322">
      <t>ヒク</t>
    </rPh>
    <rPh sb="323" eb="325">
      <t>スウチ</t>
    </rPh>
    <rPh sb="330" eb="332">
      <t>コンゴ</t>
    </rPh>
    <rPh sb="333" eb="335">
      <t>カイシュウ</t>
    </rPh>
    <rPh sb="335" eb="336">
      <t>リツ</t>
    </rPh>
    <rPh sb="337" eb="339">
      <t>イジ</t>
    </rPh>
    <rPh sb="341" eb="343">
      <t>テキセイ</t>
    </rPh>
    <rPh sb="344" eb="346">
      <t>リョウキン</t>
    </rPh>
    <rPh sb="346" eb="348">
      <t>シュウニュウ</t>
    </rPh>
    <rPh sb="349" eb="351">
      <t>カクホ</t>
    </rPh>
    <rPh sb="353" eb="355">
      <t>ヒツヨウ</t>
    </rPh>
    <rPh sb="361" eb="363">
      <t>キュウスイ</t>
    </rPh>
    <rPh sb="363" eb="365">
      <t>ゲンカ</t>
    </rPh>
    <rPh sb="384" eb="386">
      <t>ネンカン</t>
    </rPh>
    <rPh sb="386" eb="387">
      <t>ソウ</t>
    </rPh>
    <rPh sb="387" eb="389">
      <t>ユウシュウ</t>
    </rPh>
    <rPh sb="389" eb="391">
      <t>スイリョウ</t>
    </rPh>
    <rPh sb="392" eb="394">
      <t>ゲンショウ</t>
    </rPh>
    <rPh sb="394" eb="395">
      <t>ハバ</t>
    </rPh>
    <rPh sb="398" eb="403">
      <t>イジカンリヒ</t>
    </rPh>
    <rPh sb="404" eb="407">
      <t>ゲンショウハバ</t>
    </rPh>
    <rPh sb="408" eb="409">
      <t>チイ</t>
    </rPh>
    <rPh sb="417" eb="419">
      <t>ゼンネン</t>
    </rPh>
    <rPh sb="419" eb="420">
      <t>ド</t>
    </rPh>
    <rPh sb="421" eb="422">
      <t>バイ</t>
    </rPh>
    <rPh sb="422" eb="424">
      <t>イジョウ</t>
    </rPh>
    <rPh sb="425" eb="427">
      <t>スウチ</t>
    </rPh>
    <rPh sb="432" eb="434">
      <t>コンゴ</t>
    </rPh>
    <rPh sb="468" eb="470">
      <t>トウガイ</t>
    </rPh>
    <rPh sb="470" eb="471">
      <t>アタイ</t>
    </rPh>
    <rPh sb="504" eb="506">
      <t>シセツ</t>
    </rPh>
    <rPh sb="506" eb="509">
      <t>リヨウリツ</t>
    </rPh>
    <rPh sb="511" eb="513">
      <t>ルイジ</t>
    </rPh>
    <rPh sb="513" eb="515">
      <t>ダンタイ</t>
    </rPh>
    <rPh sb="515" eb="516">
      <t>オヨ</t>
    </rPh>
    <rPh sb="517" eb="519">
      <t>ゼンコク</t>
    </rPh>
    <rPh sb="519" eb="521">
      <t>ヘイキン</t>
    </rPh>
    <rPh sb="521" eb="522">
      <t>アタイ</t>
    </rPh>
    <rPh sb="523" eb="524">
      <t>チカ</t>
    </rPh>
    <rPh sb="526" eb="527">
      <t>アタイ</t>
    </rPh>
    <rPh sb="528" eb="529">
      <t>シメ</t>
    </rPh>
    <rPh sb="534" eb="536">
      <t>ジンコウ</t>
    </rPh>
    <rPh sb="536" eb="538">
      <t>ゲンショウ</t>
    </rPh>
    <rPh sb="540" eb="541">
      <t>トモナ</t>
    </rPh>
    <rPh sb="543" eb="545">
      <t>シセツ</t>
    </rPh>
    <rPh sb="547" eb="549">
      <t>カニュウ</t>
    </rPh>
    <rPh sb="549" eb="550">
      <t>リツ</t>
    </rPh>
    <rPh sb="551" eb="552">
      <t>ノ</t>
    </rPh>
    <rPh sb="553" eb="554">
      <t>ナヤ</t>
    </rPh>
    <rPh sb="560" eb="561">
      <t>ヨコ</t>
    </rPh>
    <rPh sb="564" eb="566">
      <t>スウチ</t>
    </rPh>
    <rPh sb="575" eb="576">
      <t>ユウ</t>
    </rPh>
    <rPh sb="576" eb="577">
      <t>シュウ</t>
    </rPh>
    <rPh sb="577" eb="578">
      <t>リツ</t>
    </rPh>
    <rPh sb="580" eb="583">
      <t>ゼンネンド</t>
    </rPh>
    <rPh sb="584" eb="585">
      <t>ドウ</t>
    </rPh>
    <rPh sb="585" eb="587">
      <t>スウチ</t>
    </rPh>
    <rPh sb="590" eb="591">
      <t>ヤク</t>
    </rPh>
    <rPh sb="596" eb="597">
      <t>チカ</t>
    </rPh>
    <rPh sb="598" eb="600">
      <t>スウチ</t>
    </rPh>
    <rPh sb="601" eb="603">
      <t>イジ</t>
    </rPh>
    <rPh sb="608" eb="610">
      <t>ルイジ</t>
    </rPh>
    <rPh sb="610" eb="612">
      <t>ダンタイ</t>
    </rPh>
    <rPh sb="613" eb="615">
      <t>ヒカク</t>
    </rPh>
    <rPh sb="620" eb="622">
      <t>イジョウ</t>
    </rPh>
    <rPh sb="629" eb="631">
      <t>シセツ</t>
    </rPh>
    <rPh sb="632" eb="634">
      <t>カドウ</t>
    </rPh>
    <rPh sb="634" eb="636">
      <t>ジョウキョウ</t>
    </rPh>
    <rPh sb="637" eb="639">
      <t>シュウエキ</t>
    </rPh>
    <rPh sb="640" eb="642">
      <t>ハンエイ</t>
    </rPh>
    <rPh sb="648" eb="649">
      <t>イ</t>
    </rPh>
    <phoneticPr fontId="4"/>
  </si>
  <si>
    <t>　令和２年度は公営企業会計移行に伴い，当該事業は獅子島地区のみとなり，収益と費用の比率が変化したことで数値に大きく変化が見られたものがあった。企業債残高対給水収益比率や料金回収率は低下したものの，給水原価は上昇した。
　管路更新については，令和２年度は行わなかった。令和３年度以降，計画的に対策を進める必要がある。</t>
    <rPh sb="1" eb="3">
      <t>レイワ</t>
    </rPh>
    <rPh sb="5" eb="6">
      <t>ド</t>
    </rPh>
    <rPh sb="7" eb="9">
      <t>コウエイ</t>
    </rPh>
    <rPh sb="9" eb="11">
      <t>キギョウ</t>
    </rPh>
    <rPh sb="11" eb="13">
      <t>カイケイ</t>
    </rPh>
    <rPh sb="13" eb="15">
      <t>イコウ</t>
    </rPh>
    <rPh sb="16" eb="17">
      <t>トモナ</t>
    </rPh>
    <rPh sb="19" eb="21">
      <t>トウガイ</t>
    </rPh>
    <rPh sb="21" eb="23">
      <t>ジギョウ</t>
    </rPh>
    <rPh sb="24" eb="27">
      <t>シシジマ</t>
    </rPh>
    <rPh sb="27" eb="29">
      <t>チク</t>
    </rPh>
    <rPh sb="35" eb="37">
      <t>シュウエキ</t>
    </rPh>
    <rPh sb="38" eb="40">
      <t>ヒヨウ</t>
    </rPh>
    <rPh sb="41" eb="43">
      <t>ヒリツ</t>
    </rPh>
    <rPh sb="44" eb="46">
      <t>ヘンカ</t>
    </rPh>
    <rPh sb="51" eb="53">
      <t>スウチ</t>
    </rPh>
    <rPh sb="54" eb="55">
      <t>オオ</t>
    </rPh>
    <rPh sb="57" eb="59">
      <t>ヘンカ</t>
    </rPh>
    <rPh sb="60" eb="61">
      <t>ミ</t>
    </rPh>
    <rPh sb="71" eb="74">
      <t>キギョウサイ</t>
    </rPh>
    <rPh sb="74" eb="76">
      <t>ザンダカ</t>
    </rPh>
    <rPh sb="76" eb="77">
      <t>タイ</t>
    </rPh>
    <rPh sb="77" eb="79">
      <t>キュウスイ</t>
    </rPh>
    <rPh sb="79" eb="83">
      <t>シュウエキヒリツ</t>
    </rPh>
    <rPh sb="84" eb="89">
      <t>リョウキンカイシュウリツ</t>
    </rPh>
    <rPh sb="90" eb="92">
      <t>テイカ</t>
    </rPh>
    <rPh sb="98" eb="100">
      <t>キュウスイ</t>
    </rPh>
    <rPh sb="100" eb="102">
      <t>ゲンカ</t>
    </rPh>
    <rPh sb="103" eb="105">
      <t>ジョウショウ</t>
    </rPh>
    <rPh sb="133" eb="135">
      <t>レイワ</t>
    </rPh>
    <rPh sb="145" eb="147">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</si>
</sst>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3.03</c:v>
                </c:pt>
                <c:pt idx="1">
                  <c:v>3.52</c:v>
                </c:pt>
                <c:pt idx="2">
                  <c:v>1.45</c:v>
                </c:pt>
                <c:pt idx="3">
                  <c:v>2.72</c:v>
                </c:pt>
                <c:pt idx="4" formatCode="#,##0.00;&quot;△&quot;#,##0.00">
                  <c:v>0</c:v>
                </c:pt>
              </c:numCache>
            </c:numRef>
          </c:val>
          <c:extLst>
            <c:ext xmlns:c16="http://schemas.microsoft.com/office/drawing/2014/chart" uri="{C3380CC4-5D6E-409C-BE32-E72D297353CC}">
              <c16:uniqueId val="{00000000-AB80-404B-88AE-1E078C671CF6}"/>
            </c:ext>
          </c:extLst>
        </c:ser>
        <c:dLbls>
          <c:showLegendKey val="0"/>
          <c:showVal val="0"/>
          <c:showCatName val="0"/>
          <c:showSerName val="0"/>
          <c:showPercent val="0"/>
          <c:showBubbleSize val="0"/>
        </c:dLbls>
        <c:gapWidth val="150"/>
        <c:axId val="346190544"/>
        <c:axId val="3461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0.56000000000000005</c:v>
                </c:pt>
                <c:pt idx="2">
                  <c:v>0.31</c:v>
                </c:pt>
                <c:pt idx="3">
                  <c:v>0.42</c:v>
                </c:pt>
                <c:pt idx="4">
                  <c:v>0.61</c:v>
                </c:pt>
              </c:numCache>
            </c:numRef>
          </c:val>
          <c:smooth val="0"/>
          <c:extLst>
            <c:ext xmlns:c16="http://schemas.microsoft.com/office/drawing/2014/chart" uri="{C3380CC4-5D6E-409C-BE32-E72D297353CC}">
              <c16:uniqueId val="{00000001-AB80-404B-88AE-1E078C671CF6}"/>
            </c:ext>
          </c:extLst>
        </c:ser>
        <c:dLbls>
          <c:showLegendKey val="0"/>
          <c:showVal val="0"/>
          <c:showCatName val="0"/>
          <c:showSerName val="0"/>
          <c:showPercent val="0"/>
          <c:showBubbleSize val="0"/>
        </c:dLbls>
        <c:marker val="1"/>
        <c:smooth val="0"/>
        <c:axId val="346190544"/>
        <c:axId val="346190928"/>
      </c:lineChart>
      <c:dateAx>
        <c:axId val="346190544"/>
        <c:scaling>
          <c:orientation val="minMax"/>
        </c:scaling>
        <c:delete val="1"/>
        <c:axPos val="b"/>
        <c:numFmt formatCode="&quot;H&quot;yy" sourceLinked="1"/>
        <c:majorTickMark val="none"/>
        <c:minorTickMark val="none"/>
        <c:tickLblPos val="none"/>
        <c:crossAx val="346190928"/>
        <c:crosses val="autoZero"/>
        <c:auto val="1"/>
        <c:lblOffset val="100"/>
        <c:baseTimeUnit val="years"/>
      </c:dateAx>
      <c:valAx>
        <c:axId val="34619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59.17</c:v>
                </c:pt>
                <c:pt idx="1">
                  <c:v>58.41</c:v>
                </c:pt>
                <c:pt idx="2">
                  <c:v>58</c:v>
                </c:pt>
                <c:pt idx="3">
                  <c:v>58.64</c:v>
                </c:pt>
                <c:pt idx="4">
                  <c:v>52.03</c:v>
                </c:pt>
              </c:numCache>
            </c:numRef>
          </c:val>
          <c:extLst>
            <c:ext xmlns:c16="http://schemas.microsoft.com/office/drawing/2014/chart" uri="{C3380CC4-5D6E-409C-BE32-E72D297353CC}">
              <c16:uniqueId val="{00000000-AB94-4946-8345-75DF301E1678}"/>
            </c:ext>
          </c:extLst>
        </c:ser>
        <c:dLbls>
          <c:showLegendKey val="0"/>
          <c:showVal val="0"/>
          <c:showCatName val="0"/>
          <c:showSerName val="0"/>
          <c:showPercent val="0"/>
          <c:showBubbleSize val="0"/>
        </c:dLbls>
        <c:gapWidth val="150"/>
        <c:axId val="347344328"/>
        <c:axId val="34734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59.59</c:v>
                </c:pt>
                <c:pt idx="1">
                  <c:v>61.79</c:v>
                </c:pt>
                <c:pt idx="2">
                  <c:v>59.59</c:v>
                </c:pt>
                <c:pt idx="3">
                  <c:v>58.56</c:v>
                </c:pt>
                <c:pt idx="4">
                  <c:v>49.08</c:v>
                </c:pt>
              </c:numCache>
            </c:numRef>
          </c:val>
          <c:smooth val="0"/>
          <c:extLst>
            <c:ext xmlns:c16="http://schemas.microsoft.com/office/drawing/2014/chart" uri="{C3380CC4-5D6E-409C-BE32-E72D297353CC}">
              <c16:uniqueId val="{00000001-AB94-4946-8345-75DF301E1678}"/>
            </c:ext>
          </c:extLst>
        </c:ser>
        <c:dLbls>
          <c:showLegendKey val="0"/>
          <c:showVal val="0"/>
          <c:showCatName val="0"/>
          <c:showSerName val="0"/>
          <c:showPercent val="0"/>
          <c:showBubbleSize val="0"/>
        </c:dLbls>
        <c:marker val="1"/>
        <c:smooth val="0"/>
        <c:axId val="347344328"/>
        <c:axId val="347340016"/>
      </c:lineChart>
      <c:dateAx>
        <c:axId val="347344328"/>
        <c:scaling>
          <c:orientation val="minMax"/>
        </c:scaling>
        <c:delete val="1"/>
        <c:axPos val="b"/>
        <c:numFmt formatCode="&quot;H&quot;yy" sourceLinked="1"/>
        <c:majorTickMark val="none"/>
        <c:minorTickMark val="none"/>
        <c:tickLblPos val="none"/>
        <c:crossAx val="347340016"/>
        <c:crosses val="autoZero"/>
        <c:auto val="1"/>
        <c:lblOffset val="100"/>
        <c:baseTimeUnit val="years"/>
      </c:dateAx>
      <c:valAx>
        <c:axId val="34734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99.45</c:v>
                </c:pt>
                <c:pt idx="1">
                  <c:v>99.52</c:v>
                </c:pt>
                <c:pt idx="2">
                  <c:v>99.52</c:v>
                </c:pt>
                <c:pt idx="3">
                  <c:v>99.53</c:v>
                </c:pt>
                <c:pt idx="4">
                  <c:v>99.53</c:v>
                </c:pt>
              </c:numCache>
            </c:numRef>
          </c:val>
          <c:extLst>
            <c:ext xmlns:c16="http://schemas.microsoft.com/office/drawing/2014/chart" uri="{C3380CC4-5D6E-409C-BE32-E72D297353CC}">
              <c16:uniqueId val="{00000000-54D5-41FA-8FE8-44319EE1ECB3}"/>
            </c:ext>
          </c:extLst>
        </c:ser>
        <c:dLbls>
          <c:showLegendKey val="0"/>
          <c:showVal val="0"/>
          <c:showCatName val="0"/>
          <c:showSerName val="0"/>
          <c:showPercent val="0"/>
          <c:showBubbleSize val="0"/>
        </c:dLbls>
        <c:gapWidth val="150"/>
        <c:axId val="347338448"/>
        <c:axId val="3473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74.64</c:v>
                </c:pt>
                <c:pt idx="1">
                  <c:v>74.98</c:v>
                </c:pt>
                <c:pt idx="2">
                  <c:v>74.19</c:v>
                </c:pt>
                <c:pt idx="3">
                  <c:v>73.680000000000007</c:v>
                </c:pt>
                <c:pt idx="4">
                  <c:v>71.27</c:v>
                </c:pt>
              </c:numCache>
            </c:numRef>
          </c:val>
          <c:smooth val="0"/>
          <c:extLst>
            <c:ext xmlns:c16="http://schemas.microsoft.com/office/drawing/2014/chart" uri="{C3380CC4-5D6E-409C-BE32-E72D297353CC}">
              <c16:uniqueId val="{00000001-54D5-41FA-8FE8-44319EE1ECB3}"/>
            </c:ext>
          </c:extLst>
        </c:ser>
        <c:dLbls>
          <c:showLegendKey val="0"/>
          <c:showVal val="0"/>
          <c:showCatName val="0"/>
          <c:showSerName val="0"/>
          <c:showPercent val="0"/>
          <c:showBubbleSize val="0"/>
        </c:dLbls>
        <c:marker val="1"/>
        <c:smooth val="0"/>
        <c:axId val="347338448"/>
        <c:axId val="347339624"/>
      </c:lineChart>
      <c:dateAx>
        <c:axId val="347338448"/>
        <c:scaling>
          <c:orientation val="minMax"/>
        </c:scaling>
        <c:delete val="1"/>
        <c:axPos val="b"/>
        <c:numFmt formatCode="&quot;H&quot;yy" sourceLinked="1"/>
        <c:majorTickMark val="none"/>
        <c:minorTickMark val="none"/>
        <c:tickLblPos val="none"/>
        <c:crossAx val="347339624"/>
        <c:crosses val="autoZero"/>
        <c:auto val="1"/>
        <c:lblOffset val="100"/>
        <c:baseTimeUnit val="years"/>
      </c:dateAx>
      <c:valAx>
        <c:axId val="3473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33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106.17</c:v>
                </c:pt>
                <c:pt idx="1">
                  <c:v>94.06</c:v>
                </c:pt>
                <c:pt idx="2">
                  <c:v>86.92</c:v>
                </c:pt>
                <c:pt idx="3">
                  <c:v>114.72</c:v>
                </c:pt>
                <c:pt idx="4">
                  <c:v>97.65</c:v>
                </c:pt>
              </c:numCache>
            </c:numRef>
          </c:val>
          <c:extLst>
            <c:ext xmlns:c16="http://schemas.microsoft.com/office/drawing/2014/chart" uri="{C3380CC4-5D6E-409C-BE32-E72D297353CC}">
              <c16:uniqueId val="{00000000-F419-4A11-8F67-9CB6039D747A}"/>
            </c:ext>
          </c:extLst>
        </c:ser>
        <c:dLbls>
          <c:showLegendKey val="0"/>
          <c:showVal val="0"/>
          <c:showCatName val="0"/>
          <c:showSerName val="0"/>
          <c:showPercent val="0"/>
          <c:showBubbleSize val="0"/>
        </c:dLbls>
        <c:gapWidth val="150"/>
        <c:axId val="346839576"/>
        <c:axId val="34683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77.66</c:v>
                </c:pt>
                <c:pt idx="1">
                  <c:v>74.03</c:v>
                </c:pt>
                <c:pt idx="2">
                  <c:v>73.2</c:v>
                </c:pt>
                <c:pt idx="3">
                  <c:v>73.42</c:v>
                </c:pt>
                <c:pt idx="4">
                  <c:v>73.22</c:v>
                </c:pt>
              </c:numCache>
            </c:numRef>
          </c:val>
          <c:smooth val="0"/>
          <c:extLst>
            <c:ext xmlns:c16="http://schemas.microsoft.com/office/drawing/2014/chart" uri="{C3380CC4-5D6E-409C-BE32-E72D297353CC}">
              <c16:uniqueId val="{00000001-F419-4A11-8F67-9CB6039D747A}"/>
            </c:ext>
          </c:extLst>
        </c:ser>
        <c:dLbls>
          <c:showLegendKey val="0"/>
          <c:showVal val="0"/>
          <c:showCatName val="0"/>
          <c:showSerName val="0"/>
          <c:showPercent val="0"/>
          <c:showBubbleSize val="0"/>
        </c:dLbls>
        <c:marker val="1"/>
        <c:smooth val="0"/>
        <c:axId val="346839576"/>
        <c:axId val="346839960"/>
      </c:lineChart>
      <c:dateAx>
        <c:axId val="346839576"/>
        <c:scaling>
          <c:orientation val="minMax"/>
        </c:scaling>
        <c:delete val="1"/>
        <c:axPos val="b"/>
        <c:numFmt formatCode="&quot;H&quot;yy" sourceLinked="1"/>
        <c:majorTickMark val="none"/>
        <c:minorTickMark val="none"/>
        <c:tickLblPos val="none"/>
        <c:crossAx val="346839960"/>
        <c:crosses val="autoZero"/>
        <c:auto val="1"/>
        <c:lblOffset val="100"/>
        <c:baseTimeUnit val="years"/>
      </c:dateAx>
      <c:valAx>
        <c:axId val="34683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8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8-4A31-964F-85C0539F0AA0}"/>
            </c:ext>
          </c:extLst>
        </c:ser>
        <c:dLbls>
          <c:showLegendKey val="0"/>
          <c:showVal val="0"/>
          <c:showCatName val="0"/>
          <c:showSerName val="0"/>
          <c:showPercent val="0"/>
          <c:showBubbleSize val="0"/>
        </c:dLbls>
        <c:gapWidth val="150"/>
        <c:axId val="346932568"/>
        <c:axId val="34694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8-4A31-964F-85C0539F0AA0}"/>
            </c:ext>
          </c:extLst>
        </c:ser>
        <c:dLbls>
          <c:showLegendKey val="0"/>
          <c:showVal val="0"/>
          <c:showCatName val="0"/>
          <c:showSerName val="0"/>
          <c:showPercent val="0"/>
          <c:showBubbleSize val="0"/>
        </c:dLbls>
        <c:marker val="1"/>
        <c:smooth val="0"/>
        <c:axId val="346932568"/>
        <c:axId val="346945256"/>
      </c:lineChart>
      <c:dateAx>
        <c:axId val="346932568"/>
        <c:scaling>
          <c:orientation val="minMax"/>
        </c:scaling>
        <c:delete val="1"/>
        <c:axPos val="b"/>
        <c:numFmt formatCode="&quot;H&quot;yy" sourceLinked="1"/>
        <c:majorTickMark val="none"/>
        <c:minorTickMark val="none"/>
        <c:tickLblPos val="none"/>
        <c:crossAx val="346945256"/>
        <c:crosses val="autoZero"/>
        <c:auto val="1"/>
        <c:lblOffset val="100"/>
        <c:baseTimeUnit val="years"/>
      </c:dateAx>
      <c:valAx>
        <c:axId val="3469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3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F4-4867-8F87-836654800FB9}"/>
            </c:ext>
          </c:extLst>
        </c:ser>
        <c:dLbls>
          <c:showLegendKey val="0"/>
          <c:showVal val="0"/>
          <c:showCatName val="0"/>
          <c:showSerName val="0"/>
          <c:showPercent val="0"/>
          <c:showBubbleSize val="0"/>
        </c:dLbls>
        <c:gapWidth val="150"/>
        <c:axId val="304858920"/>
        <c:axId val="34701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F4-4867-8F87-836654800FB9}"/>
            </c:ext>
          </c:extLst>
        </c:ser>
        <c:dLbls>
          <c:showLegendKey val="0"/>
          <c:showVal val="0"/>
          <c:showCatName val="0"/>
          <c:showSerName val="0"/>
          <c:showPercent val="0"/>
          <c:showBubbleSize val="0"/>
        </c:dLbls>
        <c:marker val="1"/>
        <c:smooth val="0"/>
        <c:axId val="304858920"/>
        <c:axId val="347010672"/>
      </c:lineChart>
      <c:dateAx>
        <c:axId val="304858920"/>
        <c:scaling>
          <c:orientation val="minMax"/>
        </c:scaling>
        <c:delete val="1"/>
        <c:axPos val="b"/>
        <c:numFmt formatCode="&quot;H&quot;yy" sourceLinked="1"/>
        <c:majorTickMark val="none"/>
        <c:minorTickMark val="none"/>
        <c:tickLblPos val="none"/>
        <c:crossAx val="347010672"/>
        <c:crosses val="autoZero"/>
        <c:auto val="1"/>
        <c:lblOffset val="100"/>
        <c:baseTimeUnit val="years"/>
      </c:dateAx>
      <c:valAx>
        <c:axId val="3470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5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C-4AAC-8A72-36D6DC4B223B}"/>
            </c:ext>
          </c:extLst>
        </c:ser>
        <c:dLbls>
          <c:showLegendKey val="0"/>
          <c:showVal val="0"/>
          <c:showCatName val="0"/>
          <c:showSerName val="0"/>
          <c:showPercent val="0"/>
          <c:showBubbleSize val="0"/>
        </c:dLbls>
        <c:gapWidth val="150"/>
        <c:axId val="347006752"/>
        <c:axId val="34700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C-4AAC-8A72-36D6DC4B223B}"/>
            </c:ext>
          </c:extLst>
        </c:ser>
        <c:dLbls>
          <c:showLegendKey val="0"/>
          <c:showVal val="0"/>
          <c:showCatName val="0"/>
          <c:showSerName val="0"/>
          <c:showPercent val="0"/>
          <c:showBubbleSize val="0"/>
        </c:dLbls>
        <c:marker val="1"/>
        <c:smooth val="0"/>
        <c:axId val="347006752"/>
        <c:axId val="347009104"/>
      </c:lineChart>
      <c:dateAx>
        <c:axId val="347006752"/>
        <c:scaling>
          <c:orientation val="minMax"/>
        </c:scaling>
        <c:delete val="1"/>
        <c:axPos val="b"/>
        <c:numFmt formatCode="&quot;H&quot;yy" sourceLinked="1"/>
        <c:majorTickMark val="none"/>
        <c:minorTickMark val="none"/>
        <c:tickLblPos val="none"/>
        <c:crossAx val="347009104"/>
        <c:crosses val="autoZero"/>
        <c:auto val="1"/>
        <c:lblOffset val="100"/>
        <c:baseTimeUnit val="years"/>
      </c:dateAx>
      <c:valAx>
        <c:axId val="3470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D-466C-B7A5-348FE5565061}"/>
            </c:ext>
          </c:extLst>
        </c:ser>
        <c:dLbls>
          <c:showLegendKey val="0"/>
          <c:showVal val="0"/>
          <c:showCatName val="0"/>
          <c:showSerName val="0"/>
          <c:showPercent val="0"/>
          <c:showBubbleSize val="0"/>
        </c:dLbls>
        <c:gapWidth val="150"/>
        <c:axId val="347009496"/>
        <c:axId val="34700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D-466C-B7A5-348FE5565061}"/>
            </c:ext>
          </c:extLst>
        </c:ser>
        <c:dLbls>
          <c:showLegendKey val="0"/>
          <c:showVal val="0"/>
          <c:showCatName val="0"/>
          <c:showSerName val="0"/>
          <c:showPercent val="0"/>
          <c:showBubbleSize val="0"/>
        </c:dLbls>
        <c:marker val="1"/>
        <c:smooth val="0"/>
        <c:axId val="347009496"/>
        <c:axId val="347006360"/>
      </c:lineChart>
      <c:dateAx>
        <c:axId val="347009496"/>
        <c:scaling>
          <c:orientation val="minMax"/>
        </c:scaling>
        <c:delete val="1"/>
        <c:axPos val="b"/>
        <c:numFmt formatCode="&quot;H&quot;yy" sourceLinked="1"/>
        <c:majorTickMark val="none"/>
        <c:minorTickMark val="none"/>
        <c:tickLblPos val="none"/>
        <c:crossAx val="347006360"/>
        <c:crosses val="autoZero"/>
        <c:auto val="1"/>
        <c:lblOffset val="100"/>
        <c:baseTimeUnit val="years"/>
      </c:dateAx>
      <c:valAx>
        <c:axId val="34700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594.41</c:v>
                </c:pt>
                <c:pt idx="1">
                  <c:v>693.2</c:v>
                </c:pt>
                <c:pt idx="2">
                  <c:v>770.94</c:v>
                </c:pt>
                <c:pt idx="3">
                  <c:v>838.07</c:v>
                </c:pt>
                <c:pt idx="4">
                  <c:v>236.79</c:v>
                </c:pt>
              </c:numCache>
            </c:numRef>
          </c:val>
          <c:extLst>
            <c:ext xmlns:c16="http://schemas.microsoft.com/office/drawing/2014/chart" uri="{C3380CC4-5D6E-409C-BE32-E72D297353CC}">
              <c16:uniqueId val="{00000000-791F-4209-B131-16BF74BF4186}"/>
            </c:ext>
          </c:extLst>
        </c:ser>
        <c:dLbls>
          <c:showLegendKey val="0"/>
          <c:showVal val="0"/>
          <c:showCatName val="0"/>
          <c:showSerName val="0"/>
          <c:showPercent val="0"/>
          <c:showBubbleSize val="0"/>
        </c:dLbls>
        <c:gapWidth val="150"/>
        <c:axId val="347009888"/>
        <c:axId val="34701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1281.51</c:v>
                </c:pt>
                <c:pt idx="1">
                  <c:v>1068.53</c:v>
                </c:pt>
                <c:pt idx="2">
                  <c:v>995.48</c:v>
                </c:pt>
                <c:pt idx="3">
                  <c:v>982.31</c:v>
                </c:pt>
                <c:pt idx="4">
                  <c:v>1128.72</c:v>
                </c:pt>
              </c:numCache>
            </c:numRef>
          </c:val>
          <c:smooth val="0"/>
          <c:extLst>
            <c:ext xmlns:c16="http://schemas.microsoft.com/office/drawing/2014/chart" uri="{C3380CC4-5D6E-409C-BE32-E72D297353CC}">
              <c16:uniqueId val="{00000001-791F-4209-B131-16BF74BF4186}"/>
            </c:ext>
          </c:extLst>
        </c:ser>
        <c:dLbls>
          <c:showLegendKey val="0"/>
          <c:showVal val="0"/>
          <c:showCatName val="0"/>
          <c:showSerName val="0"/>
          <c:showPercent val="0"/>
          <c:showBubbleSize val="0"/>
        </c:dLbls>
        <c:marker val="1"/>
        <c:smooth val="0"/>
        <c:axId val="347009888"/>
        <c:axId val="347010280"/>
      </c:lineChart>
      <c:dateAx>
        <c:axId val="347009888"/>
        <c:scaling>
          <c:orientation val="minMax"/>
        </c:scaling>
        <c:delete val="1"/>
        <c:axPos val="b"/>
        <c:numFmt formatCode="&quot;H&quot;yy" sourceLinked="1"/>
        <c:majorTickMark val="none"/>
        <c:minorTickMark val="none"/>
        <c:tickLblPos val="none"/>
        <c:crossAx val="347010280"/>
        <c:crosses val="autoZero"/>
        <c:auto val="1"/>
        <c:lblOffset val="100"/>
        <c:baseTimeUnit val="years"/>
      </c:dateAx>
      <c:valAx>
        <c:axId val="3470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98.59</c:v>
                </c:pt>
                <c:pt idx="1">
                  <c:v>87.19</c:v>
                </c:pt>
                <c:pt idx="2">
                  <c:v>78.849999999999994</c:v>
                </c:pt>
                <c:pt idx="3">
                  <c:v>86.77</c:v>
                </c:pt>
                <c:pt idx="4">
                  <c:v>39.020000000000003</c:v>
                </c:pt>
              </c:numCache>
            </c:numRef>
          </c:val>
          <c:extLst>
            <c:ext xmlns:c16="http://schemas.microsoft.com/office/drawing/2014/chart" uri="{C3380CC4-5D6E-409C-BE32-E72D297353CC}">
              <c16:uniqueId val="{00000000-87C5-48C6-B9E7-71062ABF28F6}"/>
            </c:ext>
          </c:extLst>
        </c:ser>
        <c:dLbls>
          <c:showLegendKey val="0"/>
          <c:showVal val="0"/>
          <c:showCatName val="0"/>
          <c:showSerName val="0"/>
          <c:showPercent val="0"/>
          <c:showBubbleSize val="0"/>
        </c:dLbls>
        <c:gapWidth val="150"/>
        <c:axId val="347004792"/>
        <c:axId val="3470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55.02</c:v>
                </c:pt>
                <c:pt idx="1">
                  <c:v>59.33</c:v>
                </c:pt>
                <c:pt idx="2">
                  <c:v>55.46</c:v>
                </c:pt>
                <c:pt idx="3">
                  <c:v>53.77</c:v>
                </c:pt>
                <c:pt idx="4">
                  <c:v>41.84</c:v>
                </c:pt>
              </c:numCache>
            </c:numRef>
          </c:val>
          <c:smooth val="0"/>
          <c:extLst>
            <c:ext xmlns:c16="http://schemas.microsoft.com/office/drawing/2014/chart" uri="{C3380CC4-5D6E-409C-BE32-E72D297353CC}">
              <c16:uniqueId val="{00000001-87C5-48C6-B9E7-71062ABF28F6}"/>
            </c:ext>
          </c:extLst>
        </c:ser>
        <c:dLbls>
          <c:showLegendKey val="0"/>
          <c:showVal val="0"/>
          <c:showCatName val="0"/>
          <c:showSerName val="0"/>
          <c:showPercent val="0"/>
          <c:showBubbleSize val="0"/>
        </c:dLbls>
        <c:marker val="1"/>
        <c:smooth val="0"/>
        <c:axId val="347004792"/>
        <c:axId val="347005184"/>
      </c:lineChart>
      <c:dateAx>
        <c:axId val="347004792"/>
        <c:scaling>
          <c:orientation val="minMax"/>
        </c:scaling>
        <c:delete val="1"/>
        <c:axPos val="b"/>
        <c:numFmt formatCode="&quot;H&quot;yy" sourceLinked="1"/>
        <c:majorTickMark val="none"/>
        <c:minorTickMark val="none"/>
        <c:tickLblPos val="none"/>
        <c:crossAx val="347005184"/>
        <c:crosses val="autoZero"/>
        <c:auto val="1"/>
        <c:lblOffset val="100"/>
        <c:baseTimeUnit val="years"/>
      </c:dateAx>
      <c:valAx>
        <c:axId val="347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199.21</c:v>
                </c:pt>
                <c:pt idx="1">
                  <c:v>225.11</c:v>
                </c:pt>
                <c:pt idx="2">
                  <c:v>249.33</c:v>
                </c:pt>
                <c:pt idx="3">
                  <c:v>228.27</c:v>
                </c:pt>
                <c:pt idx="4">
                  <c:v>514.41</c:v>
                </c:pt>
              </c:numCache>
            </c:numRef>
          </c:val>
          <c:extLst>
            <c:ext xmlns:c16="http://schemas.microsoft.com/office/drawing/2014/chart" uri="{C3380CC4-5D6E-409C-BE32-E72D297353CC}">
              <c16:uniqueId val="{00000000-5994-4917-8EBF-3AFC43B3CD6B}"/>
            </c:ext>
          </c:extLst>
        </c:ser>
        <c:dLbls>
          <c:showLegendKey val="0"/>
          <c:showVal val="0"/>
          <c:showCatName val="0"/>
          <c:showSerName val="0"/>
          <c:showPercent val="0"/>
          <c:showBubbleSize val="0"/>
        </c:dLbls>
        <c:gapWidth val="150"/>
        <c:axId val="347008320"/>
        <c:axId val="34734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330.62</c:v>
                </c:pt>
                <c:pt idx="1">
                  <c:v>279.67</c:v>
                </c:pt>
                <c:pt idx="2">
                  <c:v>299.77999999999997</c:v>
                </c:pt>
                <c:pt idx="3">
                  <c:v>305.38</c:v>
                </c:pt>
                <c:pt idx="4">
                  <c:v>390.47</c:v>
                </c:pt>
              </c:numCache>
            </c:numRef>
          </c:val>
          <c:smooth val="0"/>
          <c:extLst>
            <c:ext xmlns:c16="http://schemas.microsoft.com/office/drawing/2014/chart" uri="{C3380CC4-5D6E-409C-BE32-E72D297353CC}">
              <c16:uniqueId val="{00000001-5994-4917-8EBF-3AFC43B3CD6B}"/>
            </c:ext>
          </c:extLst>
        </c:ser>
        <c:dLbls>
          <c:showLegendKey val="0"/>
          <c:showVal val="0"/>
          <c:showCatName val="0"/>
          <c:showSerName val="0"/>
          <c:showPercent val="0"/>
          <c:showBubbleSize val="0"/>
        </c:dLbls>
        <c:marker val="1"/>
        <c:smooth val="0"/>
        <c:axId val="347008320"/>
        <c:axId val="347341192"/>
      </c:lineChart>
      <c:dateAx>
        <c:axId val="347008320"/>
        <c:scaling>
          <c:orientation val="minMax"/>
        </c:scaling>
        <c:delete val="1"/>
        <c:axPos val="b"/>
        <c:numFmt formatCode="&quot;H&quot;yy" sourceLinked="1"/>
        <c:majorTickMark val="none"/>
        <c:minorTickMark val="none"/>
        <c:tickLblPos val="none"/>
        <c:crossAx val="347341192"/>
        <c:crosses val="autoZero"/>
        <c:auto val="1"/>
        <c:lblOffset val="100"/>
        <c:baseTimeUnit val="years"/>
      </c:dateAx>
      <c:valAx>
        <c:axId val="34734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0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鹿児島県　長島町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79"/>
      <c r="D7" s="79"/>
      <c r="E7" s="79"/>
      <c r="F7" s="79"/>
      <c r="G7" s="79"/>
      <c r="H7" s="79"/>
      <c r="I7" s="79" t="s">
        <v>2</v>
      </c>
      <c r="J7" s="79"/>
      <c r="K7" s="79"/>
      <c r="L7" s="79"/>
      <c r="M7" s="79"/>
      <c r="N7" s="79"/>
      <c r="O7" s="79"/>
      <c r="P7" s="79" t="s">
        <v>3</v>
      </c>
      <c r="Q7" s="79"/>
      <c r="R7" s="79"/>
      <c r="S7" s="79"/>
      <c r="T7" s="79"/>
      <c r="U7" s="79"/>
      <c r="V7" s="79"/>
      <c r="W7" s="79" t="s">
        <v>4</v>
      </c>
      <c r="X7" s="79"/>
      <c r="Y7" s="79"/>
      <c r="Z7" s="79"/>
      <c r="AA7" s="79"/>
      <c r="AB7" s="79"/>
      <c r="AC7" s="79"/>
      <c r="AD7" s="79" t="s">
        <v>5</v>
      </c>
      <c r="AE7" s="79"/>
      <c r="AF7" s="79"/>
      <c r="AG7" s="79"/>
      <c r="AH7" s="79"/>
      <c r="AI7" s="79"/>
      <c r="AJ7" s="79"/>
      <c r="AK7" s="2"/>
      <c r="AL7" s="79" t="s">
        <v>6</v>
      </c>
      <c r="AM7" s="79"/>
      <c r="AN7" s="79"/>
      <c r="AO7" s="79"/>
      <c r="AP7" s="79"/>
      <c r="AQ7" s="79"/>
      <c r="AR7" s="79"/>
      <c r="AS7" s="79"/>
      <c r="AT7" s="79" t="s">
        <v>7</v>
      </c>
      <c r="AU7" s="79"/>
      <c r="AV7" s="79"/>
      <c r="AW7" s="79"/>
      <c r="AX7" s="79"/>
      <c r="AY7" s="79"/>
      <c r="AZ7" s="79"/>
      <c r="BA7" s="79"/>
      <c r="BB7" s="79" t="s">
        <v>8</v>
      </c>
      <c r="BC7" s="79"/>
      <c r="BD7" s="79"/>
      <c r="BE7" s="79"/>
      <c r="BF7" s="79"/>
      <c r="BG7" s="79"/>
      <c r="BH7" s="79"/>
      <c r="BI7" s="79"/>
      <c r="BJ7" s="3"/>
      <c r="BK7" s="3"/>
      <c r="BL7" s="4" t="s">
        <v>9</v>
      </c>
      <c r="BM7" s="5"/>
      <c r="BN7" s="5"/>
      <c r="BO7" s="5"/>
      <c r="BP7" s="5"/>
      <c r="BQ7" s="5"/>
      <c r="BR7" s="5"/>
      <c r="BS7" s="5"/>
      <c r="BT7" s="5"/>
      <c r="BU7" s="5"/>
      <c r="BV7" s="5"/>
      <c r="BW7" s="5"/>
      <c r="BX7" s="5"/>
      <c r="BY7" s="6"/>
    </row>
    <row r="8" spans="1:78" ht="18.75" customHeight="1" x14ac:dyDescent="0.15">
      <c r="A8" s="2"/>
      <c r="B8" s="80" t="str">
        <f>データ!$I$6</f>
        <v>法非適用</v>
      </c>
      <c r="C8" s="80"/>
      <c r="D8" s="80"/>
      <c r="E8" s="80"/>
      <c r="F8" s="80"/>
      <c r="G8" s="80"/>
      <c r="H8" s="80"/>
      <c r="I8" s="80" t="str">
        <f>データ!$J$6</f>
        <v>水道事業</v>
      </c>
      <c r="J8" s="80"/>
      <c r="K8" s="80"/>
      <c r="L8" s="80"/>
      <c r="M8" s="80"/>
      <c r="N8" s="80"/>
      <c r="O8" s="80"/>
      <c r="P8" s="80" t="str">
        <f>データ!$K$6</f>
        <v>簡易水道事業</v>
      </c>
      <c r="Q8" s="80"/>
      <c r="R8" s="80"/>
      <c r="S8" s="80"/>
      <c r="T8" s="80"/>
      <c r="U8" s="80"/>
      <c r="V8" s="80"/>
      <c r="W8" s="80" t="str">
        <f>データ!$L$6</f>
        <v>D4</v>
      </c>
      <c r="X8" s="80"/>
      <c r="Y8" s="80"/>
      <c r="Z8" s="80"/>
      <c r="AA8" s="80"/>
      <c r="AB8" s="80"/>
      <c r="AC8" s="80"/>
      <c r="AD8" s="80" t="str">
        <f>データ!$M$6</f>
        <v>非設置</v>
      </c>
      <c r="AE8" s="80"/>
      <c r="AF8" s="80"/>
      <c r="AG8" s="80"/>
      <c r="AH8" s="80"/>
      <c r="AI8" s="80"/>
      <c r="AJ8" s="80"/>
      <c r="AK8" s="2"/>
      <c r="AL8" s="74">
        <f>データ!$R$6</f>
        <v>10219</v>
      </c>
      <c r="AM8" s="74"/>
      <c r="AN8" s="74"/>
      <c r="AO8" s="74"/>
      <c r="AP8" s="74"/>
      <c r="AQ8" s="74"/>
      <c r="AR8" s="74"/>
      <c r="AS8" s="74"/>
      <c r="AT8" s="73">
        <f>データ!$S$6</f>
        <v>116.19</v>
      </c>
      <c r="AU8" s="73"/>
      <c r="AV8" s="73"/>
      <c r="AW8" s="73"/>
      <c r="AX8" s="73"/>
      <c r="AY8" s="73"/>
      <c r="AZ8" s="73"/>
      <c r="BA8" s="73"/>
      <c r="BB8" s="73">
        <f>データ!$T$6</f>
        <v>87.95</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15">
      <c r="A9" s="2"/>
      <c r="B9" s="79" t="s">
        <v>12</v>
      </c>
      <c r="C9" s="79"/>
      <c r="D9" s="79"/>
      <c r="E9" s="79"/>
      <c r="F9" s="79"/>
      <c r="G9" s="79"/>
      <c r="H9" s="79"/>
      <c r="I9" s="79" t="s">
        <v>13</v>
      </c>
      <c r="J9" s="79"/>
      <c r="K9" s="79"/>
      <c r="L9" s="79"/>
      <c r="M9" s="79"/>
      <c r="N9" s="79"/>
      <c r="O9" s="79"/>
      <c r="P9" s="79" t="s">
        <v>14</v>
      </c>
      <c r="Q9" s="79"/>
      <c r="R9" s="79"/>
      <c r="S9" s="79"/>
      <c r="T9" s="79"/>
      <c r="U9" s="79"/>
      <c r="V9" s="79"/>
      <c r="W9" s="79" t="s">
        <v>15</v>
      </c>
      <c r="X9" s="79"/>
      <c r="Y9" s="79"/>
      <c r="Z9" s="79"/>
      <c r="AA9" s="79"/>
      <c r="AB9" s="79"/>
      <c r="AC9" s="79"/>
      <c r="AD9" s="2"/>
      <c r="AE9" s="2"/>
      <c r="AF9" s="2"/>
      <c r="AG9" s="2"/>
      <c r="AH9" s="3"/>
      <c r="AI9" s="2"/>
      <c r="AJ9" s="2"/>
      <c r="AK9" s="2"/>
      <c r="AL9" s="79" t="s">
        <v>16</v>
      </c>
      <c r="AM9" s="79"/>
      <c r="AN9" s="79"/>
      <c r="AO9" s="79"/>
      <c r="AP9" s="79"/>
      <c r="AQ9" s="79"/>
      <c r="AR9" s="79"/>
      <c r="AS9" s="79"/>
      <c r="AT9" s="79" t="s">
        <v>17</v>
      </c>
      <c r="AU9" s="79"/>
      <c r="AV9" s="79"/>
      <c r="AW9" s="79"/>
      <c r="AX9" s="79"/>
      <c r="AY9" s="79"/>
      <c r="AZ9" s="79"/>
      <c r="BA9" s="79"/>
      <c r="BB9" s="79" t="s">
        <v>18</v>
      </c>
      <c r="BC9" s="79"/>
      <c r="BD9" s="79"/>
      <c r="BE9" s="79"/>
      <c r="BF9" s="79"/>
      <c r="BG9" s="79"/>
      <c r="BH9" s="79"/>
      <c r="BI9" s="79"/>
      <c r="BJ9" s="3"/>
      <c r="BK9" s="3"/>
      <c r="BL9" s="71" t="s">
        <v>19</v>
      </c>
      <c r="BM9" s="72"/>
      <c r="BN9" s="10" t="s">
        <v>20</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6.77</v>
      </c>
      <c r="Q10" s="73"/>
      <c r="R10" s="73"/>
      <c r="S10" s="73"/>
      <c r="T10" s="73"/>
      <c r="U10" s="73"/>
      <c r="V10" s="73"/>
      <c r="W10" s="74">
        <f>データ!$Q$6</f>
        <v>3670</v>
      </c>
      <c r="X10" s="74"/>
      <c r="Y10" s="74"/>
      <c r="Z10" s="74"/>
      <c r="AA10" s="74"/>
      <c r="AB10" s="74"/>
      <c r="AC10" s="74"/>
      <c r="AD10" s="2"/>
      <c r="AE10" s="2"/>
      <c r="AF10" s="2"/>
      <c r="AG10" s="2"/>
      <c r="AH10" s="2"/>
      <c r="AI10" s="2"/>
      <c r="AJ10" s="2"/>
      <c r="AK10" s="2"/>
      <c r="AL10" s="74">
        <f>データ!$U$6</f>
        <v>683</v>
      </c>
      <c r="AM10" s="74"/>
      <c r="AN10" s="74"/>
      <c r="AO10" s="74"/>
      <c r="AP10" s="74"/>
      <c r="AQ10" s="74"/>
      <c r="AR10" s="74"/>
      <c r="AS10" s="74"/>
      <c r="AT10" s="73">
        <f>データ!$V$6</f>
        <v>0.1</v>
      </c>
      <c r="AU10" s="73"/>
      <c r="AV10" s="73"/>
      <c r="AW10" s="73"/>
      <c r="AX10" s="73"/>
      <c r="AY10" s="73"/>
      <c r="AZ10" s="73"/>
      <c r="BA10" s="73"/>
      <c r="BB10" s="73">
        <f>データ!$W$6</f>
        <v>6830</v>
      </c>
      <c r="BC10" s="73"/>
      <c r="BD10" s="73"/>
      <c r="BE10" s="73"/>
      <c r="BF10" s="73"/>
      <c r="BG10" s="73"/>
      <c r="BH10" s="73"/>
      <c r="BI10" s="73"/>
      <c r="BJ10" s="2"/>
      <c r="BK10" s="2"/>
      <c r="BL10" s="75" t="s">
        <v>21</v>
      </c>
      <c r="BM10" s="7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xBqAh+AP5oO4X5m21MA802TvCdYo+wrYs8b9lUU5uuKdGnfbeiKmhL9zoXQrcZnj3h9ERxmCk/g9ZMMuGmTgFQ==" saltValue="qrvXHHi/kB5VbUs01WZ+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4" t="s">
        <v>51</v>
      </c>
      <c r="I3" s="85"/>
      <c r="J3" s="85"/>
      <c r="K3" s="85"/>
      <c r="L3" s="85"/>
      <c r="M3" s="85"/>
      <c r="N3" s="85"/>
      <c r="O3" s="85"/>
      <c r="P3" s="85"/>
      <c r="Q3" s="85"/>
      <c r="R3" s="85"/>
      <c r="S3" s="85"/>
      <c r="T3" s="85"/>
      <c r="U3" s="85"/>
      <c r="V3" s="85"/>
      <c r="W3" s="86"/>
      <c r="X3" s="90"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53</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54</v>
      </c>
      <c r="B4" s="31"/>
      <c r="C4" s="31"/>
      <c r="D4" s="31"/>
      <c r="E4" s="31"/>
      <c r="F4" s="31"/>
      <c r="G4" s="31"/>
      <c r="H4" s="87"/>
      <c r="I4" s="88"/>
      <c r="J4" s="88"/>
      <c r="K4" s="88"/>
      <c r="L4" s="88"/>
      <c r="M4" s="88"/>
      <c r="N4" s="88"/>
      <c r="O4" s="88"/>
      <c r="P4" s="88"/>
      <c r="Q4" s="88"/>
      <c r="R4" s="88"/>
      <c r="S4" s="88"/>
      <c r="T4" s="88"/>
      <c r="U4" s="88"/>
      <c r="V4" s="88"/>
      <c r="W4" s="89"/>
      <c r="X4" s="83" t="s">
        <v>55</v>
      </c>
      <c r="Y4" s="83"/>
      <c r="Z4" s="83"/>
      <c r="AA4" s="83"/>
      <c r="AB4" s="83"/>
      <c r="AC4" s="83"/>
      <c r="AD4" s="83"/>
      <c r="AE4" s="83"/>
      <c r="AF4" s="83"/>
      <c r="AG4" s="83"/>
      <c r="AH4" s="83"/>
      <c r="AI4" s="83" t="s">
        <v>56</v>
      </c>
      <c r="AJ4" s="83"/>
      <c r="AK4" s="83"/>
      <c r="AL4" s="83"/>
      <c r="AM4" s="83"/>
      <c r="AN4" s="83"/>
      <c r="AO4" s="83"/>
      <c r="AP4" s="83"/>
      <c r="AQ4" s="83"/>
      <c r="AR4" s="83"/>
      <c r="AS4" s="83"/>
      <c r="AT4" s="83" t="s">
        <v>57</v>
      </c>
      <c r="AU4" s="83"/>
      <c r="AV4" s="83"/>
      <c r="AW4" s="83"/>
      <c r="AX4" s="83"/>
      <c r="AY4" s="83"/>
      <c r="AZ4" s="83"/>
      <c r="BA4" s="83"/>
      <c r="BB4" s="83"/>
      <c r="BC4" s="83"/>
      <c r="BD4" s="83"/>
      <c r="BE4" s="83" t="s">
        <v>58</v>
      </c>
      <c r="BF4" s="83"/>
      <c r="BG4" s="83"/>
      <c r="BH4" s="83"/>
      <c r="BI4" s="83"/>
      <c r="BJ4" s="83"/>
      <c r="BK4" s="83"/>
      <c r="BL4" s="83"/>
      <c r="BM4" s="83"/>
      <c r="BN4" s="83"/>
      <c r="BO4" s="83"/>
      <c r="BP4" s="83" t="s">
        <v>59</v>
      </c>
      <c r="BQ4" s="83"/>
      <c r="BR4" s="83"/>
      <c r="BS4" s="83"/>
      <c r="BT4" s="83"/>
      <c r="BU4" s="83"/>
      <c r="BV4" s="83"/>
      <c r="BW4" s="83"/>
      <c r="BX4" s="83"/>
      <c r="BY4" s="83"/>
      <c r="BZ4" s="83"/>
      <c r="CA4" s="83" t="s">
        <v>60</v>
      </c>
      <c r="CB4" s="83"/>
      <c r="CC4" s="83"/>
      <c r="CD4" s="83"/>
      <c r="CE4" s="83"/>
      <c r="CF4" s="83"/>
      <c r="CG4" s="83"/>
      <c r="CH4" s="83"/>
      <c r="CI4" s="83"/>
      <c r="CJ4" s="83"/>
      <c r="CK4" s="83"/>
      <c r="CL4" s="83" t="s">
        <v>61</v>
      </c>
      <c r="CM4" s="83"/>
      <c r="CN4" s="83"/>
      <c r="CO4" s="83"/>
      <c r="CP4" s="83"/>
      <c r="CQ4" s="83"/>
      <c r="CR4" s="83"/>
      <c r="CS4" s="83"/>
      <c r="CT4" s="83"/>
      <c r="CU4" s="83"/>
      <c r="CV4" s="83"/>
      <c r="CW4" s="83" t="s">
        <v>62</v>
      </c>
      <c r="CX4" s="83"/>
      <c r="CY4" s="83"/>
      <c r="CZ4" s="83"/>
      <c r="DA4" s="83"/>
      <c r="DB4" s="83"/>
      <c r="DC4" s="83"/>
      <c r="DD4" s="83"/>
      <c r="DE4" s="83"/>
      <c r="DF4" s="83"/>
      <c r="DG4" s="83"/>
      <c r="DH4" s="83" t="s">
        <v>63</v>
      </c>
      <c r="DI4" s="83"/>
      <c r="DJ4" s="83"/>
      <c r="DK4" s="83"/>
      <c r="DL4" s="83"/>
      <c r="DM4" s="83"/>
      <c r="DN4" s="83"/>
      <c r="DO4" s="83"/>
      <c r="DP4" s="83"/>
      <c r="DQ4" s="83"/>
      <c r="DR4" s="83"/>
      <c r="DS4" s="83" t="s">
        <v>64</v>
      </c>
      <c r="DT4" s="83"/>
      <c r="DU4" s="83"/>
      <c r="DV4" s="83"/>
      <c r="DW4" s="83"/>
      <c r="DX4" s="83"/>
      <c r="DY4" s="83"/>
      <c r="DZ4" s="83"/>
      <c r="EA4" s="83"/>
      <c r="EB4" s="83"/>
      <c r="EC4" s="83"/>
      <c r="ED4" s="83" t="s">
        <v>65</v>
      </c>
      <c r="EE4" s="83"/>
      <c r="EF4" s="83"/>
      <c r="EG4" s="83"/>
      <c r="EH4" s="83"/>
      <c r="EI4" s="83"/>
      <c r="EJ4" s="83"/>
      <c r="EK4" s="83"/>
      <c r="EL4" s="83"/>
      <c r="EM4" s="83"/>
      <c r="EN4" s="83"/>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464040</v>
      </c>
      <c r="D6" s="34">
        <f t="shared" si="3"/>
        <v>47</v>
      </c>
      <c r="E6" s="34">
        <f t="shared" si="3"/>
        <v>1</v>
      </c>
      <c r="F6" s="34">
        <f t="shared" si="3"/>
        <v>0</v>
      </c>
      <c r="G6" s="34">
        <f t="shared" si="3"/>
        <v>0</v>
      </c>
      <c r="H6" s="34" t="str">
        <f t="shared" si="3"/>
        <v>鹿児島県　長島町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6.77</v>
      </c>
      <c r="Q6" s="35">
        <f t="shared" si="3"/>
        <v>3670</v>
      </c>
      <c r="R6" s="35">
        <f t="shared" si="3"/>
        <v>10219</v>
      </c>
      <c r="S6" s="35">
        <f t="shared" si="3"/>
        <v>116.19</v>
      </c>
      <c r="T6" s="35">
        <f t="shared" si="3"/>
        <v>87.95</v>
      </c>
      <c r="U6" s="35">
        <f t="shared" si="3"/>
        <v>683</v>
      </c>
      <c r="V6" s="35">
        <f t="shared" si="3"/>
        <v>0.1</v>
      </c>
      <c r="W6" s="35">
        <f t="shared" si="3"/>
        <v>6830</v>
      </c>
      <c r="X6" s="36">
        <f>IF(X7="",NA(),X7)</f>
        <v>106.17</v>
      </c>
      <c r="Y6" s="36">
        <f t="shared" ref="Y6:AG6" si="4">IF(Y7="",NA(),Y7)</f>
        <v>94.06</v>
      </c>
      <c r="Z6" s="36">
        <f t="shared" si="4"/>
        <v>86.92</v>
      </c>
      <c r="AA6" s="36">
        <f t="shared" si="4"/>
        <v>114.72</v>
      </c>
      <c r="AB6" s="36">
        <f t="shared" si="4"/>
        <v>97.65</v>
      </c>
      <c r="AC6" s="36">
        <f t="shared" si="4"/>
        <v>77.66</v>
      </c>
      <c r="AD6" s="36">
        <f t="shared" si="4"/>
        <v>74.03</v>
      </c>
      <c r="AE6" s="36">
        <f t="shared" si="4"/>
        <v>73.2</v>
      </c>
      <c r="AF6" s="36">
        <f t="shared" si="4"/>
        <v>73.42</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594.41</v>
      </c>
      <c r="BF6" s="36">
        <f t="shared" ref="BF6:BN6" si="7">IF(BF7="",NA(),BF7)</f>
        <v>693.2</v>
      </c>
      <c r="BG6" s="36">
        <f t="shared" si="7"/>
        <v>770.94</v>
      </c>
      <c r="BH6" s="36">
        <f t="shared" si="7"/>
        <v>838.07</v>
      </c>
      <c r="BI6" s="36">
        <f t="shared" si="7"/>
        <v>236.79</v>
      </c>
      <c r="BJ6" s="36">
        <f t="shared" si="7"/>
        <v>1281.51</v>
      </c>
      <c r="BK6" s="36">
        <f t="shared" si="7"/>
        <v>1068.53</v>
      </c>
      <c r="BL6" s="36">
        <f t="shared" si="7"/>
        <v>995.48</v>
      </c>
      <c r="BM6" s="36">
        <f t="shared" si="7"/>
        <v>982.31</v>
      </c>
      <c r="BN6" s="36">
        <f t="shared" si="7"/>
        <v>1128.72</v>
      </c>
      <c r="BO6" s="35" t="str">
        <f>IF(BO7="","",IF(BO7="-","【-】","【"&amp;SUBSTITUTE(TEXT(BO7,"#,##0.00"),"-","△")&amp;"】"))</f>
        <v>【949.15】</v>
      </c>
      <c r="BP6" s="36">
        <f>IF(BP7="",NA(),BP7)</f>
        <v>98.59</v>
      </c>
      <c r="BQ6" s="36">
        <f t="shared" ref="BQ6:BY6" si="8">IF(BQ7="",NA(),BQ7)</f>
        <v>87.19</v>
      </c>
      <c r="BR6" s="36">
        <f t="shared" si="8"/>
        <v>78.849999999999994</v>
      </c>
      <c r="BS6" s="36">
        <f t="shared" si="8"/>
        <v>86.77</v>
      </c>
      <c r="BT6" s="36">
        <f t="shared" si="8"/>
        <v>39.020000000000003</v>
      </c>
      <c r="BU6" s="36">
        <f t="shared" si="8"/>
        <v>55.02</v>
      </c>
      <c r="BV6" s="36">
        <f t="shared" si="8"/>
        <v>59.33</v>
      </c>
      <c r="BW6" s="36">
        <f t="shared" si="8"/>
        <v>55.46</v>
      </c>
      <c r="BX6" s="36">
        <f t="shared" si="8"/>
        <v>53.77</v>
      </c>
      <c r="BY6" s="36">
        <f t="shared" si="8"/>
        <v>41.84</v>
      </c>
      <c r="BZ6" s="35" t="str">
        <f>IF(BZ7="","",IF(BZ7="-","【-】","【"&amp;SUBSTITUTE(TEXT(BZ7,"#,##0.00"),"-","△")&amp;"】"))</f>
        <v>【55.87】</v>
      </c>
      <c r="CA6" s="36">
        <f>IF(CA7="",NA(),CA7)</f>
        <v>199.21</v>
      </c>
      <c r="CB6" s="36">
        <f t="shared" ref="CB6:CJ6" si="9">IF(CB7="",NA(),CB7)</f>
        <v>225.11</v>
      </c>
      <c r="CC6" s="36">
        <f t="shared" si="9"/>
        <v>249.33</v>
      </c>
      <c r="CD6" s="36">
        <f t="shared" si="9"/>
        <v>228.27</v>
      </c>
      <c r="CE6" s="36">
        <f t="shared" si="9"/>
        <v>514.41</v>
      </c>
      <c r="CF6" s="36">
        <f t="shared" si="9"/>
        <v>330.62</v>
      </c>
      <c r="CG6" s="36">
        <f t="shared" si="9"/>
        <v>279.67</v>
      </c>
      <c r="CH6" s="36">
        <f t="shared" si="9"/>
        <v>299.77999999999997</v>
      </c>
      <c r="CI6" s="36">
        <f t="shared" si="9"/>
        <v>305.38</v>
      </c>
      <c r="CJ6" s="36">
        <f t="shared" si="9"/>
        <v>390.47</v>
      </c>
      <c r="CK6" s="35" t="str">
        <f>IF(CK7="","",IF(CK7="-","【-】","【"&amp;SUBSTITUTE(TEXT(CK7,"#,##0.00"),"-","△")&amp;"】"))</f>
        <v>【288.19】</v>
      </c>
      <c r="CL6" s="36">
        <f>IF(CL7="",NA(),CL7)</f>
        <v>59.17</v>
      </c>
      <c r="CM6" s="36">
        <f t="shared" ref="CM6:CU6" si="10">IF(CM7="",NA(),CM7)</f>
        <v>58.41</v>
      </c>
      <c r="CN6" s="36">
        <f t="shared" si="10"/>
        <v>58</v>
      </c>
      <c r="CO6" s="36">
        <f t="shared" si="10"/>
        <v>58.64</v>
      </c>
      <c r="CP6" s="36">
        <f t="shared" si="10"/>
        <v>52.03</v>
      </c>
      <c r="CQ6" s="36">
        <f t="shared" si="10"/>
        <v>59.59</v>
      </c>
      <c r="CR6" s="36">
        <f t="shared" si="10"/>
        <v>61.79</v>
      </c>
      <c r="CS6" s="36">
        <f t="shared" si="10"/>
        <v>59.59</v>
      </c>
      <c r="CT6" s="36">
        <f t="shared" si="10"/>
        <v>58.56</v>
      </c>
      <c r="CU6" s="36">
        <f t="shared" si="10"/>
        <v>49.08</v>
      </c>
      <c r="CV6" s="35" t="str">
        <f>IF(CV7="","",IF(CV7="-","【-】","【"&amp;SUBSTITUTE(TEXT(CV7,"#,##0.00"),"-","△")&amp;"】"))</f>
        <v>【56.31】</v>
      </c>
      <c r="CW6" s="36">
        <f>IF(CW7="",NA(),CW7)</f>
        <v>99.45</v>
      </c>
      <c r="CX6" s="36">
        <f t="shared" ref="CX6:DF6" si="11">IF(CX7="",NA(),CX7)</f>
        <v>99.52</v>
      </c>
      <c r="CY6" s="36">
        <f t="shared" si="11"/>
        <v>99.52</v>
      </c>
      <c r="CZ6" s="36">
        <f t="shared" si="11"/>
        <v>99.53</v>
      </c>
      <c r="DA6" s="36">
        <f t="shared" si="11"/>
        <v>99.53</v>
      </c>
      <c r="DB6" s="36">
        <f t="shared" si="11"/>
        <v>74.64</v>
      </c>
      <c r="DC6" s="36">
        <f t="shared" si="11"/>
        <v>74.98</v>
      </c>
      <c r="DD6" s="36">
        <f t="shared" si="11"/>
        <v>74.19</v>
      </c>
      <c r="DE6" s="36">
        <f t="shared" si="11"/>
        <v>73.680000000000007</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3.03</v>
      </c>
      <c r="EE6" s="36">
        <f t="shared" ref="EE6:EM6" si="14">IF(EE7="",NA(),EE7)</f>
        <v>3.52</v>
      </c>
      <c r="EF6" s="36">
        <f t="shared" si="14"/>
        <v>1.45</v>
      </c>
      <c r="EG6" s="36">
        <f t="shared" si="14"/>
        <v>2.72</v>
      </c>
      <c r="EH6" s="35">
        <f t="shared" si="14"/>
        <v>0</v>
      </c>
      <c r="EI6" s="36">
        <f t="shared" si="14"/>
        <v>0.43</v>
      </c>
      <c r="EJ6" s="36">
        <f t="shared" si="14"/>
        <v>0.56000000000000005</v>
      </c>
      <c r="EK6" s="36">
        <f t="shared" si="14"/>
        <v>0.31</v>
      </c>
      <c r="EL6" s="36">
        <f t="shared" si="14"/>
        <v>0.42</v>
      </c>
      <c r="EM6" s="36">
        <f t="shared" si="14"/>
        <v>0.61</v>
      </c>
      <c r="EN6" s="35" t="str">
        <f>IF(EN7="","",IF(EN7="-","【-】","【"&amp;SUBSTITUTE(TEXT(EN7,"#,##0.00"),"-","△")&amp;"】"))</f>
        <v>【0.80】</v>
      </c>
    </row>
    <row r="7" spans="1:144" s="37" customFormat="1" x14ac:dyDescent="0.15">
      <c r="A7" s="29"/>
      <c r="B7" s="38">
        <v>2020</v>
      </c>
      <c r="C7" s="38">
        <v>464040</v>
      </c>
      <c r="D7" s="38">
        <v>47</v>
      </c>
      <c r="E7" s="38">
        <v>1</v>
      </c>
      <c r="F7" s="38">
        <v>0</v>
      </c>
      <c r="G7" s="38">
        <v>0</v>
      </c>
      <c r="H7" s="38" t="s">
        <v>95</v>
      </c>
      <c r="I7" s="38" t="s">
        <v>96</v>
      </c>
      <c r="J7" s="38" t="s">
        <v>97</v>
      </c>
      <c r="K7" s="38" t="s">
        <v>98</v>
      </c>
      <c r="L7" s="38" t="s">
        <v>99</v>
      </c>
      <c r="M7" s="38" t="s">
        <v>100</v>
      </c>
      <c r="N7" s="39" t="s">
        <v>101</v>
      </c>
      <c r="O7" s="39" t="s">
        <v>102</v>
      </c>
      <c r="P7" s="39">
        <v>6.77</v>
      </c>
      <c r="Q7" s="39">
        <v>3670</v>
      </c>
      <c r="R7" s="39">
        <v>10219</v>
      </c>
      <c r="S7" s="39">
        <v>116.19</v>
      </c>
      <c r="T7" s="39">
        <v>87.95</v>
      </c>
      <c r="U7" s="39">
        <v>683</v>
      </c>
      <c r="V7" s="39">
        <v>0.1</v>
      </c>
      <c r="W7" s="39">
        <v>6830</v>
      </c>
      <c r="X7" s="39">
        <v>106.17</v>
      </c>
      <c r="Y7" s="39">
        <v>94.06</v>
      </c>
      <c r="Z7" s="39">
        <v>86.92</v>
      </c>
      <c r="AA7" s="39">
        <v>114.72</v>
      </c>
      <c r="AB7" s="39">
        <v>97.65</v>
      </c>
      <c r="AC7" s="39">
        <v>77.66</v>
      </c>
      <c r="AD7" s="39">
        <v>74.03</v>
      </c>
      <c r="AE7" s="39">
        <v>73.2</v>
      </c>
      <c r="AF7" s="39">
        <v>73.42</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594.41</v>
      </c>
      <c r="BF7" s="39">
        <v>693.2</v>
      </c>
      <c r="BG7" s="39">
        <v>770.94</v>
      </c>
      <c r="BH7" s="39">
        <v>838.07</v>
      </c>
      <c r="BI7" s="39">
        <v>236.79</v>
      </c>
      <c r="BJ7" s="39">
        <v>1281.51</v>
      </c>
      <c r="BK7" s="39">
        <v>1068.53</v>
      </c>
      <c r="BL7" s="39">
        <v>995.48</v>
      </c>
      <c r="BM7" s="39">
        <v>982.31</v>
      </c>
      <c r="BN7" s="39">
        <v>1128.72</v>
      </c>
      <c r="BO7" s="39">
        <v>949.15</v>
      </c>
      <c r="BP7" s="39">
        <v>98.59</v>
      </c>
      <c r="BQ7" s="39">
        <v>87.19</v>
      </c>
      <c r="BR7" s="39">
        <v>78.849999999999994</v>
      </c>
      <c r="BS7" s="39">
        <v>86.77</v>
      </c>
      <c r="BT7" s="39">
        <v>39.020000000000003</v>
      </c>
      <c r="BU7" s="39">
        <v>55.02</v>
      </c>
      <c r="BV7" s="39">
        <v>59.33</v>
      </c>
      <c r="BW7" s="39">
        <v>55.46</v>
      </c>
      <c r="BX7" s="39">
        <v>53.77</v>
      </c>
      <c r="BY7" s="39">
        <v>41.84</v>
      </c>
      <c r="BZ7" s="39">
        <v>55.87</v>
      </c>
      <c r="CA7" s="39">
        <v>199.21</v>
      </c>
      <c r="CB7" s="39">
        <v>225.11</v>
      </c>
      <c r="CC7" s="39">
        <v>249.33</v>
      </c>
      <c r="CD7" s="39">
        <v>228.27</v>
      </c>
      <c r="CE7" s="39">
        <v>514.41</v>
      </c>
      <c r="CF7" s="39">
        <v>330.62</v>
      </c>
      <c r="CG7" s="39">
        <v>279.67</v>
      </c>
      <c r="CH7" s="39">
        <v>299.77999999999997</v>
      </c>
      <c r="CI7" s="39">
        <v>305.38</v>
      </c>
      <c r="CJ7" s="39">
        <v>390.47</v>
      </c>
      <c r="CK7" s="39">
        <v>288.19</v>
      </c>
      <c r="CL7" s="39">
        <v>59.17</v>
      </c>
      <c r="CM7" s="39">
        <v>58.41</v>
      </c>
      <c r="CN7" s="39">
        <v>58</v>
      </c>
      <c r="CO7" s="39">
        <v>58.64</v>
      </c>
      <c r="CP7" s="39">
        <v>52.03</v>
      </c>
      <c r="CQ7" s="39">
        <v>59.59</v>
      </c>
      <c r="CR7" s="39">
        <v>61.79</v>
      </c>
      <c r="CS7" s="39">
        <v>59.59</v>
      </c>
      <c r="CT7" s="39">
        <v>58.56</v>
      </c>
      <c r="CU7" s="39">
        <v>49.08</v>
      </c>
      <c r="CV7" s="39">
        <v>56.31</v>
      </c>
      <c r="CW7" s="39">
        <v>99.45</v>
      </c>
      <c r="CX7" s="39">
        <v>99.52</v>
      </c>
      <c r="CY7" s="39">
        <v>99.52</v>
      </c>
      <c r="CZ7" s="39">
        <v>99.53</v>
      </c>
      <c r="DA7" s="39">
        <v>99.53</v>
      </c>
      <c r="DB7" s="39">
        <v>74.64</v>
      </c>
      <c r="DC7" s="39">
        <v>74.98</v>
      </c>
      <c r="DD7" s="39">
        <v>74.19</v>
      </c>
      <c r="DE7" s="39">
        <v>73.680000000000007</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3.03</v>
      </c>
      <c r="EE7" s="39">
        <v>3.52</v>
      </c>
      <c r="EF7" s="39">
        <v>1.45</v>
      </c>
      <c r="EG7" s="39">
        <v>2.72</v>
      </c>
      <c r="EH7" s="39">
        <v>0</v>
      </c>
      <c r="EI7" s="39">
        <v>0.43</v>
      </c>
      <c r="EJ7" s="39">
        <v>0.56000000000000005</v>
      </c>
      <c r="EK7" s="39">
        <v>0.31</v>
      </c>
      <c r="EL7" s="39">
        <v>0.42</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2021-12-03T07:05:43Z</dcterms:created>
  <dcterms:modified xsi:type="dcterms:W3CDTF">2022-02-22T05:07:43Z</dcterms:modified>
  <cp:category/>
</cp:coreProperties>
</file>