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8南大隅町\"/>
    </mc:Choice>
  </mc:AlternateContent>
  <workbookProtection workbookAlgorithmName="SHA-512" workbookHashValue="nlORp6piYpKHuGSWfYe/FOmhV/CrWSjbslvdcS2wfXu8W+Y92reXyUQLJJd+EmUDdCdlE4u0CKCvk9FtthpWMw==" workbookSaltValue="RC4YB5ax8mZVoIY43smzyw==" workbookSpinCount="100000" lockStructure="1"/>
  <bookViews>
    <workbookView xWindow="-120" yWindow="-120" windowWidth="19440" windowHeight="15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F85" i="4"/>
  <c r="AL10" i="4"/>
  <c r="I10" i="4"/>
  <c r="B10" i="4"/>
  <c r="BB8" i="4"/>
  <c r="AT8" i="4"/>
  <c r="AL8" i="4"/>
  <c r="AD8" i="4"/>
  <c r="W8" i="4"/>
  <c r="P8" i="4"/>
  <c r="B8" i="4"/>
  <c r="B6" i="4"/>
</calcChain>
</file>

<file path=xl/sharedStrings.xml><?xml version="1.0" encoding="utf-8"?>
<sst xmlns="http://schemas.openxmlformats.org/spreadsheetml/2006/main" count="316" uniqueCount="115">
  <si>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</si>
  <si>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</si>
  <si>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</si>
  <si>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</si>
  <si>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</si>
  <si>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</si>
  <si>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</si>
  <si>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</si>
  <si>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</si>
  <si>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</si>
  <si>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</si>
  <si>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</si>
  <si>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</si>
  <si>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</si>
  <si>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</si>
  <si>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</si>
  <si>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</si>
  <si>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</si>
  <si>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</si>
  <si>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</si>
  <si>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</si>
  <si>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</si>
  <si>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</si>
  <si>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</si>
  <si>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</si>
  <si>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</si>
  <si>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</si>
  <si>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</si>
  <si>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</si>
  <si>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</si>
  <si>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</si>
  <si>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</si>
  <si>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</si>
  <si>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</si>
  <si>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</si>
  <si>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</si>
  <si>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</si>
  <si>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</si>
  <si>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</si>
  <si>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</si>
  <si>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</si>
  <si>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</si>
  <si>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</si>
  <si>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</si>
  <si>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</si>
  <si>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</si>
  <si>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</si>
  <si>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</si>
  <si>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</si>
  <si>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</si>
  <si>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</si>
  <si>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</si>
  <si>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</si>
  <si>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</si>
  <si>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</si>
  <si>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</si>
  <si>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</si>
  <si>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</si>
  <si>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</si>
  <si>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</si>
  <si>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</si>
  <si>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</si>
  <si>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</si>
  <si>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</si>
  <si>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</si>
  <si>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</si>
  <si>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</si>
  <si>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</si>
  <si>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</si>
  <si>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</si>
  <si>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</si>
  <si>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</si>
  <si>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</si>
  <si>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</si>
  <si>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</si>
  <si>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</si>
  <si>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</si>
  <si>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</si>
  <si>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</si>
  <si>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</si>
  <si>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</si>
  <si>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</si>
  <si>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</si>
  <si>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</si>
  <si>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</si>
  <si>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</si>
  <si>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</si>
  <si>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</si>
  <si>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</si>
  <si>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</si>
  <si>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</si>
  <si>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</si>
  <si>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</si>
  <si>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</si>
  <si>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</si>
  <si>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</si>
  <si>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</si>
  <si>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</si>
  <si>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</si>
  <si>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</si>
  <si>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</si>
  <si>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</si>
  <si>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</si>
  <si>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</si>
  <si>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</si>
  <si>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</si>
  <si>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</si>
  <si>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</si>
  <si>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</si>
  <si>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</si>
  <si>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</si>
  <si>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</si>
  <si>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人口減少に伴い、収益の減少傾向は続いており、経営規模に合わせた統廃合を含む施設の維持管理経費の削減及び一般会計からの繰入金への依存度を減じ、健全経営へと転じるために適切な料金への見直しが必要と考えられる。
　今後、施設の統廃合・更新を行うことにより、維持管理費の削減を図る。</t>
    <rPh sb="105" eb="107">
      <t>コンゴ</t>
    </rPh>
    <phoneticPr fontId="4"/>
  </si>
  <si>
    <t>①令和元年度末、簡易水道事業を統合し、上水道事業へ認可変更した。経常収支比率は１００％を超えているが、一般会計繰入金を受けている。今後、人口減少に伴い給水量及び給水収益は減少傾向が考えられ、施設の維持管理に係る費用は、施設の老朽化対策等もあり財源が必要になってくる。経営状況に合わせて適切な料金の見直しが必要と考えられる。
②累積欠損金は、発生していない。
③流動比率に関しては、類似団体平均値を下回る状況である。日々の資金管理に基づき、必要資金は都度調整しているが、支払い能力を高めるため、今後経営改善を図る。
④企業債残高対給水収益比率に関しては、類似団体と比較して高率となっている。経営状況を踏まえて必要な更新を行いながら企業債残高削減を図る。
⑤料金回収率に関しては、給水収益の不足分を一般会計からの繰入金で補てんしていることから、経営状況に合わせた適切な料金への見直しを図る。
⑥給水原価に関しては、施設の維持管理に係る費用は、施設の老朽化対策等もあり増加となっていることが挙げられる。
⑦施設利用率に関しては、類似団体と比較して低率となっている。要因としては、人口減少に伴う給水量の減が考えられ、今後は、適切な施設規模であるかの検証、必要に応じた施設の統廃合・ダウンサイジングの検討を進める必要がある。
⑧有収率に関しては類似団体と比較して高水準にあるが健全経営のため漏水対策等更なる改善を図る。</t>
    <rPh sb="1" eb="3">
      <t>レイワ</t>
    </rPh>
    <rPh sb="3" eb="5">
      <t>ガンネン</t>
    </rPh>
    <rPh sb="5" eb="6">
      <t>ド</t>
    </rPh>
    <rPh sb="6" eb="7">
      <t>マツ</t>
    </rPh>
    <rPh sb="8" eb="10">
      <t>カンイ</t>
    </rPh>
    <rPh sb="10" eb="12">
      <t>スイドウ</t>
    </rPh>
    <rPh sb="12" eb="14">
      <t>ジギョウ</t>
    </rPh>
    <rPh sb="19" eb="22">
      <t>ジョウスイドウ</t>
    </rPh>
    <rPh sb="22" eb="24">
      <t>ジギョウ</t>
    </rPh>
    <rPh sb="25" eb="27">
      <t>ニンカ</t>
    </rPh>
    <rPh sb="27" eb="29">
      <t>ヘンコウ</t>
    </rPh>
    <rPh sb="32" eb="34">
      <t>ケイジョウ</t>
    </rPh>
    <rPh sb="34" eb="36">
      <t>シュウシ</t>
    </rPh>
    <rPh sb="36" eb="38">
      <t>ヒリツ</t>
    </rPh>
    <rPh sb="44" eb="45">
      <t>コ</t>
    </rPh>
    <rPh sb="51" eb="53">
      <t>イッパン</t>
    </rPh>
    <rPh sb="53" eb="55">
      <t>カイケイ</t>
    </rPh>
    <rPh sb="55" eb="57">
      <t>クリイレ</t>
    </rPh>
    <rPh sb="57" eb="58">
      <t>キン</t>
    </rPh>
    <rPh sb="59" eb="60">
      <t>ウ</t>
    </rPh>
    <rPh sb="65" eb="67">
      <t>コンゴ</t>
    </rPh>
    <rPh sb="68" eb="70">
      <t>ジンコウ</t>
    </rPh>
    <rPh sb="70" eb="72">
      <t>ゲンショウ</t>
    </rPh>
    <rPh sb="73" eb="74">
      <t>トモナ</t>
    </rPh>
    <rPh sb="75" eb="77">
      <t>キュウスイ</t>
    </rPh>
    <rPh sb="77" eb="78">
      <t>リョウ</t>
    </rPh>
    <rPh sb="78" eb="79">
      <t>オヨ</t>
    </rPh>
    <rPh sb="80" eb="82">
      <t>キュウスイ</t>
    </rPh>
    <rPh sb="82" eb="84">
      <t>シュウエキ</t>
    </rPh>
    <rPh sb="87" eb="89">
      <t>ケイコウ</t>
    </rPh>
    <rPh sb="90" eb="91">
      <t>カンガ</t>
    </rPh>
    <rPh sb="106" eb="107">
      <t>ヨウ</t>
    </rPh>
    <rPh sb="109" eb="111">
      <t>シセツ</t>
    </rPh>
    <rPh sb="112" eb="115">
      <t>ロウキュウカ</t>
    </rPh>
    <rPh sb="115" eb="117">
      <t>タイサク</t>
    </rPh>
    <rPh sb="117" eb="118">
      <t>トウ</t>
    </rPh>
    <rPh sb="121" eb="123">
      <t>ザイゲン</t>
    </rPh>
    <rPh sb="124" eb="126">
      <t>ヒツヨウ</t>
    </rPh>
    <rPh sb="133" eb="135">
      <t>ケイエイ</t>
    </rPh>
    <rPh sb="135" eb="137">
      <t>ジョウキョウ</t>
    </rPh>
    <rPh sb="138" eb="139">
      <t>ア</t>
    </rPh>
    <rPh sb="142" eb="144">
      <t>テキセツ</t>
    </rPh>
    <rPh sb="145" eb="147">
      <t>リョウキン</t>
    </rPh>
    <rPh sb="148" eb="150">
      <t>ミナオ</t>
    </rPh>
    <rPh sb="152" eb="154">
      <t>ヒツヨウ</t>
    </rPh>
    <rPh sb="155" eb="156">
      <t>カンガ</t>
    </rPh>
    <rPh sb="163" eb="165">
      <t>ルイセキ</t>
    </rPh>
    <rPh sb="165" eb="167">
      <t>ケッソン</t>
    </rPh>
    <rPh sb="167" eb="168">
      <t>キン</t>
    </rPh>
    <rPh sb="170" eb="172">
      <t>ハッセイ</t>
    </rPh>
    <rPh sb="180" eb="182">
      <t>リュウドウ</t>
    </rPh>
    <rPh sb="182" eb="184">
      <t>ヒリツ</t>
    </rPh>
    <rPh sb="185" eb="186">
      <t>カン</t>
    </rPh>
    <rPh sb="190" eb="192">
      <t>ルイジ</t>
    </rPh>
    <rPh sb="192" eb="194">
      <t>ダンタイ</t>
    </rPh>
    <rPh sb="194" eb="197">
      <t>ヘイキンチ</t>
    </rPh>
    <rPh sb="198" eb="200">
      <t>シタマワ</t>
    </rPh>
    <rPh sb="201" eb="203">
      <t>ジョウキョウ</t>
    </rPh>
    <rPh sb="207" eb="209">
      <t>ヒビ</t>
    </rPh>
    <rPh sb="210" eb="212">
      <t>シキン</t>
    </rPh>
    <rPh sb="212" eb="214">
      <t>カンリ</t>
    </rPh>
    <rPh sb="215" eb="216">
      <t>モト</t>
    </rPh>
    <rPh sb="219" eb="221">
      <t>ヒツヨウ</t>
    </rPh>
    <rPh sb="221" eb="223">
      <t>シキン</t>
    </rPh>
    <rPh sb="224" eb="226">
      <t>ツド</t>
    </rPh>
    <rPh sb="226" eb="228">
      <t>チョウセイ</t>
    </rPh>
    <rPh sb="234" eb="236">
      <t>シハラ</t>
    </rPh>
    <rPh sb="237" eb="239">
      <t>ノウリョク</t>
    </rPh>
    <rPh sb="240" eb="241">
      <t>タカ</t>
    </rPh>
    <rPh sb="246" eb="248">
      <t>コンゴ</t>
    </rPh>
    <rPh sb="248" eb="250">
      <t>ケイエイ</t>
    </rPh>
    <rPh sb="250" eb="252">
      <t>カイゼン</t>
    </rPh>
    <rPh sb="253" eb="254">
      <t>ハカ</t>
    </rPh>
    <rPh sb="285" eb="286">
      <t>タカ</t>
    </rPh>
    <rPh sb="303" eb="305">
      <t>ヒツヨウ</t>
    </rPh>
    <rPh sb="306" eb="308">
      <t>コウシン</t>
    </rPh>
    <rPh sb="309" eb="310">
      <t>オコナ</t>
    </rPh>
    <rPh sb="314" eb="316">
      <t>キギョウ</t>
    </rPh>
    <rPh sb="316" eb="317">
      <t>サイ</t>
    </rPh>
    <rPh sb="317" eb="319">
      <t>ザンダカ</t>
    </rPh>
    <rPh sb="319" eb="321">
      <t>サクゲン</t>
    </rPh>
    <rPh sb="431" eb="433">
      <t>ゾウカ</t>
    </rPh>
    <phoneticPr fontId="4"/>
  </si>
  <si>
    <t>①有形固定資産減価償却率については、法適化初年度のため類似団体平均を下回っている。
②管路経年比率は、類似団体平均を下回っているが、一部施設の更新を先送りしているため、必要な更新を図る。
③管路更新率に関しては、総じて類似団体を下回る状況である。要因としては、施設の統廃合等を水道事業統合に合わせて実施し、更新を先送りしていることが挙げられる。
　管路の更新に関しては、漏水対策の一環として実施してきている。今後、経営戦略策定に合わせ計画的更新を図る。</t>
    <rPh sb="1" eb="3">
      <t>ユウケイ</t>
    </rPh>
    <rPh sb="3" eb="5">
      <t>コテイ</t>
    </rPh>
    <rPh sb="5" eb="7">
      <t>シサン</t>
    </rPh>
    <rPh sb="7" eb="9">
      <t>ゲンカ</t>
    </rPh>
    <rPh sb="9" eb="11">
      <t>ショウキャク</t>
    </rPh>
    <rPh sb="11" eb="12">
      <t>リツ</t>
    </rPh>
    <rPh sb="20" eb="21">
      <t>カ</t>
    </rPh>
    <rPh sb="21" eb="24">
      <t>ショネンド</t>
    </rPh>
    <rPh sb="27" eb="29">
      <t>ルイジ</t>
    </rPh>
    <rPh sb="29" eb="31">
      <t>ダンタイ</t>
    </rPh>
    <rPh sb="31" eb="33">
      <t>ヘイキン</t>
    </rPh>
    <rPh sb="34" eb="36">
      <t>シタマワ</t>
    </rPh>
    <rPh sb="43" eb="45">
      <t>カンロ</t>
    </rPh>
    <rPh sb="45" eb="47">
      <t>ケイネン</t>
    </rPh>
    <rPh sb="47" eb="49">
      <t>ヒリツ</t>
    </rPh>
    <rPh sb="51" eb="53">
      <t>ルイジ</t>
    </rPh>
    <rPh sb="53" eb="55">
      <t>ダンタイ</t>
    </rPh>
    <rPh sb="55" eb="57">
      <t>ヘイキン</t>
    </rPh>
    <rPh sb="58" eb="60">
      <t>シタマワ</t>
    </rPh>
    <rPh sb="66" eb="68">
      <t>イチブ</t>
    </rPh>
    <rPh sb="68" eb="70">
      <t>シセツ</t>
    </rPh>
    <rPh sb="71" eb="73">
      <t>コウシン</t>
    </rPh>
    <rPh sb="74" eb="76">
      <t>サキオク</t>
    </rPh>
    <rPh sb="84" eb="86">
      <t>ヒツヨウ</t>
    </rPh>
    <rPh sb="87" eb="89">
      <t>コウシン</t>
    </rPh>
    <rPh sb="90" eb="9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</si>
</sst>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0.28000000000000003</c:v>
                </c:pt>
              </c:numCache>
            </c:numRef>
          </c:val>
          <c:extLst>
            <c:ext xmlns:c16="http://schemas.microsoft.com/office/drawing/2014/chart" uri="{C3380CC4-5D6E-409C-BE32-E72D297353CC}">
              <c16:uniqueId val="{00000000-99F9-4E00-99E7-BB72D87717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99F9-4E00-99E7-BB72D87717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48.81</c:v>
                </c:pt>
              </c:numCache>
            </c:numRef>
          </c:val>
          <c:extLst>
            <c:ext xmlns:c16="http://schemas.microsoft.com/office/drawing/2014/chart" uri="{C3380CC4-5D6E-409C-BE32-E72D297353CC}">
              <c16:uniqueId val="{00000000-FAA6-4E73-8D47-C609806C32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FAA6-4E73-8D47-C609806C32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99.5</c:v>
                </c:pt>
              </c:numCache>
            </c:numRef>
          </c:val>
          <c:extLst>
            <c:ext xmlns:c16="http://schemas.microsoft.com/office/drawing/2014/chart" uri="{C3380CC4-5D6E-409C-BE32-E72D297353CC}">
              <c16:uniqueId val="{00000000-9ECB-4EFA-B86A-92080146F9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78.010000000000005</c:v>
                </c:pt>
              </c:numCache>
            </c:numRef>
          </c:val>
          <c:smooth val="0"/>
          <c:extLst>
            <c:ext xmlns:c16="http://schemas.microsoft.com/office/drawing/2014/chart" uri="{C3380CC4-5D6E-409C-BE32-E72D297353CC}">
              <c16:uniqueId val="{00000001-9ECB-4EFA-B86A-92080146F9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107.56</c:v>
                </c:pt>
              </c:numCache>
            </c:numRef>
          </c:val>
          <c:extLst>
            <c:ext xmlns:c16="http://schemas.microsoft.com/office/drawing/2014/chart" uri="{C3380CC4-5D6E-409C-BE32-E72D297353CC}">
              <c16:uniqueId val="{00000000-38E4-4DDA-AC05-C214B7E640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105.34</c:v>
                </c:pt>
              </c:numCache>
            </c:numRef>
          </c:val>
          <c:smooth val="0"/>
          <c:extLst>
            <c:ext xmlns:c16="http://schemas.microsoft.com/office/drawing/2014/chart" uri="{C3380CC4-5D6E-409C-BE32-E72D297353CC}">
              <c16:uniqueId val="{00000001-38E4-4DDA-AC05-C214B7E640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5.0199999999999996</c:v>
                </c:pt>
              </c:numCache>
            </c:numRef>
          </c:val>
          <c:extLst>
            <c:ext xmlns:c16="http://schemas.microsoft.com/office/drawing/2014/chart" uri="{C3380CC4-5D6E-409C-BE32-E72D297353CC}">
              <c16:uniqueId val="{00000000-3192-40CC-9A0C-C77965F3BF4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47.5</c:v>
                </c:pt>
              </c:numCache>
            </c:numRef>
          </c:val>
          <c:smooth val="0"/>
          <c:extLst>
            <c:ext xmlns:c16="http://schemas.microsoft.com/office/drawing/2014/chart" uri="{C3380CC4-5D6E-409C-BE32-E72D297353CC}">
              <c16:uniqueId val="{00000001-3192-40CC-9A0C-C77965F3BF4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2.95</c:v>
                </c:pt>
              </c:numCache>
            </c:numRef>
          </c:val>
          <c:extLst>
            <c:ext xmlns:c16="http://schemas.microsoft.com/office/drawing/2014/chart" uri="{C3380CC4-5D6E-409C-BE32-E72D297353CC}">
              <c16:uniqueId val="{00000000-DBA3-488B-B62D-F3A1FAF0B9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17.399999999999999</c:v>
                </c:pt>
              </c:numCache>
            </c:numRef>
          </c:val>
          <c:smooth val="0"/>
          <c:extLst>
            <c:ext xmlns:c16="http://schemas.microsoft.com/office/drawing/2014/chart" uri="{C3380CC4-5D6E-409C-BE32-E72D297353CC}">
              <c16:uniqueId val="{00000001-DBA3-488B-B62D-F3A1FAF0B9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89E-4F6F-B0FC-BFFC9BD44A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24.04</c:v>
                </c:pt>
              </c:numCache>
            </c:numRef>
          </c:val>
          <c:smooth val="0"/>
          <c:extLst>
            <c:ext xmlns:c16="http://schemas.microsoft.com/office/drawing/2014/chart" uri="{C3380CC4-5D6E-409C-BE32-E72D297353CC}">
              <c16:uniqueId val="{00000001-689E-4F6F-B0FC-BFFC9BD44A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36.26</c:v>
                </c:pt>
              </c:numCache>
            </c:numRef>
          </c:val>
          <c:extLst>
            <c:ext xmlns:c16="http://schemas.microsoft.com/office/drawing/2014/chart" uri="{C3380CC4-5D6E-409C-BE32-E72D297353CC}">
              <c16:uniqueId val="{00000000-295A-4606-A7C3-E4A732C63A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305.08</c:v>
                </c:pt>
              </c:numCache>
            </c:numRef>
          </c:val>
          <c:smooth val="0"/>
          <c:extLst>
            <c:ext xmlns:c16="http://schemas.microsoft.com/office/drawing/2014/chart" uri="{C3380CC4-5D6E-409C-BE32-E72D297353CC}">
              <c16:uniqueId val="{00000001-295A-4606-A7C3-E4A732C63A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1020.44</c:v>
                </c:pt>
              </c:numCache>
            </c:numRef>
          </c:val>
          <c:extLst>
            <c:ext xmlns:c16="http://schemas.microsoft.com/office/drawing/2014/chart" uri="{C3380CC4-5D6E-409C-BE32-E72D297353CC}">
              <c16:uniqueId val="{00000000-B49A-476C-A5C9-C2BC38EEEE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585.59</c:v>
                </c:pt>
              </c:numCache>
            </c:numRef>
          </c:val>
          <c:smooth val="0"/>
          <c:extLst>
            <c:ext xmlns:c16="http://schemas.microsoft.com/office/drawing/2014/chart" uri="{C3380CC4-5D6E-409C-BE32-E72D297353CC}">
              <c16:uniqueId val="{00000001-B49A-476C-A5C9-C2BC38EEEE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51.89</c:v>
                </c:pt>
              </c:numCache>
            </c:numRef>
          </c:val>
          <c:extLst>
            <c:ext xmlns:c16="http://schemas.microsoft.com/office/drawing/2014/chart" uri="{C3380CC4-5D6E-409C-BE32-E72D297353CC}">
              <c16:uniqueId val="{00000000-F9E2-4A24-8A3C-531A138ACB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82.78</c:v>
                </c:pt>
              </c:numCache>
            </c:numRef>
          </c:val>
          <c:smooth val="0"/>
          <c:extLst>
            <c:ext xmlns:c16="http://schemas.microsoft.com/office/drawing/2014/chart" uri="{C3380CC4-5D6E-409C-BE32-E72D297353CC}">
              <c16:uniqueId val="{00000001-F9E2-4A24-8A3C-531A138ACB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285.92</c:v>
                </c:pt>
              </c:numCache>
            </c:numRef>
          </c:val>
          <c:extLst>
            <c:ext xmlns:c16="http://schemas.microsoft.com/office/drawing/2014/chart" uri="{C3380CC4-5D6E-409C-BE32-E72D297353CC}">
              <c16:uniqueId val="{00000000-BA87-47EF-AEB7-01D7EB1950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225.09</c:v>
                </c:pt>
              </c:numCache>
            </c:numRef>
          </c:val>
          <c:smooth val="0"/>
          <c:extLst>
            <c:ext xmlns:c16="http://schemas.microsoft.com/office/drawing/2014/chart" uri="{C3380CC4-5D6E-409C-BE32-E72D297353CC}">
              <c16:uniqueId val="{00000001-BA87-47EF-AEB7-01D7EB1950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6"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6" t="str">
        <f>データ!H6</f>
        <v>鹿児島県　南大隅町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A8</v>
      </c>
      <c r="X8" s="84"/>
      <c r="Y8" s="84"/>
      <c r="Z8" s="84"/>
      <c r="AA8" s="84"/>
      <c r="AB8" s="84"/>
      <c r="AC8" s="84"/>
      <c r="AD8" s="84" t="str">
        <f>データ!$M$6</f>
        <v>自治体職員</v>
      </c>
      <c r="AE8" s="84"/>
      <c r="AF8" s="84"/>
      <c r="AG8" s="84"/>
      <c r="AH8" s="84"/>
      <c r="AI8" s="84"/>
      <c r="AJ8" s="84"/>
      <c r="AK8" s="4"/>
      <c r="AL8" s="72">
        <f>データ!$R$6</f>
        <v>6792</v>
      </c>
      <c r="AM8" s="72"/>
      <c r="AN8" s="72"/>
      <c r="AO8" s="72"/>
      <c r="AP8" s="72"/>
      <c r="AQ8" s="72"/>
      <c r="AR8" s="72"/>
      <c r="AS8" s="72"/>
      <c r="AT8" s="68">
        <f>データ!$S$6</f>
        <v>213.57</v>
      </c>
      <c r="AU8" s="69"/>
      <c r="AV8" s="69"/>
      <c r="AW8" s="69"/>
      <c r="AX8" s="69"/>
      <c r="AY8" s="69"/>
      <c r="AZ8" s="69"/>
      <c r="BA8" s="69"/>
      <c r="BB8" s="71">
        <f>データ!$T$6</f>
        <v>31.8</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c r="A10" s="2"/>
      <c r="B10" s="68" t="str">
        <f>データ!$N$6</f>
        <v>-</v>
      </c>
      <c r="C10" s="69"/>
      <c r="D10" s="69"/>
      <c r="E10" s="69"/>
      <c r="F10" s="69"/>
      <c r="G10" s="69"/>
      <c r="H10" s="69"/>
      <c r="I10" s="68">
        <f>データ!$O$6</f>
        <v>63.77</v>
      </c>
      <c r="J10" s="69"/>
      <c r="K10" s="69"/>
      <c r="L10" s="69"/>
      <c r="M10" s="69"/>
      <c r="N10" s="69"/>
      <c r="O10" s="70"/>
      <c r="P10" s="71">
        <f>データ!$P$6</f>
        <v>98.53</v>
      </c>
      <c r="Q10" s="71"/>
      <c r="R10" s="71"/>
      <c r="S10" s="71"/>
      <c r="T10" s="71"/>
      <c r="U10" s="71"/>
      <c r="V10" s="71"/>
      <c r="W10" s="72">
        <f>データ!$Q$6</f>
        <v>1925</v>
      </c>
      <c r="X10" s="72"/>
      <c r="Y10" s="72"/>
      <c r="Z10" s="72"/>
      <c r="AA10" s="72"/>
      <c r="AB10" s="72"/>
      <c r="AC10" s="72"/>
      <c r="AD10" s="2"/>
      <c r="AE10" s="2"/>
      <c r="AF10" s="2"/>
      <c r="AG10" s="2"/>
      <c r="AH10" s="4"/>
      <c r="AI10" s="4"/>
      <c r="AJ10" s="4"/>
      <c r="AK10" s="4"/>
      <c r="AL10" s="72">
        <f>データ!$U$6</f>
        <v>6620</v>
      </c>
      <c r="AM10" s="72"/>
      <c r="AN10" s="72"/>
      <c r="AO10" s="72"/>
      <c r="AP10" s="72"/>
      <c r="AQ10" s="72"/>
      <c r="AR10" s="72"/>
      <c r="AS10" s="72"/>
      <c r="AT10" s="68">
        <f>データ!$V$6</f>
        <v>43.42</v>
      </c>
      <c r="AU10" s="69"/>
      <c r="AV10" s="69"/>
      <c r="AW10" s="69"/>
      <c r="AX10" s="69"/>
      <c r="AY10" s="69"/>
      <c r="AZ10" s="69"/>
      <c r="BA10" s="69"/>
      <c r="BB10" s="71">
        <f>データ!$W$6</f>
        <v>152.46</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65"/>
      <c r="BN16" s="65"/>
      <c r="BO16" s="65"/>
      <c r="BP16" s="65"/>
      <c r="BQ16" s="65"/>
      <c r="BR16" s="65"/>
      <c r="BS16" s="65"/>
      <c r="BT16" s="65"/>
      <c r="BU16" s="65"/>
      <c r="BV16" s="65"/>
      <c r="BW16" s="65"/>
      <c r="BX16" s="65"/>
      <c r="BY16" s="65"/>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65"/>
      <c r="BN17" s="65"/>
      <c r="BO17" s="65"/>
      <c r="BP17" s="65"/>
      <c r="BQ17" s="65"/>
      <c r="BR17" s="65"/>
      <c r="BS17" s="65"/>
      <c r="BT17" s="65"/>
      <c r="BU17" s="65"/>
      <c r="BV17" s="65"/>
      <c r="BW17" s="65"/>
      <c r="BX17" s="65"/>
      <c r="BY17" s="65"/>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65"/>
      <c r="BN18" s="65"/>
      <c r="BO18" s="65"/>
      <c r="BP18" s="65"/>
      <c r="BQ18" s="65"/>
      <c r="BR18" s="65"/>
      <c r="BS18" s="65"/>
      <c r="BT18" s="65"/>
      <c r="BU18" s="65"/>
      <c r="BV18" s="65"/>
      <c r="BW18" s="65"/>
      <c r="BX18" s="65"/>
      <c r="BY18" s="65"/>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65"/>
      <c r="BN19" s="65"/>
      <c r="BO19" s="65"/>
      <c r="BP19" s="65"/>
      <c r="BQ19" s="65"/>
      <c r="BR19" s="65"/>
      <c r="BS19" s="65"/>
      <c r="BT19" s="65"/>
      <c r="BU19" s="65"/>
      <c r="BV19" s="65"/>
      <c r="BW19" s="65"/>
      <c r="BX19" s="65"/>
      <c r="BY19" s="65"/>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65"/>
      <c r="BN20" s="65"/>
      <c r="BO20" s="65"/>
      <c r="BP20" s="65"/>
      <c r="BQ20" s="65"/>
      <c r="BR20" s="65"/>
      <c r="BS20" s="65"/>
      <c r="BT20" s="65"/>
      <c r="BU20" s="65"/>
      <c r="BV20" s="65"/>
      <c r="BW20" s="65"/>
      <c r="BX20" s="65"/>
      <c r="BY20" s="65"/>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65"/>
      <c r="BN21" s="65"/>
      <c r="BO21" s="65"/>
      <c r="BP21" s="65"/>
      <c r="BQ21" s="65"/>
      <c r="BR21" s="65"/>
      <c r="BS21" s="65"/>
      <c r="BT21" s="65"/>
      <c r="BU21" s="65"/>
      <c r="BV21" s="65"/>
      <c r="BW21" s="65"/>
      <c r="BX21" s="65"/>
      <c r="BY21" s="65"/>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65"/>
      <c r="BN22" s="65"/>
      <c r="BO22" s="65"/>
      <c r="BP22" s="65"/>
      <c r="BQ22" s="65"/>
      <c r="BR22" s="65"/>
      <c r="BS22" s="65"/>
      <c r="BT22" s="65"/>
      <c r="BU22" s="65"/>
      <c r="BV22" s="65"/>
      <c r="BW22" s="65"/>
      <c r="BX22" s="65"/>
      <c r="BY22" s="65"/>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65"/>
      <c r="BN23" s="65"/>
      <c r="BO23" s="65"/>
      <c r="BP23" s="65"/>
      <c r="BQ23" s="65"/>
      <c r="BR23" s="65"/>
      <c r="BS23" s="65"/>
      <c r="BT23" s="65"/>
      <c r="BU23" s="65"/>
      <c r="BV23" s="65"/>
      <c r="BW23" s="65"/>
      <c r="BX23" s="65"/>
      <c r="BY23" s="65"/>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65"/>
      <c r="BN24" s="65"/>
      <c r="BO24" s="65"/>
      <c r="BP24" s="65"/>
      <c r="BQ24" s="65"/>
      <c r="BR24" s="65"/>
      <c r="BS24" s="65"/>
      <c r="BT24" s="65"/>
      <c r="BU24" s="65"/>
      <c r="BV24" s="65"/>
      <c r="BW24" s="65"/>
      <c r="BX24" s="65"/>
      <c r="BY24" s="65"/>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65"/>
      <c r="BN25" s="65"/>
      <c r="BO25" s="65"/>
      <c r="BP25" s="65"/>
      <c r="BQ25" s="65"/>
      <c r="BR25" s="65"/>
      <c r="BS25" s="65"/>
      <c r="BT25" s="65"/>
      <c r="BU25" s="65"/>
      <c r="BV25" s="65"/>
      <c r="BW25" s="65"/>
      <c r="BX25" s="65"/>
      <c r="BY25" s="65"/>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65"/>
      <c r="BN26" s="65"/>
      <c r="BO26" s="65"/>
      <c r="BP26" s="65"/>
      <c r="BQ26" s="65"/>
      <c r="BR26" s="65"/>
      <c r="BS26" s="65"/>
      <c r="BT26" s="65"/>
      <c r="BU26" s="65"/>
      <c r="BV26" s="65"/>
      <c r="BW26" s="65"/>
      <c r="BX26" s="65"/>
      <c r="BY26" s="65"/>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65"/>
      <c r="BN27" s="65"/>
      <c r="BO27" s="65"/>
      <c r="BP27" s="65"/>
      <c r="BQ27" s="65"/>
      <c r="BR27" s="65"/>
      <c r="BS27" s="65"/>
      <c r="BT27" s="65"/>
      <c r="BU27" s="65"/>
      <c r="BV27" s="65"/>
      <c r="BW27" s="65"/>
      <c r="BX27" s="65"/>
      <c r="BY27" s="65"/>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65"/>
      <c r="BN28" s="65"/>
      <c r="BO28" s="65"/>
      <c r="BP28" s="65"/>
      <c r="BQ28" s="65"/>
      <c r="BR28" s="65"/>
      <c r="BS28" s="65"/>
      <c r="BT28" s="65"/>
      <c r="BU28" s="65"/>
      <c r="BV28" s="65"/>
      <c r="BW28" s="65"/>
      <c r="BX28" s="65"/>
      <c r="BY28" s="65"/>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65"/>
      <c r="BN29" s="65"/>
      <c r="BO29" s="65"/>
      <c r="BP29" s="65"/>
      <c r="BQ29" s="65"/>
      <c r="BR29" s="65"/>
      <c r="BS29" s="65"/>
      <c r="BT29" s="65"/>
      <c r="BU29" s="65"/>
      <c r="BV29" s="65"/>
      <c r="BW29" s="65"/>
      <c r="BX29" s="65"/>
      <c r="BY29" s="65"/>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65"/>
      <c r="BN30" s="65"/>
      <c r="BO30" s="65"/>
      <c r="BP30" s="65"/>
      <c r="BQ30" s="65"/>
      <c r="BR30" s="65"/>
      <c r="BS30" s="65"/>
      <c r="BT30" s="65"/>
      <c r="BU30" s="65"/>
      <c r="BV30" s="65"/>
      <c r="BW30" s="65"/>
      <c r="BX30" s="65"/>
      <c r="BY30" s="65"/>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65"/>
      <c r="BN31" s="65"/>
      <c r="BO31" s="65"/>
      <c r="BP31" s="65"/>
      <c r="BQ31" s="65"/>
      <c r="BR31" s="65"/>
      <c r="BS31" s="65"/>
      <c r="BT31" s="65"/>
      <c r="BU31" s="65"/>
      <c r="BV31" s="65"/>
      <c r="BW31" s="65"/>
      <c r="BX31" s="65"/>
      <c r="BY31" s="65"/>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65"/>
      <c r="BN32" s="65"/>
      <c r="BO32" s="65"/>
      <c r="BP32" s="65"/>
      <c r="BQ32" s="65"/>
      <c r="BR32" s="65"/>
      <c r="BS32" s="65"/>
      <c r="BT32" s="65"/>
      <c r="BU32" s="65"/>
      <c r="BV32" s="65"/>
      <c r="BW32" s="65"/>
      <c r="BX32" s="65"/>
      <c r="BY32" s="65"/>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65"/>
      <c r="BN33" s="65"/>
      <c r="BO33" s="65"/>
      <c r="BP33" s="65"/>
      <c r="BQ33" s="65"/>
      <c r="BR33" s="65"/>
      <c r="BS33" s="65"/>
      <c r="BT33" s="65"/>
      <c r="BU33" s="65"/>
      <c r="BV33" s="65"/>
      <c r="BW33" s="65"/>
      <c r="BX33" s="65"/>
      <c r="BY33" s="65"/>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65"/>
      <c r="BN34" s="65"/>
      <c r="BO34" s="65"/>
      <c r="BP34" s="65"/>
      <c r="BQ34" s="65"/>
      <c r="BR34" s="65"/>
      <c r="BS34" s="65"/>
      <c r="BT34" s="65"/>
      <c r="BU34" s="65"/>
      <c r="BV34" s="65"/>
      <c r="BW34" s="65"/>
      <c r="BX34" s="65"/>
      <c r="BY34" s="65"/>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65"/>
      <c r="BN35" s="65"/>
      <c r="BO35" s="65"/>
      <c r="BP35" s="65"/>
      <c r="BQ35" s="65"/>
      <c r="BR35" s="65"/>
      <c r="BS35" s="65"/>
      <c r="BT35" s="65"/>
      <c r="BU35" s="65"/>
      <c r="BV35" s="65"/>
      <c r="BW35" s="65"/>
      <c r="BX35" s="65"/>
      <c r="BY35" s="65"/>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65"/>
      <c r="BN36" s="65"/>
      <c r="BO36" s="65"/>
      <c r="BP36" s="65"/>
      <c r="BQ36" s="65"/>
      <c r="BR36" s="65"/>
      <c r="BS36" s="65"/>
      <c r="BT36" s="65"/>
      <c r="BU36" s="65"/>
      <c r="BV36" s="65"/>
      <c r="BW36" s="65"/>
      <c r="BX36" s="65"/>
      <c r="BY36" s="65"/>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65"/>
      <c r="BN37" s="65"/>
      <c r="BO37" s="65"/>
      <c r="BP37" s="65"/>
      <c r="BQ37" s="65"/>
      <c r="BR37" s="65"/>
      <c r="BS37" s="65"/>
      <c r="BT37" s="65"/>
      <c r="BU37" s="65"/>
      <c r="BV37" s="65"/>
      <c r="BW37" s="65"/>
      <c r="BX37" s="65"/>
      <c r="BY37" s="65"/>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65"/>
      <c r="BN38" s="65"/>
      <c r="BO38" s="65"/>
      <c r="BP38" s="65"/>
      <c r="BQ38" s="65"/>
      <c r="BR38" s="65"/>
      <c r="BS38" s="65"/>
      <c r="BT38" s="65"/>
      <c r="BU38" s="65"/>
      <c r="BV38" s="65"/>
      <c r="BW38" s="65"/>
      <c r="BX38" s="65"/>
      <c r="BY38" s="65"/>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65"/>
      <c r="BN39" s="65"/>
      <c r="BO39" s="65"/>
      <c r="BP39" s="65"/>
      <c r="BQ39" s="65"/>
      <c r="BR39" s="65"/>
      <c r="BS39" s="65"/>
      <c r="BT39" s="65"/>
      <c r="BU39" s="65"/>
      <c r="BV39" s="65"/>
      <c r="BW39" s="65"/>
      <c r="BX39" s="65"/>
      <c r="BY39" s="65"/>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65"/>
      <c r="BN40" s="65"/>
      <c r="BO40" s="65"/>
      <c r="BP40" s="65"/>
      <c r="BQ40" s="65"/>
      <c r="BR40" s="65"/>
      <c r="BS40" s="65"/>
      <c r="BT40" s="65"/>
      <c r="BU40" s="65"/>
      <c r="BV40" s="65"/>
      <c r="BW40" s="65"/>
      <c r="BX40" s="65"/>
      <c r="BY40" s="65"/>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65"/>
      <c r="BN41" s="65"/>
      <c r="BO41" s="65"/>
      <c r="BP41" s="65"/>
      <c r="BQ41" s="65"/>
      <c r="BR41" s="65"/>
      <c r="BS41" s="65"/>
      <c r="BT41" s="65"/>
      <c r="BU41" s="65"/>
      <c r="BV41" s="65"/>
      <c r="BW41" s="65"/>
      <c r="BX41" s="65"/>
      <c r="BY41" s="65"/>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65"/>
      <c r="BN42" s="65"/>
      <c r="BO42" s="65"/>
      <c r="BP42" s="65"/>
      <c r="BQ42" s="65"/>
      <c r="BR42" s="65"/>
      <c r="BS42" s="65"/>
      <c r="BT42" s="65"/>
      <c r="BU42" s="65"/>
      <c r="BV42" s="65"/>
      <c r="BW42" s="65"/>
      <c r="BX42" s="65"/>
      <c r="BY42" s="65"/>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65"/>
      <c r="BN43" s="65"/>
      <c r="BO43" s="65"/>
      <c r="BP43" s="65"/>
      <c r="BQ43" s="65"/>
      <c r="BR43" s="65"/>
      <c r="BS43" s="65"/>
      <c r="BT43" s="65"/>
      <c r="BU43" s="65"/>
      <c r="BV43" s="65"/>
      <c r="BW43" s="65"/>
      <c r="BX43" s="65"/>
      <c r="BY43" s="65"/>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65"/>
      <c r="BN44" s="65"/>
      <c r="BO44" s="65"/>
      <c r="BP44" s="65"/>
      <c r="BQ44" s="65"/>
      <c r="BR44" s="65"/>
      <c r="BS44" s="65"/>
      <c r="BT44" s="65"/>
      <c r="BU44" s="65"/>
      <c r="BV44" s="65"/>
      <c r="BW44" s="65"/>
      <c r="BX44" s="65"/>
      <c r="BY44" s="65"/>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65"/>
      <c r="BN47" s="65"/>
      <c r="BO47" s="65"/>
      <c r="BP47" s="65"/>
      <c r="BQ47" s="65"/>
      <c r="BR47" s="65"/>
      <c r="BS47" s="65"/>
      <c r="BT47" s="65"/>
      <c r="BU47" s="65"/>
      <c r="BV47" s="65"/>
      <c r="BW47" s="65"/>
      <c r="BX47" s="65"/>
      <c r="BY47" s="65"/>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65"/>
      <c r="BN48" s="65"/>
      <c r="BO48" s="65"/>
      <c r="BP48" s="65"/>
      <c r="BQ48" s="65"/>
      <c r="BR48" s="65"/>
      <c r="BS48" s="65"/>
      <c r="BT48" s="65"/>
      <c r="BU48" s="65"/>
      <c r="BV48" s="65"/>
      <c r="BW48" s="65"/>
      <c r="BX48" s="65"/>
      <c r="BY48" s="65"/>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65"/>
      <c r="BN49" s="65"/>
      <c r="BO49" s="65"/>
      <c r="BP49" s="65"/>
      <c r="BQ49" s="65"/>
      <c r="BR49" s="65"/>
      <c r="BS49" s="65"/>
      <c r="BT49" s="65"/>
      <c r="BU49" s="65"/>
      <c r="BV49" s="65"/>
      <c r="BW49" s="65"/>
      <c r="BX49" s="65"/>
      <c r="BY49" s="65"/>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65"/>
      <c r="BN50" s="65"/>
      <c r="BO50" s="65"/>
      <c r="BP50" s="65"/>
      <c r="BQ50" s="65"/>
      <c r="BR50" s="65"/>
      <c r="BS50" s="65"/>
      <c r="BT50" s="65"/>
      <c r="BU50" s="65"/>
      <c r="BV50" s="65"/>
      <c r="BW50" s="65"/>
      <c r="BX50" s="65"/>
      <c r="BY50" s="65"/>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65"/>
      <c r="BN51" s="65"/>
      <c r="BO51" s="65"/>
      <c r="BP51" s="65"/>
      <c r="BQ51" s="65"/>
      <c r="BR51" s="65"/>
      <c r="BS51" s="65"/>
      <c r="BT51" s="65"/>
      <c r="BU51" s="65"/>
      <c r="BV51" s="65"/>
      <c r="BW51" s="65"/>
      <c r="BX51" s="65"/>
      <c r="BY51" s="65"/>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65"/>
      <c r="BN52" s="65"/>
      <c r="BO52" s="65"/>
      <c r="BP52" s="65"/>
      <c r="BQ52" s="65"/>
      <c r="BR52" s="65"/>
      <c r="BS52" s="65"/>
      <c r="BT52" s="65"/>
      <c r="BU52" s="65"/>
      <c r="BV52" s="65"/>
      <c r="BW52" s="65"/>
      <c r="BX52" s="65"/>
      <c r="BY52" s="65"/>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65"/>
      <c r="BN53" s="65"/>
      <c r="BO53" s="65"/>
      <c r="BP53" s="65"/>
      <c r="BQ53" s="65"/>
      <c r="BR53" s="65"/>
      <c r="BS53" s="65"/>
      <c r="BT53" s="65"/>
      <c r="BU53" s="65"/>
      <c r="BV53" s="65"/>
      <c r="BW53" s="65"/>
      <c r="BX53" s="65"/>
      <c r="BY53" s="65"/>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65"/>
      <c r="BN54" s="65"/>
      <c r="BO54" s="65"/>
      <c r="BP54" s="65"/>
      <c r="BQ54" s="65"/>
      <c r="BR54" s="65"/>
      <c r="BS54" s="65"/>
      <c r="BT54" s="65"/>
      <c r="BU54" s="65"/>
      <c r="BV54" s="65"/>
      <c r="BW54" s="65"/>
      <c r="BX54" s="65"/>
      <c r="BY54" s="65"/>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65"/>
      <c r="BN55" s="65"/>
      <c r="BO55" s="65"/>
      <c r="BP55" s="65"/>
      <c r="BQ55" s="65"/>
      <c r="BR55" s="65"/>
      <c r="BS55" s="65"/>
      <c r="BT55" s="65"/>
      <c r="BU55" s="65"/>
      <c r="BV55" s="65"/>
      <c r="BW55" s="65"/>
      <c r="BX55" s="65"/>
      <c r="BY55" s="65"/>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65"/>
      <c r="BN56" s="65"/>
      <c r="BO56" s="65"/>
      <c r="BP56" s="65"/>
      <c r="BQ56" s="65"/>
      <c r="BR56" s="65"/>
      <c r="BS56" s="65"/>
      <c r="BT56" s="65"/>
      <c r="BU56" s="65"/>
      <c r="BV56" s="65"/>
      <c r="BW56" s="65"/>
      <c r="BX56" s="65"/>
      <c r="BY56" s="65"/>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65"/>
      <c r="BN57" s="65"/>
      <c r="BO57" s="65"/>
      <c r="BP57" s="65"/>
      <c r="BQ57" s="65"/>
      <c r="BR57" s="65"/>
      <c r="BS57" s="65"/>
      <c r="BT57" s="65"/>
      <c r="BU57" s="65"/>
      <c r="BV57" s="65"/>
      <c r="BW57" s="65"/>
      <c r="BX57" s="65"/>
      <c r="BY57" s="65"/>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65"/>
      <c r="BN58" s="65"/>
      <c r="BO58" s="65"/>
      <c r="BP58" s="65"/>
      <c r="BQ58" s="65"/>
      <c r="BR58" s="65"/>
      <c r="BS58" s="65"/>
      <c r="BT58" s="65"/>
      <c r="BU58" s="65"/>
      <c r="BV58" s="65"/>
      <c r="BW58" s="65"/>
      <c r="BX58" s="65"/>
      <c r="BY58" s="65"/>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65"/>
      <c r="BN59" s="65"/>
      <c r="BO59" s="65"/>
      <c r="BP59" s="65"/>
      <c r="BQ59" s="65"/>
      <c r="BR59" s="65"/>
      <c r="BS59" s="65"/>
      <c r="BT59" s="65"/>
      <c r="BU59" s="65"/>
      <c r="BV59" s="65"/>
      <c r="BW59" s="65"/>
      <c r="BX59" s="65"/>
      <c r="BY59" s="65"/>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65"/>
      <c r="BN60" s="65"/>
      <c r="BO60" s="65"/>
      <c r="BP60" s="65"/>
      <c r="BQ60" s="65"/>
      <c r="BR60" s="65"/>
      <c r="BS60" s="65"/>
      <c r="BT60" s="65"/>
      <c r="BU60" s="65"/>
      <c r="BV60" s="65"/>
      <c r="BW60" s="65"/>
      <c r="BX60" s="65"/>
      <c r="BY60" s="65"/>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65"/>
      <c r="BN61" s="65"/>
      <c r="BO61" s="65"/>
      <c r="BP61" s="65"/>
      <c r="BQ61" s="65"/>
      <c r="BR61" s="65"/>
      <c r="BS61" s="65"/>
      <c r="BT61" s="65"/>
      <c r="BU61" s="65"/>
      <c r="BV61" s="65"/>
      <c r="BW61" s="65"/>
      <c r="BX61" s="65"/>
      <c r="BY61" s="65"/>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65"/>
      <c r="BN62" s="65"/>
      <c r="BO62" s="65"/>
      <c r="BP62" s="65"/>
      <c r="BQ62" s="65"/>
      <c r="BR62" s="65"/>
      <c r="BS62" s="65"/>
      <c r="BT62" s="65"/>
      <c r="BU62" s="65"/>
      <c r="BV62" s="65"/>
      <c r="BW62" s="65"/>
      <c r="BX62" s="65"/>
      <c r="BY62" s="65"/>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65"/>
      <c r="BN63" s="65"/>
      <c r="BO63" s="65"/>
      <c r="BP63" s="65"/>
      <c r="BQ63" s="65"/>
      <c r="BR63" s="65"/>
      <c r="BS63" s="65"/>
      <c r="BT63" s="65"/>
      <c r="BU63" s="65"/>
      <c r="BV63" s="65"/>
      <c r="BW63" s="65"/>
      <c r="BX63" s="65"/>
      <c r="BY63" s="65"/>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1vjt3Av0Yfw4uYbm4W+rXHJYX4AkYbBY9aqljpPMaNStr5l3cKTGmn9mSfHGAnYGSVbdbUrYohM29nTiy8g6Q==" saltValue="euNaE98sx58IjfOendJ9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464911</v>
      </c>
      <c r="D6" s="34">
        <f t="shared" si="3"/>
        <v>46</v>
      </c>
      <c r="E6" s="34">
        <f t="shared" si="3"/>
        <v>1</v>
      </c>
      <c r="F6" s="34">
        <f t="shared" si="3"/>
        <v>0</v>
      </c>
      <c r="G6" s="34">
        <f t="shared" si="3"/>
        <v>1</v>
      </c>
      <c r="H6" s="34" t="str">
        <f t="shared" si="3"/>
        <v>鹿児島県　南大隅町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63.77</v>
      </c>
      <c r="P6" s="35">
        <f t="shared" si="3"/>
        <v>98.53</v>
      </c>
      <c r="Q6" s="35">
        <f t="shared" si="3"/>
        <v>1925</v>
      </c>
      <c r="R6" s="35">
        <f t="shared" si="3"/>
        <v>6792</v>
      </c>
      <c r="S6" s="35">
        <f t="shared" si="3"/>
        <v>213.57</v>
      </c>
      <c r="T6" s="35">
        <f t="shared" si="3"/>
        <v>31.8</v>
      </c>
      <c r="U6" s="35">
        <f t="shared" si="3"/>
        <v>6620</v>
      </c>
      <c r="V6" s="35">
        <f t="shared" si="3"/>
        <v>43.42</v>
      </c>
      <c r="W6" s="35">
        <f t="shared" si="3"/>
        <v>152.46</v>
      </c>
      <c r="X6" s="36" t="str">
        <f>IF(X7="",NA(),X7)</f>
        <v>-</v>
      </c>
      <c r="Y6" s="36" t="str">
        <f t="shared" ref="Y6:AG6" si="4">IF(Y7="",NA(),Y7)</f>
        <v>-</v>
      </c>
      <c r="Z6" s="36" t="str">
        <f t="shared" si="4"/>
        <v>-</v>
      </c>
      <c r="AA6" s="36" t="str">
        <f t="shared" si="4"/>
        <v>-</v>
      </c>
      <c r="AB6" s="36">
        <f t="shared" si="4"/>
        <v>107.56</v>
      </c>
      <c r="AC6" s="36" t="str">
        <f t="shared" si="4"/>
        <v>-</v>
      </c>
      <c r="AD6" s="36" t="str">
        <f t="shared" si="4"/>
        <v>-</v>
      </c>
      <c r="AE6" s="36" t="str">
        <f t="shared" si="4"/>
        <v>-</v>
      </c>
      <c r="AF6" s="36" t="str">
        <f t="shared" si="4"/>
        <v>-</v>
      </c>
      <c r="AG6" s="36">
        <f t="shared" si="4"/>
        <v>105.34</v>
      </c>
      <c r="AH6" s="35" t="str">
        <f>IF(AH7="","",IF(AH7="-","【-】","【"&amp;SUBSTITUTE(TEXT(AH7,"#,##0.00"),"-","△")&amp;"】"))</f>
        <v>【110.27】</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24.04</v>
      </c>
      <c r="AS6" s="35" t="str">
        <f>IF(AS7="","",IF(AS7="-","【-】","【"&amp;SUBSTITUTE(TEXT(AS7,"#,##0.00"),"-","△")&amp;"】"))</f>
        <v>【1.15】</v>
      </c>
      <c r="AT6" s="36" t="str">
        <f>IF(AT7="",NA(),AT7)</f>
        <v>-</v>
      </c>
      <c r="AU6" s="36" t="str">
        <f t="shared" ref="AU6:BC6" si="6">IF(AU7="",NA(),AU7)</f>
        <v>-</v>
      </c>
      <c r="AV6" s="36" t="str">
        <f t="shared" si="6"/>
        <v>-</v>
      </c>
      <c r="AW6" s="36" t="str">
        <f t="shared" si="6"/>
        <v>-</v>
      </c>
      <c r="AX6" s="36">
        <f t="shared" si="6"/>
        <v>36.26</v>
      </c>
      <c r="AY6" s="36" t="str">
        <f t="shared" si="6"/>
        <v>-</v>
      </c>
      <c r="AZ6" s="36" t="str">
        <f t="shared" si="6"/>
        <v>-</v>
      </c>
      <c r="BA6" s="36" t="str">
        <f t="shared" si="6"/>
        <v>-</v>
      </c>
      <c r="BB6" s="36" t="str">
        <f t="shared" si="6"/>
        <v>-</v>
      </c>
      <c r="BC6" s="36">
        <f t="shared" si="6"/>
        <v>305.08</v>
      </c>
      <c r="BD6" s="35" t="str">
        <f>IF(BD7="","",IF(BD7="-","【-】","【"&amp;SUBSTITUTE(TEXT(BD7,"#,##0.00"),"-","△")&amp;"】"))</f>
        <v>【260.31】</v>
      </c>
      <c r="BE6" s="36" t="str">
        <f>IF(BE7="",NA(),BE7)</f>
        <v>-</v>
      </c>
      <c r="BF6" s="36" t="str">
        <f t="shared" ref="BF6:BN6" si="7">IF(BF7="",NA(),BF7)</f>
        <v>-</v>
      </c>
      <c r="BG6" s="36" t="str">
        <f t="shared" si="7"/>
        <v>-</v>
      </c>
      <c r="BH6" s="36" t="str">
        <f t="shared" si="7"/>
        <v>-</v>
      </c>
      <c r="BI6" s="36">
        <f t="shared" si="7"/>
        <v>1020.44</v>
      </c>
      <c r="BJ6" s="36" t="str">
        <f t="shared" si="7"/>
        <v>-</v>
      </c>
      <c r="BK6" s="36" t="str">
        <f t="shared" si="7"/>
        <v>-</v>
      </c>
      <c r="BL6" s="36" t="str">
        <f t="shared" si="7"/>
        <v>-</v>
      </c>
      <c r="BM6" s="36" t="str">
        <f t="shared" si="7"/>
        <v>-</v>
      </c>
      <c r="BN6" s="36">
        <f t="shared" si="7"/>
        <v>585.59</v>
      </c>
      <c r="BO6" s="35" t="str">
        <f>IF(BO7="","",IF(BO7="-","【-】","【"&amp;SUBSTITUTE(TEXT(BO7,"#,##0.00"),"-","△")&amp;"】"))</f>
        <v>【275.67】</v>
      </c>
      <c r="BP6" s="36" t="str">
        <f>IF(BP7="",NA(),BP7)</f>
        <v>-</v>
      </c>
      <c r="BQ6" s="36" t="str">
        <f t="shared" ref="BQ6:BY6" si="8">IF(BQ7="",NA(),BQ7)</f>
        <v>-</v>
      </c>
      <c r="BR6" s="36" t="str">
        <f t="shared" si="8"/>
        <v>-</v>
      </c>
      <c r="BS6" s="36" t="str">
        <f t="shared" si="8"/>
        <v>-</v>
      </c>
      <c r="BT6" s="36">
        <f t="shared" si="8"/>
        <v>51.89</v>
      </c>
      <c r="BU6" s="36" t="str">
        <f t="shared" si="8"/>
        <v>-</v>
      </c>
      <c r="BV6" s="36" t="str">
        <f t="shared" si="8"/>
        <v>-</v>
      </c>
      <c r="BW6" s="36" t="str">
        <f t="shared" si="8"/>
        <v>-</v>
      </c>
      <c r="BX6" s="36" t="str">
        <f t="shared" si="8"/>
        <v>-</v>
      </c>
      <c r="BY6" s="36">
        <f t="shared" si="8"/>
        <v>82.78</v>
      </c>
      <c r="BZ6" s="35" t="str">
        <f>IF(BZ7="","",IF(BZ7="-","【-】","【"&amp;SUBSTITUTE(TEXT(BZ7,"#,##0.00"),"-","△")&amp;"】"))</f>
        <v>【100.05】</v>
      </c>
      <c r="CA6" s="36" t="str">
        <f>IF(CA7="",NA(),CA7)</f>
        <v>-</v>
      </c>
      <c r="CB6" s="36" t="str">
        <f t="shared" ref="CB6:CJ6" si="9">IF(CB7="",NA(),CB7)</f>
        <v>-</v>
      </c>
      <c r="CC6" s="36" t="str">
        <f t="shared" si="9"/>
        <v>-</v>
      </c>
      <c r="CD6" s="36" t="str">
        <f t="shared" si="9"/>
        <v>-</v>
      </c>
      <c r="CE6" s="36">
        <f t="shared" si="9"/>
        <v>285.92</v>
      </c>
      <c r="CF6" s="36" t="str">
        <f t="shared" si="9"/>
        <v>-</v>
      </c>
      <c r="CG6" s="36" t="str">
        <f t="shared" si="9"/>
        <v>-</v>
      </c>
      <c r="CH6" s="36" t="str">
        <f t="shared" si="9"/>
        <v>-</v>
      </c>
      <c r="CI6" s="36" t="str">
        <f t="shared" si="9"/>
        <v>-</v>
      </c>
      <c r="CJ6" s="36">
        <f t="shared" si="9"/>
        <v>225.09</v>
      </c>
      <c r="CK6" s="35" t="str">
        <f>IF(CK7="","",IF(CK7="-","【-】","【"&amp;SUBSTITUTE(TEXT(CK7,"#,##0.00"),"-","△")&amp;"】"))</f>
        <v>【166.40】</v>
      </c>
      <c r="CL6" s="36" t="str">
        <f>IF(CL7="",NA(),CL7)</f>
        <v>-</v>
      </c>
      <c r="CM6" s="36" t="str">
        <f t="shared" ref="CM6:CU6" si="10">IF(CM7="",NA(),CM7)</f>
        <v>-</v>
      </c>
      <c r="CN6" s="36" t="str">
        <f t="shared" si="10"/>
        <v>-</v>
      </c>
      <c r="CO6" s="36" t="str">
        <f t="shared" si="10"/>
        <v>-</v>
      </c>
      <c r="CP6" s="36">
        <f t="shared" si="10"/>
        <v>48.81</v>
      </c>
      <c r="CQ6" s="36" t="str">
        <f t="shared" si="10"/>
        <v>-</v>
      </c>
      <c r="CR6" s="36" t="str">
        <f t="shared" si="10"/>
        <v>-</v>
      </c>
      <c r="CS6" s="36" t="str">
        <f t="shared" si="10"/>
        <v>-</v>
      </c>
      <c r="CT6" s="36" t="str">
        <f t="shared" si="10"/>
        <v>-</v>
      </c>
      <c r="CU6" s="36">
        <f t="shared" si="10"/>
        <v>49.38</v>
      </c>
      <c r="CV6" s="35" t="str">
        <f>IF(CV7="","",IF(CV7="-","【-】","【"&amp;SUBSTITUTE(TEXT(CV7,"#,##0.00"),"-","△")&amp;"】"))</f>
        <v>【60.69】</v>
      </c>
      <c r="CW6" s="36" t="str">
        <f>IF(CW7="",NA(),CW7)</f>
        <v>-</v>
      </c>
      <c r="CX6" s="36" t="str">
        <f t="shared" ref="CX6:DF6" si="11">IF(CX7="",NA(),CX7)</f>
        <v>-</v>
      </c>
      <c r="CY6" s="36" t="str">
        <f t="shared" si="11"/>
        <v>-</v>
      </c>
      <c r="CZ6" s="36" t="str">
        <f t="shared" si="11"/>
        <v>-</v>
      </c>
      <c r="DA6" s="36">
        <f t="shared" si="11"/>
        <v>99.5</v>
      </c>
      <c r="DB6" s="36" t="str">
        <f t="shared" si="11"/>
        <v>-</v>
      </c>
      <c r="DC6" s="36" t="str">
        <f t="shared" si="11"/>
        <v>-</v>
      </c>
      <c r="DD6" s="36" t="str">
        <f t="shared" si="11"/>
        <v>-</v>
      </c>
      <c r="DE6" s="36" t="str">
        <f t="shared" si="11"/>
        <v>-</v>
      </c>
      <c r="DF6" s="36">
        <f t="shared" si="11"/>
        <v>78.010000000000005</v>
      </c>
      <c r="DG6" s="35" t="str">
        <f>IF(DG7="","",IF(DG7="-","【-】","【"&amp;SUBSTITUTE(TEXT(DG7,"#,##0.00"),"-","△")&amp;"】"))</f>
        <v>【89.82】</v>
      </c>
      <c r="DH6" s="36" t="str">
        <f>IF(DH7="",NA(),DH7)</f>
        <v>-</v>
      </c>
      <c r="DI6" s="36" t="str">
        <f t="shared" ref="DI6:DQ6" si="12">IF(DI7="",NA(),DI7)</f>
        <v>-</v>
      </c>
      <c r="DJ6" s="36" t="str">
        <f t="shared" si="12"/>
        <v>-</v>
      </c>
      <c r="DK6" s="36" t="str">
        <f t="shared" si="12"/>
        <v>-</v>
      </c>
      <c r="DL6" s="36">
        <f t="shared" si="12"/>
        <v>5.0199999999999996</v>
      </c>
      <c r="DM6" s="36" t="str">
        <f t="shared" si="12"/>
        <v>-</v>
      </c>
      <c r="DN6" s="36" t="str">
        <f t="shared" si="12"/>
        <v>-</v>
      </c>
      <c r="DO6" s="36" t="str">
        <f t="shared" si="12"/>
        <v>-</v>
      </c>
      <c r="DP6" s="36" t="str">
        <f t="shared" si="12"/>
        <v>-</v>
      </c>
      <c r="DQ6" s="36">
        <f t="shared" si="12"/>
        <v>47.5</v>
      </c>
      <c r="DR6" s="35" t="str">
        <f>IF(DR7="","",IF(DR7="-","【-】","【"&amp;SUBSTITUTE(TEXT(DR7,"#,##0.00"),"-","△")&amp;"】"))</f>
        <v>【50.19】</v>
      </c>
      <c r="DS6" s="36" t="str">
        <f>IF(DS7="",NA(),DS7)</f>
        <v>-</v>
      </c>
      <c r="DT6" s="36" t="str">
        <f t="shared" ref="DT6:EB6" si="13">IF(DT7="",NA(),DT7)</f>
        <v>-</v>
      </c>
      <c r="DU6" s="36" t="str">
        <f t="shared" si="13"/>
        <v>-</v>
      </c>
      <c r="DV6" s="36" t="str">
        <f t="shared" si="13"/>
        <v>-</v>
      </c>
      <c r="DW6" s="36">
        <f t="shared" si="13"/>
        <v>2.95</v>
      </c>
      <c r="DX6" s="36" t="str">
        <f t="shared" si="13"/>
        <v>-</v>
      </c>
      <c r="DY6" s="36" t="str">
        <f t="shared" si="13"/>
        <v>-</v>
      </c>
      <c r="DZ6" s="36" t="str">
        <f t="shared" si="13"/>
        <v>-</v>
      </c>
      <c r="EA6" s="36" t="str">
        <f t="shared" si="13"/>
        <v>-</v>
      </c>
      <c r="EB6" s="36">
        <f t="shared" si="13"/>
        <v>17.399999999999999</v>
      </c>
      <c r="EC6" s="35" t="str">
        <f>IF(EC7="","",IF(EC7="-","【-】","【"&amp;SUBSTITUTE(TEXT(EC7,"#,##0.00"),"-","△")&amp;"】"))</f>
        <v>【20.63】</v>
      </c>
      <c r="ED6" s="36" t="str">
        <f>IF(ED7="",NA(),ED7)</f>
        <v>-</v>
      </c>
      <c r="EE6" s="36" t="str">
        <f t="shared" ref="EE6:EM6" si="14">IF(EE7="",NA(),EE7)</f>
        <v>-</v>
      </c>
      <c r="EF6" s="36" t="str">
        <f t="shared" si="14"/>
        <v>-</v>
      </c>
      <c r="EG6" s="36" t="str">
        <f t="shared" si="14"/>
        <v>-</v>
      </c>
      <c r="EH6" s="36">
        <f t="shared" si="14"/>
        <v>0.28000000000000003</v>
      </c>
      <c r="EI6" s="36" t="str">
        <f t="shared" si="14"/>
        <v>-</v>
      </c>
      <c r="EJ6" s="36" t="str">
        <f t="shared" si="14"/>
        <v>-</v>
      </c>
      <c r="EK6" s="36" t="str">
        <f t="shared" si="14"/>
        <v>-</v>
      </c>
      <c r="EL6" s="36" t="str">
        <f t="shared" si="14"/>
        <v>-</v>
      </c>
      <c r="EM6" s="36">
        <f t="shared" si="14"/>
        <v>0.4</v>
      </c>
      <c r="EN6" s="35" t="str">
        <f>IF(EN7="","",IF(EN7="-","【-】","【"&amp;SUBSTITUTE(TEXT(EN7,"#,##0.00"),"-","△")&amp;"】"))</f>
        <v>【0.69】</v>
      </c>
    </row>
    <row r="7" spans="1:144" s="37" customFormat="1">
      <c r="A7" s="29"/>
      <c r="B7" s="38">
        <v>2020</v>
      </c>
      <c r="C7" s="38">
        <v>464911</v>
      </c>
      <c r="D7" s="38">
        <v>46</v>
      </c>
      <c r="E7" s="38">
        <v>1</v>
      </c>
      <c r="F7" s="38">
        <v>0</v>
      </c>
      <c r="G7" s="38">
        <v>1</v>
      </c>
      <c r="H7" s="38" t="s">
        <v>93</v>
      </c>
      <c r="I7" s="38" t="s">
        <v>94</v>
      </c>
      <c r="J7" s="38" t="s">
        <v>95</v>
      </c>
      <c r="K7" s="38" t="s">
        <v>96</v>
      </c>
      <c r="L7" s="38" t="s">
        <v>97</v>
      </c>
      <c r="M7" s="38" t="s">
        <v>98</v>
      </c>
      <c r="N7" s="39" t="s">
        <v>99</v>
      </c>
      <c r="O7" s="39">
        <v>63.77</v>
      </c>
      <c r="P7" s="39">
        <v>98.53</v>
      </c>
      <c r="Q7" s="39">
        <v>1925</v>
      </c>
      <c r="R7" s="39">
        <v>6792</v>
      </c>
      <c r="S7" s="39">
        <v>213.57</v>
      </c>
      <c r="T7" s="39">
        <v>31.8</v>
      </c>
      <c r="U7" s="39">
        <v>6620</v>
      </c>
      <c r="V7" s="39">
        <v>43.42</v>
      </c>
      <c r="W7" s="39">
        <v>152.46</v>
      </c>
      <c r="X7" s="39" t="s">
        <v>99</v>
      </c>
      <c r="Y7" s="39" t="s">
        <v>99</v>
      </c>
      <c r="Z7" s="39" t="s">
        <v>99</v>
      </c>
      <c r="AA7" s="39" t="s">
        <v>99</v>
      </c>
      <c r="AB7" s="39">
        <v>107.56</v>
      </c>
      <c r="AC7" s="39" t="s">
        <v>99</v>
      </c>
      <c r="AD7" s="39" t="s">
        <v>99</v>
      </c>
      <c r="AE7" s="39" t="s">
        <v>99</v>
      </c>
      <c r="AF7" s="39" t="s">
        <v>99</v>
      </c>
      <c r="AG7" s="39">
        <v>105.34</v>
      </c>
      <c r="AH7" s="39">
        <v>110.27</v>
      </c>
      <c r="AI7" s="39" t="s">
        <v>99</v>
      </c>
      <c r="AJ7" s="39" t="s">
        <v>99</v>
      </c>
      <c r="AK7" s="39" t="s">
        <v>99</v>
      </c>
      <c r="AL7" s="39" t="s">
        <v>99</v>
      </c>
      <c r="AM7" s="39">
        <v>0</v>
      </c>
      <c r="AN7" s="39" t="s">
        <v>99</v>
      </c>
      <c r="AO7" s="39" t="s">
        <v>99</v>
      </c>
      <c r="AP7" s="39" t="s">
        <v>99</v>
      </c>
      <c r="AQ7" s="39" t="s">
        <v>99</v>
      </c>
      <c r="AR7" s="39">
        <v>24.04</v>
      </c>
      <c r="AS7" s="39">
        <v>1.1499999999999999</v>
      </c>
      <c r="AT7" s="39" t="s">
        <v>99</v>
      </c>
      <c r="AU7" s="39" t="s">
        <v>99</v>
      </c>
      <c r="AV7" s="39" t="s">
        <v>99</v>
      </c>
      <c r="AW7" s="39" t="s">
        <v>99</v>
      </c>
      <c r="AX7" s="39">
        <v>36.26</v>
      </c>
      <c r="AY7" s="39" t="s">
        <v>99</v>
      </c>
      <c r="AZ7" s="39" t="s">
        <v>99</v>
      </c>
      <c r="BA7" s="39" t="s">
        <v>99</v>
      </c>
      <c r="BB7" s="39" t="s">
        <v>99</v>
      </c>
      <c r="BC7" s="39">
        <v>305.08</v>
      </c>
      <c r="BD7" s="39">
        <v>260.31</v>
      </c>
      <c r="BE7" s="39" t="s">
        <v>99</v>
      </c>
      <c r="BF7" s="39" t="s">
        <v>99</v>
      </c>
      <c r="BG7" s="39" t="s">
        <v>99</v>
      </c>
      <c r="BH7" s="39" t="s">
        <v>99</v>
      </c>
      <c r="BI7" s="39">
        <v>1020.44</v>
      </c>
      <c r="BJ7" s="39" t="s">
        <v>99</v>
      </c>
      <c r="BK7" s="39" t="s">
        <v>99</v>
      </c>
      <c r="BL7" s="39" t="s">
        <v>99</v>
      </c>
      <c r="BM7" s="39" t="s">
        <v>99</v>
      </c>
      <c r="BN7" s="39">
        <v>585.59</v>
      </c>
      <c r="BO7" s="39">
        <v>275.67</v>
      </c>
      <c r="BP7" s="39" t="s">
        <v>99</v>
      </c>
      <c r="BQ7" s="39" t="s">
        <v>99</v>
      </c>
      <c r="BR7" s="39" t="s">
        <v>99</v>
      </c>
      <c r="BS7" s="39" t="s">
        <v>99</v>
      </c>
      <c r="BT7" s="39">
        <v>51.89</v>
      </c>
      <c r="BU7" s="39" t="s">
        <v>99</v>
      </c>
      <c r="BV7" s="39" t="s">
        <v>99</v>
      </c>
      <c r="BW7" s="39" t="s">
        <v>99</v>
      </c>
      <c r="BX7" s="39" t="s">
        <v>99</v>
      </c>
      <c r="BY7" s="39">
        <v>82.78</v>
      </c>
      <c r="BZ7" s="39">
        <v>100.05</v>
      </c>
      <c r="CA7" s="39" t="s">
        <v>99</v>
      </c>
      <c r="CB7" s="39" t="s">
        <v>99</v>
      </c>
      <c r="CC7" s="39" t="s">
        <v>99</v>
      </c>
      <c r="CD7" s="39" t="s">
        <v>99</v>
      </c>
      <c r="CE7" s="39">
        <v>285.92</v>
      </c>
      <c r="CF7" s="39" t="s">
        <v>99</v>
      </c>
      <c r="CG7" s="39" t="s">
        <v>99</v>
      </c>
      <c r="CH7" s="39" t="s">
        <v>99</v>
      </c>
      <c r="CI7" s="39" t="s">
        <v>99</v>
      </c>
      <c r="CJ7" s="39">
        <v>225.09</v>
      </c>
      <c r="CK7" s="39">
        <v>166.4</v>
      </c>
      <c r="CL7" s="39" t="s">
        <v>99</v>
      </c>
      <c r="CM7" s="39" t="s">
        <v>99</v>
      </c>
      <c r="CN7" s="39" t="s">
        <v>99</v>
      </c>
      <c r="CO7" s="39" t="s">
        <v>99</v>
      </c>
      <c r="CP7" s="39">
        <v>48.81</v>
      </c>
      <c r="CQ7" s="39" t="s">
        <v>99</v>
      </c>
      <c r="CR7" s="39" t="s">
        <v>99</v>
      </c>
      <c r="CS7" s="39" t="s">
        <v>99</v>
      </c>
      <c r="CT7" s="39" t="s">
        <v>99</v>
      </c>
      <c r="CU7" s="39">
        <v>49.38</v>
      </c>
      <c r="CV7" s="39">
        <v>60.69</v>
      </c>
      <c r="CW7" s="39" t="s">
        <v>99</v>
      </c>
      <c r="CX7" s="39" t="s">
        <v>99</v>
      </c>
      <c r="CY7" s="39" t="s">
        <v>99</v>
      </c>
      <c r="CZ7" s="39" t="s">
        <v>99</v>
      </c>
      <c r="DA7" s="39">
        <v>99.5</v>
      </c>
      <c r="DB7" s="39" t="s">
        <v>99</v>
      </c>
      <c r="DC7" s="39" t="s">
        <v>99</v>
      </c>
      <c r="DD7" s="39" t="s">
        <v>99</v>
      </c>
      <c r="DE7" s="39" t="s">
        <v>99</v>
      </c>
      <c r="DF7" s="39">
        <v>78.010000000000005</v>
      </c>
      <c r="DG7" s="39">
        <v>89.82</v>
      </c>
      <c r="DH7" s="39" t="s">
        <v>99</v>
      </c>
      <c r="DI7" s="39" t="s">
        <v>99</v>
      </c>
      <c r="DJ7" s="39" t="s">
        <v>99</v>
      </c>
      <c r="DK7" s="39" t="s">
        <v>99</v>
      </c>
      <c r="DL7" s="39">
        <v>5.0199999999999996</v>
      </c>
      <c r="DM7" s="39" t="s">
        <v>99</v>
      </c>
      <c r="DN7" s="39" t="s">
        <v>99</v>
      </c>
      <c r="DO7" s="39" t="s">
        <v>99</v>
      </c>
      <c r="DP7" s="39" t="s">
        <v>99</v>
      </c>
      <c r="DQ7" s="39">
        <v>47.5</v>
      </c>
      <c r="DR7" s="39">
        <v>50.19</v>
      </c>
      <c r="DS7" s="39" t="s">
        <v>99</v>
      </c>
      <c r="DT7" s="39" t="s">
        <v>99</v>
      </c>
      <c r="DU7" s="39" t="s">
        <v>99</v>
      </c>
      <c r="DV7" s="39" t="s">
        <v>99</v>
      </c>
      <c r="DW7" s="39">
        <v>2.95</v>
      </c>
      <c r="DX7" s="39" t="s">
        <v>99</v>
      </c>
      <c r="DY7" s="39" t="s">
        <v>99</v>
      </c>
      <c r="DZ7" s="39" t="s">
        <v>99</v>
      </c>
      <c r="EA7" s="39" t="s">
        <v>99</v>
      </c>
      <c r="EB7" s="39">
        <v>17.399999999999999</v>
      </c>
      <c r="EC7" s="39">
        <v>20.63</v>
      </c>
      <c r="ED7" s="39" t="s">
        <v>99</v>
      </c>
      <c r="EE7" s="39" t="s">
        <v>99</v>
      </c>
      <c r="EF7" s="39" t="s">
        <v>99</v>
      </c>
      <c r="EG7" s="39" t="s">
        <v>99</v>
      </c>
      <c r="EH7" s="39">
        <v>0.28000000000000003</v>
      </c>
      <c r="EI7" s="39" t="s">
        <v>99</v>
      </c>
      <c r="EJ7" s="39" t="s">
        <v>99</v>
      </c>
      <c r="EK7" s="39" t="s">
        <v>99</v>
      </c>
      <c r="EL7" s="39" t="s">
        <v>99</v>
      </c>
      <c r="EM7" s="39">
        <v>0.4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2022-02-03T07:36:07Z</cp:lastPrinted>
  <dcterms:created xsi:type="dcterms:W3CDTF">2021-12-03T06:59:48Z</dcterms:created>
  <dcterms:modified xsi:type="dcterms:W3CDTF">2022-02-03T07:36:23Z</dcterms:modified>
  <cp:category/>
</cp:coreProperties>
</file>