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41和泊町【済】\"/>
    </mc:Choice>
  </mc:AlternateContent>
  <workbookProtection workbookAlgorithmName="SHA-512" workbookHashValue="56jGRkANh6X422RbtoMW2DyePSOy1yfTI1V9aAFr9h+jalf9olGdrV7MktXf5g10hoTr8kzstCmaNU+O2sXcgA==" workbookSaltValue="r46JvimsAx0SCwxipXWoGg==" workbookSpinCount="100000" lockStructure="1"/>
  <bookViews>
    <workbookView xWindow="0" yWindow="0" windowWidth="20490" windowHeight="888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<sst xmlns="http://schemas.openxmlformats.org/spreadsheetml/2006/main" count="228" uniqueCount="114">
  <si>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</si>
  <si>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</si>
  <si>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</si>
  <si>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</si>
  <si>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</si>
  <si>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</si>
  <si>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</si>
  <si>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</si>
  <si>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</si>
  <si>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</si>
  <si>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</si>
  <si>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</si>
  <si>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</si>
  <si>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</si>
  <si>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</si>
  <si>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</si>
  <si>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</si>
  <si>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</si>
  <si>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</si>
  <si>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</si>
  <si>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</si>
  <si>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</si>
  <si>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</si>
  <si>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</si>
  <si>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</si>
  <si>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</si>
  <si>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</si>
  <si>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</si>
  <si>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</si>
  <si>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</si>
  <si>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</si>
  <si>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</si>
  <si>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</si>
  <si>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</si>
  <si>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</si>
  <si>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</si>
  <si>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</si>
  <si>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</si>
  <si>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</si>
  <si>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</si>
  <si>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</si>
  <si>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</si>
  <si>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</si>
  <si>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</si>
  <si>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</si>
  <si>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</si>
  <si>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</si>
  <si>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</si>
  <si>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</si>
  <si>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</si>
  <si>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</si>
  <si>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</si>
  <si>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</si>
  <si>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</si>
  <si>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</si>
  <si>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</si>
  <si>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</si>
  <si>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</si>
  <si>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</si>
  <si>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</si>
  <si>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</si>
  <si>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</si>
  <si>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</si>
  <si>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</si>
  <si>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</si>
  <si>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</si>
  <si>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</si>
  <si>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</si>
  <si>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</si>
  <si>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</si>
  <si>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</si>
  <si>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</si>
  <si>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</si>
  <si>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</si>
  <si>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</si>
  <si>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</si>
  <si>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</si>
  <si>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</si>
  <si>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</si>
  <si>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</si>
  <si>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</si>
  <si>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</si>
  <si>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</si>
  <si>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</si>
  <si>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</si>
  <si>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</si>
  <si>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</si>
  <si>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</si>
  <si>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</si>
  <si>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</si>
  <si>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</si>
  <si>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</si>
  <si>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</si>
  <si>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和泊町</t>
  </si>
  <si>
    <t>法適用</t>
  </si>
  <si>
    <t>水道事業</t>
  </si>
  <si>
    <t>末端給水事業</t>
  </si>
  <si>
    <t>A8</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</si>
  <si>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</si>
  <si>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</si>
  <si>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</si>
  <si>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</si>
  <si>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</si>
  <si>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</si>
  <si>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</si>
  <si>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</si>
  <si>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</si>
  <si>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</si>
  <si>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</si>
  <si>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</si>
  <si>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</si>
  <si>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町の経営課題は、人口減少に伴い年々給水収益が減少してきており、経営の見直しが必要となっている。自己財源確保のため水道料金改定等の対策が必要であると同時に経費削減に努め、健全経営を図っていきたい。そして管路経年比率も高い数値となっているため、財政状況に応じた更新計画や道路改良工事にあわせて布設替え工事を随時行い更新していく。</t>
    <rPh sb="1" eb="3">
      <t>ホンチョウ</t>
    </rPh>
    <rPh sb="4" eb="6">
      <t>ケイエイ</t>
    </rPh>
    <rPh sb="6" eb="8">
      <t>カダイ</t>
    </rPh>
    <rPh sb="10" eb="12">
      <t>ジンコウ</t>
    </rPh>
    <rPh sb="12" eb="14">
      <t>ゲンショウ</t>
    </rPh>
    <rPh sb="15" eb="16">
      <t>トモナ</t>
    </rPh>
    <rPh sb="17" eb="19">
      <t>ネンネン</t>
    </rPh>
    <rPh sb="19" eb="21">
      <t>キュウスイ</t>
    </rPh>
    <rPh sb="21" eb="23">
      <t>シュウエキ</t>
    </rPh>
    <rPh sb="24" eb="26">
      <t>ゲンショウ</t>
    </rPh>
    <rPh sb="33" eb="35">
      <t>ケイエイ</t>
    </rPh>
    <rPh sb="36" eb="38">
      <t>ミナオ</t>
    </rPh>
    <rPh sb="40" eb="42">
      <t>ヒツヨウ</t>
    </rPh>
    <rPh sb="75" eb="77">
      <t>ドウジ</t>
    </rPh>
    <rPh sb="91" eb="92">
      <t>ハカ</t>
    </rPh>
    <rPh sb="102" eb="104">
      <t>カンロ</t>
    </rPh>
    <rPh sb="104" eb="106">
      <t>ケイネン</t>
    </rPh>
    <rPh sb="106" eb="108">
      <t>ヒリツ</t>
    </rPh>
    <phoneticPr fontId="4"/>
  </si>
  <si>
    <t xml:space="preserve">【①経常収支比率（％）】
　経営状況は、単年度収支が100％を上回り、黒字経営となっている。しかし年々人口減少による水需要の減少が見込まれ、給水収益が減少することから自己財源確保のため水道料金改定等の対策が必要である。また経費削減に努め、健全経営を図る。
【②累積欠損金比率（％）】
　現在欠損金は発生していないが給水収益が年々減少しており、自己財源確保及び経費削減に努め、健全経営を図らなければならない。
【③流動比率(％)】
　流動比率は前年度対比より減少傾向にあり、100％を上回る数値で推移しているが経常収支比率や料金回収率の数値を考えると楽観視できる状況ではないため、自己財源確保及び経費削減に努め、健全経営を図らなければならない。
【④企業債残高対給水収益比率（％）】
　減少傾向にあるが、類似団体平均と比較すると高い数値となっている。建設改良事業等行う際は慎重な検討が必要である。
【⑤料金回収率（％）】
　料金回収率は昨年度と比較すると増加傾向にあり、100％を上回る数値で推移している。引き続き料金回収率向上に努めたい。
【⑥給水原価】
　類似団体平均と比較すると高い数値となっている。水需要の減少に伴い、年間総有収水量が減少していることが原因と考えられる。経費削減に努め、健全経営を図らなければならない。
【⑦施設利用率(％)】
　類似団体と比較すると低い数値となっている。水需要の減少が原因であると考えられるため、施設の規模をダウンサウジング等を検討し、施設利用率の改善を図らなければならない。
【⑧有収率（％）】
　類似団体と比較すると高い数値になっている。今後も漏水対策等を実施し、引き続き有収率向上に努めたい。
</t>
    <rPh sb="2" eb="4">
      <t>ケイジョウ</t>
    </rPh>
    <rPh sb="4" eb="6">
      <t>シュウシ</t>
    </rPh>
    <rPh sb="6" eb="8">
      <t>ヒリツ</t>
    </rPh>
    <rPh sb="14" eb="16">
      <t>ケイエイ</t>
    </rPh>
    <rPh sb="16" eb="18">
      <t>ジョウキョウ</t>
    </rPh>
    <rPh sb="20" eb="23">
      <t>タンネンド</t>
    </rPh>
    <rPh sb="23" eb="25">
      <t>シュウシ</t>
    </rPh>
    <rPh sb="31" eb="33">
      <t>ウワマワ</t>
    </rPh>
    <rPh sb="35" eb="37">
      <t>クロジ</t>
    </rPh>
    <rPh sb="37" eb="39">
      <t>ケイエイ</t>
    </rPh>
    <rPh sb="49" eb="51">
      <t>ネンネン</t>
    </rPh>
    <rPh sb="51" eb="53">
      <t>ジンコウ</t>
    </rPh>
    <rPh sb="53" eb="55">
      <t>ゲンショウ</t>
    </rPh>
    <rPh sb="58" eb="59">
      <t>ミズ</t>
    </rPh>
    <rPh sb="59" eb="61">
      <t>ジュヨウ</t>
    </rPh>
    <rPh sb="62" eb="64">
      <t>ゲンショウ</t>
    </rPh>
    <rPh sb="65" eb="67">
      <t>ミコ</t>
    </rPh>
    <rPh sb="70" eb="72">
      <t>キュウスイ</t>
    </rPh>
    <rPh sb="72" eb="74">
      <t>シュウエキ</t>
    </rPh>
    <rPh sb="75" eb="77">
      <t>ゲンショウ</t>
    </rPh>
    <rPh sb="83" eb="85">
      <t>ジコ</t>
    </rPh>
    <rPh sb="85" eb="87">
      <t>ザイゲン</t>
    </rPh>
    <rPh sb="87" eb="89">
      <t>カクホ</t>
    </rPh>
    <rPh sb="92" eb="94">
      <t>スイドウ</t>
    </rPh>
    <rPh sb="94" eb="96">
      <t>リョウキン</t>
    </rPh>
    <rPh sb="96" eb="98">
      <t>カイテイ</t>
    </rPh>
    <rPh sb="98" eb="99">
      <t>トウ</t>
    </rPh>
    <rPh sb="100" eb="102">
      <t>タイサク</t>
    </rPh>
    <rPh sb="103" eb="105">
      <t>ヒツヨウ</t>
    </rPh>
    <rPh sb="111" eb="113">
      <t>ケイヒ</t>
    </rPh>
    <rPh sb="113" eb="115">
      <t>サクゲン</t>
    </rPh>
    <rPh sb="116" eb="117">
      <t>ツト</t>
    </rPh>
    <rPh sb="119" eb="121">
      <t>ケンゼン</t>
    </rPh>
    <rPh sb="121" eb="123">
      <t>ケイエイ</t>
    </rPh>
    <rPh sb="124" eb="125">
      <t>ハカ</t>
    </rPh>
    <rPh sb="130" eb="132">
      <t>ルイセキ</t>
    </rPh>
    <rPh sb="132" eb="134">
      <t>ケッソン</t>
    </rPh>
    <rPh sb="134" eb="135">
      <t>キン</t>
    </rPh>
    <rPh sb="135" eb="137">
      <t>ヒリツ</t>
    </rPh>
    <rPh sb="143" eb="145">
      <t>ゲンザイ</t>
    </rPh>
    <rPh sb="145" eb="147">
      <t>ケッソン</t>
    </rPh>
    <rPh sb="147" eb="148">
      <t>キン</t>
    </rPh>
    <rPh sb="149" eb="151">
      <t>ハッセイ</t>
    </rPh>
    <rPh sb="157" eb="161">
      <t>キュウスイシュウエキ</t>
    </rPh>
    <rPh sb="162" eb="164">
      <t>ネンネン</t>
    </rPh>
    <rPh sb="164" eb="166">
      <t>ゲンショウ</t>
    </rPh>
    <rPh sb="171" eb="173">
      <t>ジコ</t>
    </rPh>
    <rPh sb="173" eb="175">
      <t>ザイゲン</t>
    </rPh>
    <rPh sb="175" eb="177">
      <t>カクホ</t>
    </rPh>
    <rPh sb="177" eb="178">
      <t>オヨ</t>
    </rPh>
    <rPh sb="184" eb="185">
      <t>ツト</t>
    </rPh>
    <rPh sb="187" eb="189">
      <t>ケンゼン</t>
    </rPh>
    <rPh sb="189" eb="191">
      <t>ケイエイ</t>
    </rPh>
    <rPh sb="192" eb="193">
      <t>ハカ</t>
    </rPh>
    <rPh sb="206" eb="208">
      <t>リュウドウ</t>
    </rPh>
    <rPh sb="208" eb="210">
      <t>ヒリツ</t>
    </rPh>
    <rPh sb="216" eb="218">
      <t>リュウドウ</t>
    </rPh>
    <rPh sb="218" eb="220">
      <t>ヒリツ</t>
    </rPh>
    <rPh sb="221" eb="224">
      <t>ゼンネンド</t>
    </rPh>
    <rPh sb="224" eb="226">
      <t>タイヒ</t>
    </rPh>
    <rPh sb="228" eb="230">
      <t>ゲンショウ</t>
    </rPh>
    <rPh sb="230" eb="232">
      <t>ケイコウ</t>
    </rPh>
    <rPh sb="241" eb="243">
      <t>ウワマワ</t>
    </rPh>
    <rPh sb="244" eb="246">
      <t>スウチ</t>
    </rPh>
    <rPh sb="247" eb="249">
      <t>スイイ</t>
    </rPh>
    <rPh sb="254" eb="256">
      <t>ケイジョウ</t>
    </rPh>
    <rPh sb="256" eb="258">
      <t>シュウシ</t>
    </rPh>
    <rPh sb="258" eb="260">
      <t>ヒリツ</t>
    </rPh>
    <rPh sb="261" eb="263">
      <t>リョウキン</t>
    </rPh>
    <rPh sb="263" eb="265">
      <t>カイシュウ</t>
    </rPh>
    <rPh sb="265" eb="266">
      <t>リツ</t>
    </rPh>
    <rPh sb="267" eb="269">
      <t>スウチ</t>
    </rPh>
    <rPh sb="270" eb="271">
      <t>カンガ</t>
    </rPh>
    <rPh sb="274" eb="277">
      <t>ラッカンシ</t>
    </rPh>
    <rPh sb="280" eb="282">
      <t>ジョウキョウ</t>
    </rPh>
    <rPh sb="324" eb="326">
      <t>キギョウ</t>
    </rPh>
    <rPh sb="326" eb="327">
      <t>サイ</t>
    </rPh>
    <rPh sb="327" eb="329">
      <t>ザンダカ</t>
    </rPh>
    <rPh sb="329" eb="330">
      <t>タイ</t>
    </rPh>
    <rPh sb="330" eb="332">
      <t>キュウスイ</t>
    </rPh>
    <rPh sb="332" eb="334">
      <t>シュウエキ</t>
    </rPh>
    <rPh sb="334" eb="336">
      <t>ヒリツ</t>
    </rPh>
    <rPh sb="342" eb="344">
      <t>ゲンショウ</t>
    </rPh>
    <rPh sb="344" eb="346">
      <t>ケイコウ</t>
    </rPh>
    <rPh sb="351" eb="353">
      <t>ルイジ</t>
    </rPh>
    <rPh sb="353" eb="355">
      <t>ダンタイ</t>
    </rPh>
    <rPh sb="355" eb="357">
      <t>ヘイキン</t>
    </rPh>
    <rPh sb="358" eb="360">
      <t>ヒカク</t>
    </rPh>
    <rPh sb="363" eb="364">
      <t>タカ</t>
    </rPh>
    <rPh sb="365" eb="367">
      <t>スウチ</t>
    </rPh>
    <rPh sb="374" eb="376">
      <t>ケンセツ</t>
    </rPh>
    <rPh sb="376" eb="378">
      <t>カイリョウ</t>
    </rPh>
    <rPh sb="378" eb="380">
      <t>ジギョウ</t>
    </rPh>
    <rPh sb="380" eb="381">
      <t>トウ</t>
    </rPh>
    <rPh sb="381" eb="382">
      <t>オコナ</t>
    </rPh>
    <rPh sb="383" eb="384">
      <t>サイ</t>
    </rPh>
    <rPh sb="385" eb="387">
      <t>シンチョウ</t>
    </rPh>
    <rPh sb="388" eb="390">
      <t>ケントウ</t>
    </rPh>
    <rPh sb="391" eb="393">
      <t>ヒツヨウ</t>
    </rPh>
    <rPh sb="400" eb="402">
      <t>リョウキン</t>
    </rPh>
    <rPh sb="402" eb="404">
      <t>カイシュウ</t>
    </rPh>
    <rPh sb="404" eb="405">
      <t>リツ</t>
    </rPh>
    <rPh sb="417" eb="420">
      <t>サクネンド</t>
    </rPh>
    <rPh sb="421" eb="423">
      <t>ヒカク</t>
    </rPh>
    <rPh sb="426" eb="428">
      <t>ゾウカ</t>
    </rPh>
    <rPh sb="428" eb="430">
      <t>ケイコウ</t>
    </rPh>
    <rPh sb="439" eb="441">
      <t>ウワマワ</t>
    </rPh>
    <rPh sb="442" eb="444">
      <t>スウチ</t>
    </rPh>
    <rPh sb="445" eb="447">
      <t>スイイ</t>
    </rPh>
    <rPh sb="452" eb="453">
      <t>ヒ</t>
    </rPh>
    <rPh sb="454" eb="455">
      <t>ツヅ</t>
    </rPh>
    <rPh sb="456" eb="458">
      <t>リョウキン</t>
    </rPh>
    <rPh sb="458" eb="460">
      <t>カイシュウ</t>
    </rPh>
    <rPh sb="460" eb="461">
      <t>リツ</t>
    </rPh>
    <rPh sb="461" eb="463">
      <t>コウジョウ</t>
    </rPh>
    <rPh sb="472" eb="474">
      <t>キュウスイ</t>
    </rPh>
    <rPh sb="474" eb="476">
      <t>ゲンカ</t>
    </rPh>
    <rPh sb="479" eb="481">
      <t>ルイジ</t>
    </rPh>
    <rPh sb="481" eb="483">
      <t>ダンタイ</t>
    </rPh>
    <rPh sb="483" eb="485">
      <t>ヘイキン</t>
    </rPh>
    <rPh sb="486" eb="488">
      <t>ヒカク</t>
    </rPh>
    <rPh sb="491" eb="492">
      <t>タカ</t>
    </rPh>
    <rPh sb="493" eb="495">
      <t>スウチ</t>
    </rPh>
    <rPh sb="502" eb="503">
      <t>ミズ</t>
    </rPh>
    <rPh sb="503" eb="505">
      <t>ジュヨウ</t>
    </rPh>
    <rPh sb="506" eb="508">
      <t>ゲンショウ</t>
    </rPh>
    <rPh sb="509" eb="510">
      <t>トモナ</t>
    </rPh>
    <rPh sb="512" eb="514">
      <t>ネンカン</t>
    </rPh>
    <rPh sb="514" eb="515">
      <t>ソウ</t>
    </rPh>
    <rPh sb="515" eb="517">
      <t>ユウシュウ</t>
    </rPh>
    <rPh sb="517" eb="519">
      <t>スイリョウ</t>
    </rPh>
    <rPh sb="520" eb="522">
      <t>ゲンショウ</t>
    </rPh>
    <rPh sb="529" eb="531">
      <t>ゲンイン</t>
    </rPh>
    <rPh sb="532" eb="533">
      <t>カンガ</t>
    </rPh>
    <rPh sb="565" eb="567">
      <t>シセツ</t>
    </rPh>
    <rPh sb="567" eb="569">
      <t>リヨウ</t>
    </rPh>
    <rPh sb="569" eb="570">
      <t>リツ</t>
    </rPh>
    <rPh sb="576" eb="580">
      <t>ルイジダンタイ</t>
    </rPh>
    <rPh sb="581" eb="583">
      <t>ヒカク</t>
    </rPh>
    <rPh sb="586" eb="587">
      <t>ヒク</t>
    </rPh>
    <rPh sb="588" eb="590">
      <t>スウチ</t>
    </rPh>
    <rPh sb="597" eb="598">
      <t>ミズ</t>
    </rPh>
    <rPh sb="598" eb="600">
      <t>ジュヨウ</t>
    </rPh>
    <rPh sb="601" eb="603">
      <t>ゲンショウ</t>
    </rPh>
    <rPh sb="604" eb="606">
      <t>ゲンイン</t>
    </rPh>
    <rPh sb="610" eb="611">
      <t>カンガ</t>
    </rPh>
    <rPh sb="618" eb="620">
      <t>シセツ</t>
    </rPh>
    <rPh sb="621" eb="623">
      <t>キボ</t>
    </rPh>
    <rPh sb="632" eb="633">
      <t>トウ</t>
    </rPh>
    <rPh sb="634" eb="636">
      <t>ケントウ</t>
    </rPh>
    <rPh sb="638" eb="640">
      <t>シセツ</t>
    </rPh>
    <rPh sb="640" eb="642">
      <t>リヨウ</t>
    </rPh>
    <rPh sb="642" eb="643">
      <t>リツ</t>
    </rPh>
    <rPh sb="644" eb="646">
      <t>カイゼン</t>
    </rPh>
    <rPh sb="661" eb="664">
      <t>ユウシュウリツ</t>
    </rPh>
    <rPh sb="670" eb="672">
      <t>ルイジダ</t>
    </rPh>
    <rPh sb="672" eb="684">
      <t>ンタイトヒカクスルトタカイスウチ</t>
    </rPh>
    <rPh sb="691" eb="693">
      <t>コンゴ</t>
    </rPh>
    <rPh sb="694" eb="696">
      <t>ロウスイ</t>
    </rPh>
    <rPh sb="696" eb="698">
      <t>タイサク</t>
    </rPh>
    <rPh sb="698" eb="699">
      <t>トウ</t>
    </rPh>
    <rPh sb="700" eb="702">
      <t>ジッシ</t>
    </rPh>
    <rPh sb="704" eb="705">
      <t>ヒ</t>
    </rPh>
    <rPh sb="706" eb="707">
      <t>ツヅ</t>
    </rPh>
    <rPh sb="708" eb="711">
      <t>ユウシュウリツ</t>
    </rPh>
    <rPh sb="711" eb="713">
      <t>コウジョウ</t>
    </rPh>
    <rPh sb="714" eb="715">
      <t>ツト</t>
    </rPh>
    <phoneticPr fontId="4"/>
  </si>
  <si>
    <t>【①有形固定資産減価償却率（％）】
　第7次拡張計画（平成17年度から平成21年度）において、概ね更新を行っているため、類似団体平均値より老朽度が低くなっている。今後も財政運営状況に応じた計画的な施設の更新計画を策定し更新する。
【②管路経年比率(％)】
　類似団体平均と比較すると高い数値となっている。財政状況に応じた更新計画や道路改良工事にあわせて布設替え工事を随時行い更新していく。
【③管路更新率（％）】
　類似団体平均と比較すると低い数値となっている。計画的な管路更新を実施することにより老朽化対策に繋がっていくと考えられるため、財政状況に応じた更新計画や道路改良工事にあわせて布設替え工事を随時行い更新していく。</t>
    <rPh sb="2" eb="4">
      <t>ユウケイ</t>
    </rPh>
    <rPh sb="4" eb="6">
      <t>コテイ</t>
    </rPh>
    <rPh sb="6" eb="8">
      <t>シサン</t>
    </rPh>
    <rPh sb="8" eb="10">
      <t>ゲンカ</t>
    </rPh>
    <rPh sb="10" eb="12">
      <t>ショウキャク</t>
    </rPh>
    <rPh sb="12" eb="13">
      <t>リツ</t>
    </rPh>
    <rPh sb="19" eb="20">
      <t>ダイ</t>
    </rPh>
    <rPh sb="21" eb="22">
      <t>ジ</t>
    </rPh>
    <rPh sb="22" eb="24">
      <t>カクチョウ</t>
    </rPh>
    <rPh sb="24" eb="26">
      <t>ケイカク</t>
    </rPh>
    <rPh sb="27" eb="29">
      <t>ヘイセイ</t>
    </rPh>
    <rPh sb="31" eb="32">
      <t>ネン</t>
    </rPh>
    <rPh sb="32" eb="33">
      <t>ド</t>
    </rPh>
    <rPh sb="35" eb="37">
      <t>ヘイセイ</t>
    </rPh>
    <rPh sb="39" eb="41">
      <t>ネンド</t>
    </rPh>
    <rPh sb="47" eb="48">
      <t>オオム</t>
    </rPh>
    <rPh sb="49" eb="51">
      <t>コウシン</t>
    </rPh>
    <rPh sb="52" eb="53">
      <t>オコナ</t>
    </rPh>
    <rPh sb="60" eb="62">
      <t>ルイジ</t>
    </rPh>
    <rPh sb="62" eb="64">
      <t>ダンタイ</t>
    </rPh>
    <rPh sb="64" eb="66">
      <t>ヘイキン</t>
    </rPh>
    <rPh sb="66" eb="67">
      <t>チ</t>
    </rPh>
    <rPh sb="69" eb="71">
      <t>ロウキュウ</t>
    </rPh>
    <rPh sb="71" eb="72">
      <t>ド</t>
    </rPh>
    <rPh sb="73" eb="74">
      <t>ヒク</t>
    </rPh>
    <rPh sb="81" eb="83">
      <t>コンゴ</t>
    </rPh>
    <rPh sb="84" eb="86">
      <t>ザイセイ</t>
    </rPh>
    <rPh sb="86" eb="88">
      <t>ウンエイ</t>
    </rPh>
    <rPh sb="88" eb="90">
      <t>ジョウキョウ</t>
    </rPh>
    <rPh sb="91" eb="92">
      <t>オウ</t>
    </rPh>
    <rPh sb="94" eb="97">
      <t>ケイカクテキ</t>
    </rPh>
    <rPh sb="98" eb="100">
      <t>シセツ</t>
    </rPh>
    <rPh sb="101" eb="103">
      <t>コウシン</t>
    </rPh>
    <rPh sb="103" eb="105">
      <t>ケイカク</t>
    </rPh>
    <rPh sb="106" eb="108">
      <t>サクテイ</t>
    </rPh>
    <rPh sb="109" eb="111">
      <t>コウシン</t>
    </rPh>
    <rPh sb="117" eb="119">
      <t>カンロ</t>
    </rPh>
    <rPh sb="119" eb="121">
      <t>ケイネン</t>
    </rPh>
    <rPh sb="121" eb="123">
      <t>ヒリツ</t>
    </rPh>
    <rPh sb="197" eb="199">
      <t>カンロ</t>
    </rPh>
    <rPh sb="199" eb="201">
      <t>コウシン</t>
    </rPh>
    <rPh sb="201" eb="202">
      <t>リツ</t>
    </rPh>
    <rPh sb="220" eb="221">
      <t>ヒク</t>
    </rPh>
    <rPh sb="231" eb="234">
      <t>ケイカクテキ</t>
    </rPh>
    <rPh sb="235" eb="237">
      <t>カンロ</t>
    </rPh>
    <rPh sb="237" eb="239">
      <t>コウシン</t>
    </rPh>
    <rPh sb="240" eb="242">
      <t>ジッシ</t>
    </rPh>
    <rPh sb="249" eb="252">
      <t>ロウキュウカ</t>
    </rPh>
    <rPh sb="252" eb="254">
      <t>タイサク</t>
    </rPh>
    <rPh sb="255" eb="256">
      <t>ツナ</t>
    </rPh>
    <rPh sb="262" eb="263">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</si>
</sst>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4" fillId="0" borderId="0" xfId="0" applyFont="1" applyBorder="1" applyAlignment="1">
      <alignment horizontal="left" vertical="center"/>
    </xf>
    <xf numFmtId="0" fontId="14"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0.28000000000000003</c:v>
                </c:pt>
                <c:pt idx="1">
                  <c:v>0.11</c:v>
                </c:pt>
                <c:pt idx="2" formatCode="#,##0.00;&quot;△&quot;#,##0.00">
                  <c:v>0</c:v>
                </c:pt>
                <c:pt idx="3">
                  <c:v>0.17</c:v>
                </c:pt>
                <c:pt idx="4">
                  <c:v>0.24</c:v>
                </c:pt>
              </c:numCache>
            </c:numRef>
          </c:val>
          <c:extLst>
            <c:ext xmlns:c16="http://schemas.microsoft.com/office/drawing/2014/chart" uri="{C3380CC4-5D6E-409C-BE32-E72D297353CC}">
              <c16:uniqueId val="{00000000-9F8E-4C7B-844F-78610304B36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c:ext xmlns:c16="http://schemas.microsoft.com/office/drawing/2014/chart" uri="{C3380CC4-5D6E-409C-BE32-E72D297353CC}">
              <c16:uniqueId val="{00000001-9F8E-4C7B-844F-78610304B36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43.69</c:v>
                </c:pt>
                <c:pt idx="1">
                  <c:v>43.7</c:v>
                </c:pt>
                <c:pt idx="2">
                  <c:v>41.97</c:v>
                </c:pt>
                <c:pt idx="3">
                  <c:v>42.03</c:v>
                </c:pt>
                <c:pt idx="4">
                  <c:v>41.29</c:v>
                </c:pt>
              </c:numCache>
            </c:numRef>
          </c:val>
          <c:extLst>
            <c:ext xmlns:c16="http://schemas.microsoft.com/office/drawing/2014/chart" uri="{C3380CC4-5D6E-409C-BE32-E72D297353CC}">
              <c16:uniqueId val="{00000000-E3F2-4CBD-81F5-25E5320ABB3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c:ext xmlns:c16="http://schemas.microsoft.com/office/drawing/2014/chart" uri="{C3380CC4-5D6E-409C-BE32-E72D297353CC}">
              <c16:uniqueId val="{00000001-E3F2-4CBD-81F5-25E5320ABB3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91.4</c:v>
                </c:pt>
                <c:pt idx="1">
                  <c:v>91.4</c:v>
                </c:pt>
                <c:pt idx="2">
                  <c:v>91.4</c:v>
                </c:pt>
                <c:pt idx="3">
                  <c:v>91.4</c:v>
                </c:pt>
                <c:pt idx="4">
                  <c:v>91.4</c:v>
                </c:pt>
              </c:numCache>
            </c:numRef>
          </c:val>
          <c:extLst>
            <c:ext xmlns:c16="http://schemas.microsoft.com/office/drawing/2014/chart" uri="{C3380CC4-5D6E-409C-BE32-E72D297353CC}">
              <c16:uniqueId val="{00000000-B5AD-4B8E-9708-4ADF9353C34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B5AD-4B8E-9708-4ADF9353C34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102.07</c:v>
                </c:pt>
                <c:pt idx="1">
                  <c:v>100.77</c:v>
                </c:pt>
                <c:pt idx="2">
                  <c:v>98.03</c:v>
                </c:pt>
                <c:pt idx="3">
                  <c:v>100.75</c:v>
                </c:pt>
                <c:pt idx="4">
                  <c:v>103.79</c:v>
                </c:pt>
              </c:numCache>
            </c:numRef>
          </c:val>
          <c:extLst>
            <c:ext xmlns:c16="http://schemas.microsoft.com/office/drawing/2014/chart" uri="{C3380CC4-5D6E-409C-BE32-E72D297353CC}">
              <c16:uniqueId val="{00000000-5465-4EDB-92B1-B406F4D0A6B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c:ext xmlns:c16="http://schemas.microsoft.com/office/drawing/2014/chart" uri="{C3380CC4-5D6E-409C-BE32-E72D297353CC}">
              <c16:uniqueId val="{00000001-5465-4EDB-92B1-B406F4D0A6B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35.85</c:v>
                </c:pt>
                <c:pt idx="1">
                  <c:v>37.61</c:v>
                </c:pt>
                <c:pt idx="2">
                  <c:v>39.299999999999997</c:v>
                </c:pt>
                <c:pt idx="3">
                  <c:v>40.99</c:v>
                </c:pt>
                <c:pt idx="4">
                  <c:v>42.55</c:v>
                </c:pt>
              </c:numCache>
            </c:numRef>
          </c:val>
          <c:extLst>
            <c:ext xmlns:c16="http://schemas.microsoft.com/office/drawing/2014/chart" uri="{C3380CC4-5D6E-409C-BE32-E72D297353CC}">
              <c16:uniqueId val="{00000000-BED2-4B1E-99D8-68E5A83ECE7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c:ext xmlns:c16="http://schemas.microsoft.com/office/drawing/2014/chart" uri="{C3380CC4-5D6E-409C-BE32-E72D297353CC}">
              <c16:uniqueId val="{00000001-BED2-4B1E-99D8-68E5A83ECE7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formatCode="#,##0.00;&quot;△&quot;#,##0.00;&quot;-&quot;">
                  <c:v>38.35</c:v>
                </c:pt>
                <c:pt idx="4" formatCode="#,##0.00;&quot;△&quot;#,##0.00;&quot;-&quot;">
                  <c:v>38.35</c:v>
                </c:pt>
              </c:numCache>
            </c:numRef>
          </c:val>
          <c:extLst>
            <c:ext xmlns:c16="http://schemas.microsoft.com/office/drawing/2014/chart" uri="{C3380CC4-5D6E-409C-BE32-E72D297353CC}">
              <c16:uniqueId val="{00000000-D3A1-40C0-92F1-6DED5BFEFFF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c:ext xmlns:c16="http://schemas.microsoft.com/office/drawing/2014/chart" uri="{C3380CC4-5D6E-409C-BE32-E72D297353CC}">
              <c16:uniqueId val="{00000001-D3A1-40C0-92F1-6DED5BFEFFF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4E-4A92-8064-5AEA8130B60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c:ext xmlns:c16="http://schemas.microsoft.com/office/drawing/2014/chart" uri="{C3380CC4-5D6E-409C-BE32-E72D297353CC}">
              <c16:uniqueId val="{00000001-2A4E-4A92-8064-5AEA8130B60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147.25</c:v>
                </c:pt>
                <c:pt idx="1">
                  <c:v>152.76</c:v>
                </c:pt>
                <c:pt idx="2">
                  <c:v>157.01</c:v>
                </c:pt>
                <c:pt idx="3">
                  <c:v>145.88</c:v>
                </c:pt>
                <c:pt idx="4">
                  <c:v>138.91999999999999</c:v>
                </c:pt>
              </c:numCache>
            </c:numRef>
          </c:val>
          <c:extLst>
            <c:ext xmlns:c16="http://schemas.microsoft.com/office/drawing/2014/chart" uri="{C3380CC4-5D6E-409C-BE32-E72D297353CC}">
              <c16:uniqueId val="{00000000-71E7-4BDF-85D4-D672C2628C6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c:ext xmlns:c16="http://schemas.microsoft.com/office/drawing/2014/chart" uri="{C3380CC4-5D6E-409C-BE32-E72D297353CC}">
              <c16:uniqueId val="{00000001-71E7-4BDF-85D4-D672C2628C6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802.91</c:v>
                </c:pt>
                <c:pt idx="1">
                  <c:v>772.14</c:v>
                </c:pt>
                <c:pt idx="2">
                  <c:v>770.99</c:v>
                </c:pt>
                <c:pt idx="3">
                  <c:v>732.71</c:v>
                </c:pt>
                <c:pt idx="4">
                  <c:v>713.86</c:v>
                </c:pt>
              </c:numCache>
            </c:numRef>
          </c:val>
          <c:extLst>
            <c:ext xmlns:c16="http://schemas.microsoft.com/office/drawing/2014/chart" uri="{C3380CC4-5D6E-409C-BE32-E72D297353CC}">
              <c16:uniqueId val="{00000000-17E7-4254-9C3F-268E2C94657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c:ext xmlns:c16="http://schemas.microsoft.com/office/drawing/2014/chart" uri="{C3380CC4-5D6E-409C-BE32-E72D297353CC}">
              <c16:uniqueId val="{00000001-17E7-4254-9C3F-268E2C94657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100.74</c:v>
                </c:pt>
                <c:pt idx="1">
                  <c:v>98.85</c:v>
                </c:pt>
                <c:pt idx="2">
                  <c:v>97.03</c:v>
                </c:pt>
                <c:pt idx="3">
                  <c:v>99.56</c:v>
                </c:pt>
                <c:pt idx="4">
                  <c:v>101.61</c:v>
                </c:pt>
              </c:numCache>
            </c:numRef>
          </c:val>
          <c:extLst>
            <c:ext xmlns:c16="http://schemas.microsoft.com/office/drawing/2014/chart" uri="{C3380CC4-5D6E-409C-BE32-E72D297353CC}">
              <c16:uniqueId val="{00000000-D199-4999-AE6B-BFCCC25FF41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c:ext xmlns:c16="http://schemas.microsoft.com/office/drawing/2014/chart" uri="{C3380CC4-5D6E-409C-BE32-E72D297353CC}">
              <c16:uniqueId val="{00000001-D199-4999-AE6B-BFCCC25FF41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241.7</c:v>
                </c:pt>
                <c:pt idx="1">
                  <c:v>246.33</c:v>
                </c:pt>
                <c:pt idx="2">
                  <c:v>251.15</c:v>
                </c:pt>
                <c:pt idx="3">
                  <c:v>245.45</c:v>
                </c:pt>
                <c:pt idx="4">
                  <c:v>240.37</c:v>
                </c:pt>
              </c:numCache>
            </c:numRef>
          </c:val>
          <c:extLst>
            <c:ext xmlns:c16="http://schemas.microsoft.com/office/drawing/2014/chart" uri="{C3380CC4-5D6E-409C-BE32-E72D297353CC}">
              <c16:uniqueId val="{00000000-F54C-4647-9D13-F50FC331156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c:ext xmlns:c16="http://schemas.microsoft.com/office/drawing/2014/chart" uri="{C3380CC4-5D6E-409C-BE32-E72D297353CC}">
              <c16:uniqueId val="{00000001-F54C-4647-9D13-F50FC331156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鹿児島県　和泊町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自治体職員</v>
      </c>
      <c r="AE8" s="60"/>
      <c r="AF8" s="60"/>
      <c r="AG8" s="60"/>
      <c r="AH8" s="60"/>
      <c r="AI8" s="60"/>
      <c r="AJ8" s="60"/>
      <c r="AK8" s="4"/>
      <c r="AL8" s="61">
        <f>データ!$R$6</f>
        <v>6427</v>
      </c>
      <c r="AM8" s="61"/>
      <c r="AN8" s="61"/>
      <c r="AO8" s="61"/>
      <c r="AP8" s="61"/>
      <c r="AQ8" s="61"/>
      <c r="AR8" s="61"/>
      <c r="AS8" s="61"/>
      <c r="AT8" s="52">
        <f>データ!$S$6</f>
        <v>40.39</v>
      </c>
      <c r="AU8" s="53"/>
      <c r="AV8" s="53"/>
      <c r="AW8" s="53"/>
      <c r="AX8" s="53"/>
      <c r="AY8" s="53"/>
      <c r="AZ8" s="53"/>
      <c r="BA8" s="53"/>
      <c r="BB8" s="54">
        <f>データ!$T$6</f>
        <v>159.12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39.26</v>
      </c>
      <c r="J10" s="53"/>
      <c r="K10" s="53"/>
      <c r="L10" s="53"/>
      <c r="M10" s="53"/>
      <c r="N10" s="53"/>
      <c r="O10" s="64"/>
      <c r="P10" s="54">
        <f>データ!$P$6</f>
        <v>100</v>
      </c>
      <c r="Q10" s="54"/>
      <c r="R10" s="54"/>
      <c r="S10" s="54"/>
      <c r="T10" s="54"/>
      <c r="U10" s="54"/>
      <c r="V10" s="54"/>
      <c r="W10" s="61">
        <f>データ!$Q$6</f>
        <v>4895</v>
      </c>
      <c r="X10" s="61"/>
      <c r="Y10" s="61"/>
      <c r="Z10" s="61"/>
      <c r="AA10" s="61"/>
      <c r="AB10" s="61"/>
      <c r="AC10" s="61"/>
      <c r="AD10" s="2"/>
      <c r="AE10" s="2"/>
      <c r="AF10" s="2"/>
      <c r="AG10" s="2"/>
      <c r="AH10" s="4"/>
      <c r="AI10" s="4"/>
      <c r="AJ10" s="4"/>
      <c r="AK10" s="4"/>
      <c r="AL10" s="61">
        <f>データ!$U$6</f>
        <v>6299</v>
      </c>
      <c r="AM10" s="61"/>
      <c r="AN10" s="61"/>
      <c r="AO10" s="61"/>
      <c r="AP10" s="61"/>
      <c r="AQ10" s="61"/>
      <c r="AR10" s="61"/>
      <c r="AS10" s="61"/>
      <c r="AT10" s="52">
        <f>データ!$V$6</f>
        <v>2.76</v>
      </c>
      <c r="AU10" s="53"/>
      <c r="AV10" s="53"/>
      <c r="AW10" s="53"/>
      <c r="AX10" s="53"/>
      <c r="AY10" s="53"/>
      <c r="AZ10" s="53"/>
      <c r="BA10" s="53"/>
      <c r="BB10" s="54">
        <f>データ!$W$6</f>
        <v>2282.25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87" t="s">
        <v>25</v>
      </c>
      <c r="BM14" s="88"/>
      <c r="BN14" s="88"/>
      <c r="BO14" s="88"/>
      <c r="BP14" s="88"/>
      <c r="BQ14" s="88"/>
      <c r="BR14" s="88"/>
      <c r="BS14" s="88"/>
      <c r="BT14" s="88"/>
      <c r="BU14" s="88"/>
      <c r="BV14" s="88"/>
      <c r="BW14" s="88"/>
      <c r="BX14" s="88"/>
      <c r="BY14" s="88"/>
      <c r="BZ14" s="8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90"/>
      <c r="BM15" s="91"/>
      <c r="BN15" s="91"/>
      <c r="BO15" s="91"/>
      <c r="BP15" s="91"/>
      <c r="BQ15" s="91"/>
      <c r="BR15" s="91"/>
      <c r="BS15" s="91"/>
      <c r="BT15" s="91"/>
      <c r="BU15" s="91"/>
      <c r="BV15" s="91"/>
      <c r="BW15" s="91"/>
      <c r="BX15" s="91"/>
      <c r="BY15" s="91"/>
      <c r="BZ15" s="9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3" t="s">
        <v>112</v>
      </c>
      <c r="BM16" s="94"/>
      <c r="BN16" s="94"/>
      <c r="BO16" s="94"/>
      <c r="BP16" s="94"/>
      <c r="BQ16" s="94"/>
      <c r="BR16" s="94"/>
      <c r="BS16" s="94"/>
      <c r="BT16" s="94"/>
      <c r="BU16" s="94"/>
      <c r="BV16" s="94"/>
      <c r="BW16" s="94"/>
      <c r="BX16" s="94"/>
      <c r="BY16" s="94"/>
      <c r="BZ16" s="9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3"/>
      <c r="BM17" s="94"/>
      <c r="BN17" s="94"/>
      <c r="BO17" s="94"/>
      <c r="BP17" s="94"/>
      <c r="BQ17" s="94"/>
      <c r="BR17" s="94"/>
      <c r="BS17" s="94"/>
      <c r="BT17" s="94"/>
      <c r="BU17" s="94"/>
      <c r="BV17" s="94"/>
      <c r="BW17" s="94"/>
      <c r="BX17" s="94"/>
      <c r="BY17" s="94"/>
      <c r="BZ17" s="9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3"/>
      <c r="BM18" s="94"/>
      <c r="BN18" s="94"/>
      <c r="BO18" s="94"/>
      <c r="BP18" s="94"/>
      <c r="BQ18" s="94"/>
      <c r="BR18" s="94"/>
      <c r="BS18" s="94"/>
      <c r="BT18" s="94"/>
      <c r="BU18" s="94"/>
      <c r="BV18" s="94"/>
      <c r="BW18" s="94"/>
      <c r="BX18" s="94"/>
      <c r="BY18" s="94"/>
      <c r="BZ18" s="9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3"/>
      <c r="BM19" s="94"/>
      <c r="BN19" s="94"/>
      <c r="BO19" s="94"/>
      <c r="BP19" s="94"/>
      <c r="BQ19" s="94"/>
      <c r="BR19" s="94"/>
      <c r="BS19" s="94"/>
      <c r="BT19" s="94"/>
      <c r="BU19" s="94"/>
      <c r="BV19" s="94"/>
      <c r="BW19" s="94"/>
      <c r="BX19" s="94"/>
      <c r="BY19" s="94"/>
      <c r="BZ19" s="9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3"/>
      <c r="BM20" s="94"/>
      <c r="BN20" s="94"/>
      <c r="BO20" s="94"/>
      <c r="BP20" s="94"/>
      <c r="BQ20" s="94"/>
      <c r="BR20" s="94"/>
      <c r="BS20" s="94"/>
      <c r="BT20" s="94"/>
      <c r="BU20" s="94"/>
      <c r="BV20" s="94"/>
      <c r="BW20" s="94"/>
      <c r="BX20" s="94"/>
      <c r="BY20" s="94"/>
      <c r="BZ20" s="9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3"/>
      <c r="BM21" s="94"/>
      <c r="BN21" s="94"/>
      <c r="BO21" s="94"/>
      <c r="BP21" s="94"/>
      <c r="BQ21" s="94"/>
      <c r="BR21" s="94"/>
      <c r="BS21" s="94"/>
      <c r="BT21" s="94"/>
      <c r="BU21" s="94"/>
      <c r="BV21" s="94"/>
      <c r="BW21" s="94"/>
      <c r="BX21" s="94"/>
      <c r="BY21" s="94"/>
      <c r="BZ21" s="9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3"/>
      <c r="BM22" s="94"/>
      <c r="BN22" s="94"/>
      <c r="BO22" s="94"/>
      <c r="BP22" s="94"/>
      <c r="BQ22" s="94"/>
      <c r="BR22" s="94"/>
      <c r="BS22" s="94"/>
      <c r="BT22" s="94"/>
      <c r="BU22" s="94"/>
      <c r="BV22" s="94"/>
      <c r="BW22" s="94"/>
      <c r="BX22" s="94"/>
      <c r="BY22" s="94"/>
      <c r="BZ22" s="9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3"/>
      <c r="BM23" s="94"/>
      <c r="BN23" s="94"/>
      <c r="BO23" s="94"/>
      <c r="BP23" s="94"/>
      <c r="BQ23" s="94"/>
      <c r="BR23" s="94"/>
      <c r="BS23" s="94"/>
      <c r="BT23" s="94"/>
      <c r="BU23" s="94"/>
      <c r="BV23" s="94"/>
      <c r="BW23" s="94"/>
      <c r="BX23" s="94"/>
      <c r="BY23" s="94"/>
      <c r="BZ23" s="9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3"/>
      <c r="BM24" s="94"/>
      <c r="BN24" s="94"/>
      <c r="BO24" s="94"/>
      <c r="BP24" s="94"/>
      <c r="BQ24" s="94"/>
      <c r="BR24" s="94"/>
      <c r="BS24" s="94"/>
      <c r="BT24" s="94"/>
      <c r="BU24" s="94"/>
      <c r="BV24" s="94"/>
      <c r="BW24" s="94"/>
      <c r="BX24" s="94"/>
      <c r="BY24" s="94"/>
      <c r="BZ24" s="9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3"/>
      <c r="BM25" s="94"/>
      <c r="BN25" s="94"/>
      <c r="BO25" s="94"/>
      <c r="BP25" s="94"/>
      <c r="BQ25" s="94"/>
      <c r="BR25" s="94"/>
      <c r="BS25" s="94"/>
      <c r="BT25" s="94"/>
      <c r="BU25" s="94"/>
      <c r="BV25" s="94"/>
      <c r="BW25" s="94"/>
      <c r="BX25" s="94"/>
      <c r="BY25" s="94"/>
      <c r="BZ25" s="9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3"/>
      <c r="BM26" s="94"/>
      <c r="BN26" s="94"/>
      <c r="BO26" s="94"/>
      <c r="BP26" s="94"/>
      <c r="BQ26" s="94"/>
      <c r="BR26" s="94"/>
      <c r="BS26" s="94"/>
      <c r="BT26" s="94"/>
      <c r="BU26" s="94"/>
      <c r="BV26" s="94"/>
      <c r="BW26" s="94"/>
      <c r="BX26" s="94"/>
      <c r="BY26" s="94"/>
      <c r="BZ26" s="9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3"/>
      <c r="BM27" s="94"/>
      <c r="BN27" s="94"/>
      <c r="BO27" s="94"/>
      <c r="BP27" s="94"/>
      <c r="BQ27" s="94"/>
      <c r="BR27" s="94"/>
      <c r="BS27" s="94"/>
      <c r="BT27" s="94"/>
      <c r="BU27" s="94"/>
      <c r="BV27" s="94"/>
      <c r="BW27" s="94"/>
      <c r="BX27" s="94"/>
      <c r="BY27" s="94"/>
      <c r="BZ27" s="9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3"/>
      <c r="BM28" s="94"/>
      <c r="BN28" s="94"/>
      <c r="BO28" s="94"/>
      <c r="BP28" s="94"/>
      <c r="BQ28" s="94"/>
      <c r="BR28" s="94"/>
      <c r="BS28" s="94"/>
      <c r="BT28" s="94"/>
      <c r="BU28" s="94"/>
      <c r="BV28" s="94"/>
      <c r="BW28" s="94"/>
      <c r="BX28" s="94"/>
      <c r="BY28" s="94"/>
      <c r="BZ28" s="9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3"/>
      <c r="BM29" s="94"/>
      <c r="BN29" s="94"/>
      <c r="BO29" s="94"/>
      <c r="BP29" s="94"/>
      <c r="BQ29" s="94"/>
      <c r="BR29" s="94"/>
      <c r="BS29" s="94"/>
      <c r="BT29" s="94"/>
      <c r="BU29" s="94"/>
      <c r="BV29" s="94"/>
      <c r="BW29" s="94"/>
      <c r="BX29" s="94"/>
      <c r="BY29" s="94"/>
      <c r="BZ29" s="9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3"/>
      <c r="BM30" s="94"/>
      <c r="BN30" s="94"/>
      <c r="BO30" s="94"/>
      <c r="BP30" s="94"/>
      <c r="BQ30" s="94"/>
      <c r="BR30" s="94"/>
      <c r="BS30" s="94"/>
      <c r="BT30" s="94"/>
      <c r="BU30" s="94"/>
      <c r="BV30" s="94"/>
      <c r="BW30" s="94"/>
      <c r="BX30" s="94"/>
      <c r="BY30" s="94"/>
      <c r="BZ30" s="9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3"/>
      <c r="BM31" s="94"/>
      <c r="BN31" s="94"/>
      <c r="BO31" s="94"/>
      <c r="BP31" s="94"/>
      <c r="BQ31" s="94"/>
      <c r="BR31" s="94"/>
      <c r="BS31" s="94"/>
      <c r="BT31" s="94"/>
      <c r="BU31" s="94"/>
      <c r="BV31" s="94"/>
      <c r="BW31" s="94"/>
      <c r="BX31" s="94"/>
      <c r="BY31" s="94"/>
      <c r="BZ31" s="9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3"/>
      <c r="BM32" s="94"/>
      <c r="BN32" s="94"/>
      <c r="BO32" s="94"/>
      <c r="BP32" s="94"/>
      <c r="BQ32" s="94"/>
      <c r="BR32" s="94"/>
      <c r="BS32" s="94"/>
      <c r="BT32" s="94"/>
      <c r="BU32" s="94"/>
      <c r="BV32" s="94"/>
      <c r="BW32" s="94"/>
      <c r="BX32" s="94"/>
      <c r="BY32" s="94"/>
      <c r="BZ32" s="9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3"/>
      <c r="BM33" s="94"/>
      <c r="BN33" s="94"/>
      <c r="BO33" s="94"/>
      <c r="BP33" s="94"/>
      <c r="BQ33" s="94"/>
      <c r="BR33" s="94"/>
      <c r="BS33" s="94"/>
      <c r="BT33" s="94"/>
      <c r="BU33" s="94"/>
      <c r="BV33" s="94"/>
      <c r="BW33" s="94"/>
      <c r="BX33" s="94"/>
      <c r="BY33" s="94"/>
      <c r="BZ33" s="9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3"/>
      <c r="BM34" s="94"/>
      <c r="BN34" s="94"/>
      <c r="BO34" s="94"/>
      <c r="BP34" s="94"/>
      <c r="BQ34" s="94"/>
      <c r="BR34" s="94"/>
      <c r="BS34" s="94"/>
      <c r="BT34" s="94"/>
      <c r="BU34" s="94"/>
      <c r="BV34" s="94"/>
      <c r="BW34" s="94"/>
      <c r="BX34" s="94"/>
      <c r="BY34" s="94"/>
      <c r="BZ34" s="9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3"/>
      <c r="BM35" s="94"/>
      <c r="BN35" s="94"/>
      <c r="BO35" s="94"/>
      <c r="BP35" s="94"/>
      <c r="BQ35" s="94"/>
      <c r="BR35" s="94"/>
      <c r="BS35" s="94"/>
      <c r="BT35" s="94"/>
      <c r="BU35" s="94"/>
      <c r="BV35" s="94"/>
      <c r="BW35" s="94"/>
      <c r="BX35" s="94"/>
      <c r="BY35" s="94"/>
      <c r="BZ35" s="9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3"/>
      <c r="BM36" s="94"/>
      <c r="BN36" s="94"/>
      <c r="BO36" s="94"/>
      <c r="BP36" s="94"/>
      <c r="BQ36" s="94"/>
      <c r="BR36" s="94"/>
      <c r="BS36" s="94"/>
      <c r="BT36" s="94"/>
      <c r="BU36" s="94"/>
      <c r="BV36" s="94"/>
      <c r="BW36" s="94"/>
      <c r="BX36" s="94"/>
      <c r="BY36" s="94"/>
      <c r="BZ36" s="9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3"/>
      <c r="BM37" s="94"/>
      <c r="BN37" s="94"/>
      <c r="BO37" s="94"/>
      <c r="BP37" s="94"/>
      <c r="BQ37" s="94"/>
      <c r="BR37" s="94"/>
      <c r="BS37" s="94"/>
      <c r="BT37" s="94"/>
      <c r="BU37" s="94"/>
      <c r="BV37" s="94"/>
      <c r="BW37" s="94"/>
      <c r="BX37" s="94"/>
      <c r="BY37" s="94"/>
      <c r="BZ37" s="9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3"/>
      <c r="BM38" s="94"/>
      <c r="BN38" s="94"/>
      <c r="BO38" s="94"/>
      <c r="BP38" s="94"/>
      <c r="BQ38" s="94"/>
      <c r="BR38" s="94"/>
      <c r="BS38" s="94"/>
      <c r="BT38" s="94"/>
      <c r="BU38" s="94"/>
      <c r="BV38" s="94"/>
      <c r="BW38" s="94"/>
      <c r="BX38" s="94"/>
      <c r="BY38" s="94"/>
      <c r="BZ38" s="9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3"/>
      <c r="BM39" s="94"/>
      <c r="BN39" s="94"/>
      <c r="BO39" s="94"/>
      <c r="BP39" s="94"/>
      <c r="BQ39" s="94"/>
      <c r="BR39" s="94"/>
      <c r="BS39" s="94"/>
      <c r="BT39" s="94"/>
      <c r="BU39" s="94"/>
      <c r="BV39" s="94"/>
      <c r="BW39" s="94"/>
      <c r="BX39" s="94"/>
      <c r="BY39" s="94"/>
      <c r="BZ39" s="9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3"/>
      <c r="BM40" s="94"/>
      <c r="BN40" s="94"/>
      <c r="BO40" s="94"/>
      <c r="BP40" s="94"/>
      <c r="BQ40" s="94"/>
      <c r="BR40" s="94"/>
      <c r="BS40" s="94"/>
      <c r="BT40" s="94"/>
      <c r="BU40" s="94"/>
      <c r="BV40" s="94"/>
      <c r="BW40" s="94"/>
      <c r="BX40" s="94"/>
      <c r="BY40" s="94"/>
      <c r="BZ40" s="9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3"/>
      <c r="BM41" s="94"/>
      <c r="BN41" s="94"/>
      <c r="BO41" s="94"/>
      <c r="BP41" s="94"/>
      <c r="BQ41" s="94"/>
      <c r="BR41" s="94"/>
      <c r="BS41" s="94"/>
      <c r="BT41" s="94"/>
      <c r="BU41" s="94"/>
      <c r="BV41" s="94"/>
      <c r="BW41" s="94"/>
      <c r="BX41" s="94"/>
      <c r="BY41" s="94"/>
      <c r="BZ41" s="9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3"/>
      <c r="BM42" s="94"/>
      <c r="BN42" s="94"/>
      <c r="BO42" s="94"/>
      <c r="BP42" s="94"/>
      <c r="BQ42" s="94"/>
      <c r="BR42" s="94"/>
      <c r="BS42" s="94"/>
      <c r="BT42" s="94"/>
      <c r="BU42" s="94"/>
      <c r="BV42" s="94"/>
      <c r="BW42" s="94"/>
      <c r="BX42" s="94"/>
      <c r="BY42" s="94"/>
      <c r="BZ42" s="9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3"/>
      <c r="BM43" s="94"/>
      <c r="BN43" s="94"/>
      <c r="BO43" s="94"/>
      <c r="BP43" s="94"/>
      <c r="BQ43" s="94"/>
      <c r="BR43" s="94"/>
      <c r="BS43" s="94"/>
      <c r="BT43" s="94"/>
      <c r="BU43" s="94"/>
      <c r="BV43" s="94"/>
      <c r="BW43" s="94"/>
      <c r="BX43" s="94"/>
      <c r="BY43" s="94"/>
      <c r="BZ43" s="9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3"/>
      <c r="BM44" s="94"/>
      <c r="BN44" s="94"/>
      <c r="BO44" s="94"/>
      <c r="BP44" s="94"/>
      <c r="BQ44" s="94"/>
      <c r="BR44" s="94"/>
      <c r="BS44" s="94"/>
      <c r="BT44" s="94"/>
      <c r="BU44" s="94"/>
      <c r="BV44" s="94"/>
      <c r="BW44" s="94"/>
      <c r="BX44" s="94"/>
      <c r="BY44" s="94"/>
      <c r="BZ44" s="9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DB7+6TDwOqz4HZ8vDll+6rwThEDrQFkBmjR2pY+mZJT16PzIuTCpFs24NNZMDOvcqh8+lWPYUH72aBFqk7zIiw==" saltValue="ZMymxw5pVc/7nifrIb5g1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7" t="s">
        <v>50</v>
      </c>
      <c r="I3" s="98"/>
      <c r="J3" s="98"/>
      <c r="K3" s="98"/>
      <c r="L3" s="98"/>
      <c r="M3" s="98"/>
      <c r="N3" s="98"/>
      <c r="O3" s="98"/>
      <c r="P3" s="98"/>
      <c r="Q3" s="98"/>
      <c r="R3" s="98"/>
      <c r="S3" s="98"/>
      <c r="T3" s="98"/>
      <c r="U3" s="98"/>
      <c r="V3" s="98"/>
      <c r="W3" s="99"/>
      <c r="X3" s="103" t="s">
        <v>51</v>
      </c>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t="s">
        <v>52</v>
      </c>
      <c r="DI3" s="96"/>
      <c r="DJ3" s="96"/>
      <c r="DK3" s="96"/>
      <c r="DL3" s="96"/>
      <c r="DM3" s="96"/>
      <c r="DN3" s="96"/>
      <c r="DO3" s="96"/>
      <c r="DP3" s="96"/>
      <c r="DQ3" s="96"/>
      <c r="DR3" s="96"/>
      <c r="DS3" s="96"/>
      <c r="DT3" s="96"/>
      <c r="DU3" s="96"/>
      <c r="DV3" s="96"/>
      <c r="DW3" s="96"/>
      <c r="DX3" s="96"/>
      <c r="DY3" s="96"/>
      <c r="DZ3" s="96"/>
      <c r="EA3" s="96"/>
      <c r="EB3" s="96"/>
      <c r="EC3" s="96"/>
      <c r="ED3" s="96"/>
      <c r="EE3" s="96"/>
      <c r="EF3" s="96"/>
      <c r="EG3" s="96"/>
      <c r="EH3" s="96"/>
      <c r="EI3" s="96"/>
      <c r="EJ3" s="96"/>
      <c r="EK3" s="96"/>
      <c r="EL3" s="96"/>
      <c r="EM3" s="96"/>
      <c r="EN3" s="96"/>
    </row>
    <row r="4" spans="1:144" x14ac:dyDescent="0.15">
      <c r="A4" s="29" t="s">
        <v>53</v>
      </c>
      <c r="B4" s="31"/>
      <c r="C4" s="31"/>
      <c r="D4" s="31"/>
      <c r="E4" s="31"/>
      <c r="F4" s="31"/>
      <c r="G4" s="31"/>
      <c r="H4" s="100"/>
      <c r="I4" s="101"/>
      <c r="J4" s="101"/>
      <c r="K4" s="101"/>
      <c r="L4" s="101"/>
      <c r="M4" s="101"/>
      <c r="N4" s="101"/>
      <c r="O4" s="101"/>
      <c r="P4" s="101"/>
      <c r="Q4" s="101"/>
      <c r="R4" s="101"/>
      <c r="S4" s="101"/>
      <c r="T4" s="101"/>
      <c r="U4" s="101"/>
      <c r="V4" s="101"/>
      <c r="W4" s="102"/>
      <c r="X4" s="96" t="s">
        <v>54</v>
      </c>
      <c r="Y4" s="96"/>
      <c r="Z4" s="96"/>
      <c r="AA4" s="96"/>
      <c r="AB4" s="96"/>
      <c r="AC4" s="96"/>
      <c r="AD4" s="96"/>
      <c r="AE4" s="96"/>
      <c r="AF4" s="96"/>
      <c r="AG4" s="96"/>
      <c r="AH4" s="96"/>
      <c r="AI4" s="96" t="s">
        <v>55</v>
      </c>
      <c r="AJ4" s="96"/>
      <c r="AK4" s="96"/>
      <c r="AL4" s="96"/>
      <c r="AM4" s="96"/>
      <c r="AN4" s="96"/>
      <c r="AO4" s="96"/>
      <c r="AP4" s="96"/>
      <c r="AQ4" s="96"/>
      <c r="AR4" s="96"/>
      <c r="AS4" s="96"/>
      <c r="AT4" s="96" t="s">
        <v>56</v>
      </c>
      <c r="AU4" s="96"/>
      <c r="AV4" s="96"/>
      <c r="AW4" s="96"/>
      <c r="AX4" s="96"/>
      <c r="AY4" s="96"/>
      <c r="AZ4" s="96"/>
      <c r="BA4" s="96"/>
      <c r="BB4" s="96"/>
      <c r="BC4" s="96"/>
      <c r="BD4" s="96"/>
      <c r="BE4" s="96" t="s">
        <v>57</v>
      </c>
      <c r="BF4" s="96"/>
      <c r="BG4" s="96"/>
      <c r="BH4" s="96"/>
      <c r="BI4" s="96"/>
      <c r="BJ4" s="96"/>
      <c r="BK4" s="96"/>
      <c r="BL4" s="96"/>
      <c r="BM4" s="96"/>
      <c r="BN4" s="96"/>
      <c r="BO4" s="96"/>
      <c r="BP4" s="96" t="s">
        <v>58</v>
      </c>
      <c r="BQ4" s="96"/>
      <c r="BR4" s="96"/>
      <c r="BS4" s="96"/>
      <c r="BT4" s="96"/>
      <c r="BU4" s="96"/>
      <c r="BV4" s="96"/>
      <c r="BW4" s="96"/>
      <c r="BX4" s="96"/>
      <c r="BY4" s="96"/>
      <c r="BZ4" s="96"/>
      <c r="CA4" s="96" t="s">
        <v>59</v>
      </c>
      <c r="CB4" s="96"/>
      <c r="CC4" s="96"/>
      <c r="CD4" s="96"/>
      <c r="CE4" s="96"/>
      <c r="CF4" s="96"/>
      <c r="CG4" s="96"/>
      <c r="CH4" s="96"/>
      <c r="CI4" s="96"/>
      <c r="CJ4" s="96"/>
      <c r="CK4" s="96"/>
      <c r="CL4" s="96" t="s">
        <v>60</v>
      </c>
      <c r="CM4" s="96"/>
      <c r="CN4" s="96"/>
      <c r="CO4" s="96"/>
      <c r="CP4" s="96"/>
      <c r="CQ4" s="96"/>
      <c r="CR4" s="96"/>
      <c r="CS4" s="96"/>
      <c r="CT4" s="96"/>
      <c r="CU4" s="96"/>
      <c r="CV4" s="96"/>
      <c r="CW4" s="96" t="s">
        <v>61</v>
      </c>
      <c r="CX4" s="96"/>
      <c r="CY4" s="96"/>
      <c r="CZ4" s="96"/>
      <c r="DA4" s="96"/>
      <c r="DB4" s="96"/>
      <c r="DC4" s="96"/>
      <c r="DD4" s="96"/>
      <c r="DE4" s="96"/>
      <c r="DF4" s="96"/>
      <c r="DG4" s="96"/>
      <c r="DH4" s="96" t="s">
        <v>62</v>
      </c>
      <c r="DI4" s="96"/>
      <c r="DJ4" s="96"/>
      <c r="DK4" s="96"/>
      <c r="DL4" s="96"/>
      <c r="DM4" s="96"/>
      <c r="DN4" s="96"/>
      <c r="DO4" s="96"/>
      <c r="DP4" s="96"/>
      <c r="DQ4" s="96"/>
      <c r="DR4" s="96"/>
      <c r="DS4" s="96" t="s">
        <v>63</v>
      </c>
      <c r="DT4" s="96"/>
      <c r="DU4" s="96"/>
      <c r="DV4" s="96"/>
      <c r="DW4" s="96"/>
      <c r="DX4" s="96"/>
      <c r="DY4" s="96"/>
      <c r="DZ4" s="96"/>
      <c r="EA4" s="96"/>
      <c r="EB4" s="96"/>
      <c r="EC4" s="96"/>
      <c r="ED4" s="96" t="s">
        <v>64</v>
      </c>
      <c r="EE4" s="96"/>
      <c r="EF4" s="96"/>
      <c r="EG4" s="96"/>
      <c r="EH4" s="96"/>
      <c r="EI4" s="96"/>
      <c r="EJ4" s="96"/>
      <c r="EK4" s="96"/>
      <c r="EL4" s="96"/>
      <c r="EM4" s="96"/>
      <c r="EN4" s="9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465330</v>
      </c>
      <c r="D6" s="34">
        <f t="shared" si="3"/>
        <v>46</v>
      </c>
      <c r="E6" s="34">
        <f t="shared" si="3"/>
        <v>1</v>
      </c>
      <c r="F6" s="34">
        <f t="shared" si="3"/>
        <v>0</v>
      </c>
      <c r="G6" s="34">
        <f t="shared" si="3"/>
        <v>1</v>
      </c>
      <c r="H6" s="34" t="str">
        <f t="shared" si="3"/>
        <v>鹿児島県　和泊町</v>
      </c>
      <c r="I6" s="34" t="str">
        <f t="shared" si="3"/>
        <v>法適用</v>
      </c>
      <c r="J6" s="34" t="str">
        <f t="shared" si="3"/>
        <v>水道事業</v>
      </c>
      <c r="K6" s="34" t="str">
        <f t="shared" si="3"/>
        <v>末端給水事業</v>
      </c>
      <c r="L6" s="34" t="str">
        <f t="shared" si="3"/>
        <v>A8</v>
      </c>
      <c r="M6" s="34" t="str">
        <f t="shared" si="3"/>
        <v>自治体職員</v>
      </c>
      <c r="N6" s="35" t="str">
        <f t="shared" si="3"/>
        <v>-</v>
      </c>
      <c r="O6" s="35">
        <f t="shared" si="3"/>
        <v>39.26</v>
      </c>
      <c r="P6" s="35">
        <f t="shared" si="3"/>
        <v>100</v>
      </c>
      <c r="Q6" s="35">
        <f t="shared" si="3"/>
        <v>4895</v>
      </c>
      <c r="R6" s="35">
        <f t="shared" si="3"/>
        <v>6427</v>
      </c>
      <c r="S6" s="35">
        <f t="shared" si="3"/>
        <v>40.39</v>
      </c>
      <c r="T6" s="35">
        <f t="shared" si="3"/>
        <v>159.12</v>
      </c>
      <c r="U6" s="35">
        <f t="shared" si="3"/>
        <v>6299</v>
      </c>
      <c r="V6" s="35">
        <f t="shared" si="3"/>
        <v>2.76</v>
      </c>
      <c r="W6" s="35">
        <f t="shared" si="3"/>
        <v>2282.25</v>
      </c>
      <c r="X6" s="36">
        <f>IF(X7="",NA(),X7)</f>
        <v>102.07</v>
      </c>
      <c r="Y6" s="36">
        <f t="shared" ref="Y6:AG6" si="4">IF(Y7="",NA(),Y7)</f>
        <v>100.77</v>
      </c>
      <c r="Z6" s="36">
        <f t="shared" si="4"/>
        <v>98.03</v>
      </c>
      <c r="AA6" s="36">
        <f t="shared" si="4"/>
        <v>100.75</v>
      </c>
      <c r="AB6" s="36">
        <f t="shared" si="4"/>
        <v>103.79</v>
      </c>
      <c r="AC6" s="36">
        <f t="shared" si="4"/>
        <v>107.95</v>
      </c>
      <c r="AD6" s="36">
        <f t="shared" si="4"/>
        <v>104.47</v>
      </c>
      <c r="AE6" s="36">
        <f t="shared" si="4"/>
        <v>103.81</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16.399999999999999</v>
      </c>
      <c r="AP6" s="36">
        <f t="shared" si="5"/>
        <v>25.66</v>
      </c>
      <c r="AQ6" s="36">
        <f t="shared" si="5"/>
        <v>21.69</v>
      </c>
      <c r="AR6" s="36">
        <f t="shared" si="5"/>
        <v>24.04</v>
      </c>
      <c r="AS6" s="35" t="str">
        <f>IF(AS7="","",IF(AS7="-","【-】","【"&amp;SUBSTITUTE(TEXT(AS7,"#,##0.00"),"-","△")&amp;"】"))</f>
        <v>【1.15】</v>
      </c>
      <c r="AT6" s="36">
        <f>IF(AT7="",NA(),AT7)</f>
        <v>147.25</v>
      </c>
      <c r="AU6" s="36">
        <f t="shared" ref="AU6:BC6" si="6">IF(AU7="",NA(),AU7)</f>
        <v>152.76</v>
      </c>
      <c r="AV6" s="36">
        <f t="shared" si="6"/>
        <v>157.01</v>
      </c>
      <c r="AW6" s="36">
        <f t="shared" si="6"/>
        <v>145.88</v>
      </c>
      <c r="AX6" s="36">
        <f t="shared" si="6"/>
        <v>138.91999999999999</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802.91</v>
      </c>
      <c r="BF6" s="36">
        <f t="shared" ref="BF6:BN6" si="7">IF(BF7="",NA(),BF7)</f>
        <v>772.14</v>
      </c>
      <c r="BG6" s="36">
        <f t="shared" si="7"/>
        <v>770.99</v>
      </c>
      <c r="BH6" s="36">
        <f t="shared" si="7"/>
        <v>732.71</v>
      </c>
      <c r="BI6" s="36">
        <f t="shared" si="7"/>
        <v>713.86</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100.74</v>
      </c>
      <c r="BQ6" s="36">
        <f t="shared" ref="BQ6:BY6" si="8">IF(BQ7="",NA(),BQ7)</f>
        <v>98.85</v>
      </c>
      <c r="BR6" s="36">
        <f t="shared" si="8"/>
        <v>97.03</v>
      </c>
      <c r="BS6" s="36">
        <f t="shared" si="8"/>
        <v>99.56</v>
      </c>
      <c r="BT6" s="36">
        <f t="shared" si="8"/>
        <v>101.61</v>
      </c>
      <c r="BU6" s="36">
        <f t="shared" si="8"/>
        <v>93.28</v>
      </c>
      <c r="BV6" s="36">
        <f t="shared" si="8"/>
        <v>87.51</v>
      </c>
      <c r="BW6" s="36">
        <f t="shared" si="8"/>
        <v>84.77</v>
      </c>
      <c r="BX6" s="36">
        <f t="shared" si="8"/>
        <v>87.11</v>
      </c>
      <c r="BY6" s="36">
        <f t="shared" si="8"/>
        <v>82.78</v>
      </c>
      <c r="BZ6" s="35" t="str">
        <f>IF(BZ7="","",IF(BZ7="-","【-】","【"&amp;SUBSTITUTE(TEXT(BZ7,"#,##0.00"),"-","△")&amp;"】"))</f>
        <v>【100.05】</v>
      </c>
      <c r="CA6" s="36">
        <f>IF(CA7="",NA(),CA7)</f>
        <v>241.7</v>
      </c>
      <c r="CB6" s="36">
        <f t="shared" ref="CB6:CJ6" si="9">IF(CB7="",NA(),CB7)</f>
        <v>246.33</v>
      </c>
      <c r="CC6" s="36">
        <f t="shared" si="9"/>
        <v>251.15</v>
      </c>
      <c r="CD6" s="36">
        <f t="shared" si="9"/>
        <v>245.45</v>
      </c>
      <c r="CE6" s="36">
        <f t="shared" si="9"/>
        <v>240.37</v>
      </c>
      <c r="CF6" s="36">
        <f t="shared" si="9"/>
        <v>208.29</v>
      </c>
      <c r="CG6" s="36">
        <f t="shared" si="9"/>
        <v>218.42</v>
      </c>
      <c r="CH6" s="36">
        <f t="shared" si="9"/>
        <v>227.27</v>
      </c>
      <c r="CI6" s="36">
        <f t="shared" si="9"/>
        <v>223.98</v>
      </c>
      <c r="CJ6" s="36">
        <f t="shared" si="9"/>
        <v>225.09</v>
      </c>
      <c r="CK6" s="35" t="str">
        <f>IF(CK7="","",IF(CK7="-","【-】","【"&amp;SUBSTITUTE(TEXT(CK7,"#,##0.00"),"-","△")&amp;"】"))</f>
        <v>【166.40】</v>
      </c>
      <c r="CL6" s="36">
        <f>IF(CL7="",NA(),CL7)</f>
        <v>43.69</v>
      </c>
      <c r="CM6" s="36">
        <f t="shared" ref="CM6:CU6" si="10">IF(CM7="",NA(),CM7)</f>
        <v>43.7</v>
      </c>
      <c r="CN6" s="36">
        <f t="shared" si="10"/>
        <v>41.97</v>
      </c>
      <c r="CO6" s="36">
        <f t="shared" si="10"/>
        <v>42.03</v>
      </c>
      <c r="CP6" s="36">
        <f t="shared" si="10"/>
        <v>41.29</v>
      </c>
      <c r="CQ6" s="36">
        <f t="shared" si="10"/>
        <v>49.32</v>
      </c>
      <c r="CR6" s="36">
        <f t="shared" si="10"/>
        <v>50.24</v>
      </c>
      <c r="CS6" s="36">
        <f t="shared" si="10"/>
        <v>50.29</v>
      </c>
      <c r="CT6" s="36">
        <f t="shared" si="10"/>
        <v>49.64</v>
      </c>
      <c r="CU6" s="36">
        <f t="shared" si="10"/>
        <v>49.38</v>
      </c>
      <c r="CV6" s="35" t="str">
        <f>IF(CV7="","",IF(CV7="-","【-】","【"&amp;SUBSTITUTE(TEXT(CV7,"#,##0.00"),"-","△")&amp;"】"))</f>
        <v>【60.69】</v>
      </c>
      <c r="CW6" s="36">
        <f>IF(CW7="",NA(),CW7)</f>
        <v>91.4</v>
      </c>
      <c r="CX6" s="36">
        <f t="shared" ref="CX6:DF6" si="11">IF(CX7="",NA(),CX7)</f>
        <v>91.4</v>
      </c>
      <c r="CY6" s="36">
        <f t="shared" si="11"/>
        <v>91.4</v>
      </c>
      <c r="CZ6" s="36">
        <f t="shared" si="11"/>
        <v>91.4</v>
      </c>
      <c r="DA6" s="36">
        <f t="shared" si="11"/>
        <v>91.4</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35.85</v>
      </c>
      <c r="DI6" s="36">
        <f t="shared" ref="DI6:DQ6" si="12">IF(DI7="",NA(),DI7)</f>
        <v>37.61</v>
      </c>
      <c r="DJ6" s="36">
        <f t="shared" si="12"/>
        <v>39.299999999999997</v>
      </c>
      <c r="DK6" s="36">
        <f t="shared" si="12"/>
        <v>40.99</v>
      </c>
      <c r="DL6" s="36">
        <f t="shared" si="12"/>
        <v>42.55</v>
      </c>
      <c r="DM6" s="36">
        <f t="shared" si="12"/>
        <v>48.3</v>
      </c>
      <c r="DN6" s="36">
        <f t="shared" si="12"/>
        <v>45.14</v>
      </c>
      <c r="DO6" s="36">
        <f t="shared" si="12"/>
        <v>45.85</v>
      </c>
      <c r="DP6" s="36">
        <f t="shared" si="12"/>
        <v>47.31</v>
      </c>
      <c r="DQ6" s="36">
        <f t="shared" si="12"/>
        <v>47.5</v>
      </c>
      <c r="DR6" s="35" t="str">
        <f>IF(DR7="","",IF(DR7="-","【-】","【"&amp;SUBSTITUTE(TEXT(DR7,"#,##0.00"),"-","△")&amp;"】"))</f>
        <v>【50.19】</v>
      </c>
      <c r="DS6" s="35">
        <f>IF(DS7="",NA(),DS7)</f>
        <v>0</v>
      </c>
      <c r="DT6" s="35">
        <f t="shared" ref="DT6:EB6" si="13">IF(DT7="",NA(),DT7)</f>
        <v>0</v>
      </c>
      <c r="DU6" s="35">
        <f t="shared" si="13"/>
        <v>0</v>
      </c>
      <c r="DV6" s="36">
        <f t="shared" si="13"/>
        <v>38.35</v>
      </c>
      <c r="DW6" s="36">
        <f t="shared" si="13"/>
        <v>38.35</v>
      </c>
      <c r="DX6" s="36">
        <f t="shared" si="13"/>
        <v>12.43</v>
      </c>
      <c r="DY6" s="36">
        <f t="shared" si="13"/>
        <v>13.58</v>
      </c>
      <c r="DZ6" s="36">
        <f t="shared" si="13"/>
        <v>14.13</v>
      </c>
      <c r="EA6" s="36">
        <f t="shared" si="13"/>
        <v>16.77</v>
      </c>
      <c r="EB6" s="36">
        <f t="shared" si="13"/>
        <v>17.399999999999999</v>
      </c>
      <c r="EC6" s="35" t="str">
        <f>IF(EC7="","",IF(EC7="-","【-】","【"&amp;SUBSTITUTE(TEXT(EC7,"#,##0.00"),"-","△")&amp;"】"))</f>
        <v>【20.63】</v>
      </c>
      <c r="ED6" s="36">
        <f>IF(ED7="",NA(),ED7)</f>
        <v>0.28000000000000003</v>
      </c>
      <c r="EE6" s="36">
        <f t="shared" ref="EE6:EM6" si="14">IF(EE7="",NA(),EE7)</f>
        <v>0.11</v>
      </c>
      <c r="EF6" s="35">
        <f t="shared" si="14"/>
        <v>0</v>
      </c>
      <c r="EG6" s="36">
        <f t="shared" si="14"/>
        <v>0.17</v>
      </c>
      <c r="EH6" s="36">
        <f t="shared" si="14"/>
        <v>0.24</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15">
      <c r="A7" s="29"/>
      <c r="B7" s="38">
        <v>2020</v>
      </c>
      <c r="C7" s="38">
        <v>465330</v>
      </c>
      <c r="D7" s="38">
        <v>46</v>
      </c>
      <c r="E7" s="38">
        <v>1</v>
      </c>
      <c r="F7" s="38">
        <v>0</v>
      </c>
      <c r="G7" s="38">
        <v>1</v>
      </c>
      <c r="H7" s="38" t="s">
        <v>93</v>
      </c>
      <c r="I7" s="38" t="s">
        <v>94</v>
      </c>
      <c r="J7" s="38" t="s">
        <v>95</v>
      </c>
      <c r="K7" s="38" t="s">
        <v>96</v>
      </c>
      <c r="L7" s="38" t="s">
        <v>97</v>
      </c>
      <c r="M7" s="38" t="s">
        <v>98</v>
      </c>
      <c r="N7" s="39" t="s">
        <v>99</v>
      </c>
      <c r="O7" s="39">
        <v>39.26</v>
      </c>
      <c r="P7" s="39">
        <v>100</v>
      </c>
      <c r="Q7" s="39">
        <v>4895</v>
      </c>
      <c r="R7" s="39">
        <v>6427</v>
      </c>
      <c r="S7" s="39">
        <v>40.39</v>
      </c>
      <c r="T7" s="39">
        <v>159.12</v>
      </c>
      <c r="U7" s="39">
        <v>6299</v>
      </c>
      <c r="V7" s="39">
        <v>2.76</v>
      </c>
      <c r="W7" s="39">
        <v>2282.25</v>
      </c>
      <c r="X7" s="39">
        <v>102.07</v>
      </c>
      <c r="Y7" s="39">
        <v>100.77</v>
      </c>
      <c r="Z7" s="39">
        <v>98.03</v>
      </c>
      <c r="AA7" s="39">
        <v>100.75</v>
      </c>
      <c r="AB7" s="39">
        <v>103.79</v>
      </c>
      <c r="AC7" s="39">
        <v>107.95</v>
      </c>
      <c r="AD7" s="39">
        <v>104.47</v>
      </c>
      <c r="AE7" s="39">
        <v>103.81</v>
      </c>
      <c r="AF7" s="39">
        <v>104.35</v>
      </c>
      <c r="AG7" s="39">
        <v>105.34</v>
      </c>
      <c r="AH7" s="39">
        <v>110.27</v>
      </c>
      <c r="AI7" s="39">
        <v>0</v>
      </c>
      <c r="AJ7" s="39">
        <v>0</v>
      </c>
      <c r="AK7" s="39">
        <v>0</v>
      </c>
      <c r="AL7" s="39">
        <v>0</v>
      </c>
      <c r="AM7" s="39">
        <v>0</v>
      </c>
      <c r="AN7" s="39">
        <v>12.44</v>
      </c>
      <c r="AO7" s="39">
        <v>16.399999999999999</v>
      </c>
      <c r="AP7" s="39">
        <v>25.66</v>
      </c>
      <c r="AQ7" s="39">
        <v>21.69</v>
      </c>
      <c r="AR7" s="39">
        <v>24.04</v>
      </c>
      <c r="AS7" s="39">
        <v>1.1499999999999999</v>
      </c>
      <c r="AT7" s="39">
        <v>147.25</v>
      </c>
      <c r="AU7" s="39">
        <v>152.76</v>
      </c>
      <c r="AV7" s="39">
        <v>157.01</v>
      </c>
      <c r="AW7" s="39">
        <v>145.88</v>
      </c>
      <c r="AX7" s="39">
        <v>138.91999999999999</v>
      </c>
      <c r="AY7" s="39">
        <v>371.89</v>
      </c>
      <c r="AZ7" s="39">
        <v>293.23</v>
      </c>
      <c r="BA7" s="39">
        <v>300.14</v>
      </c>
      <c r="BB7" s="39">
        <v>301.04000000000002</v>
      </c>
      <c r="BC7" s="39">
        <v>305.08</v>
      </c>
      <c r="BD7" s="39">
        <v>260.31</v>
      </c>
      <c r="BE7" s="39">
        <v>802.91</v>
      </c>
      <c r="BF7" s="39">
        <v>772.14</v>
      </c>
      <c r="BG7" s="39">
        <v>770.99</v>
      </c>
      <c r="BH7" s="39">
        <v>732.71</v>
      </c>
      <c r="BI7" s="39">
        <v>713.86</v>
      </c>
      <c r="BJ7" s="39">
        <v>483.11</v>
      </c>
      <c r="BK7" s="39">
        <v>542.29999999999995</v>
      </c>
      <c r="BL7" s="39">
        <v>566.65</v>
      </c>
      <c r="BM7" s="39">
        <v>551.62</v>
      </c>
      <c r="BN7" s="39">
        <v>585.59</v>
      </c>
      <c r="BO7" s="39">
        <v>275.67</v>
      </c>
      <c r="BP7" s="39">
        <v>100.74</v>
      </c>
      <c r="BQ7" s="39">
        <v>98.85</v>
      </c>
      <c r="BR7" s="39">
        <v>97.03</v>
      </c>
      <c r="BS7" s="39">
        <v>99.56</v>
      </c>
      <c r="BT7" s="39">
        <v>101.61</v>
      </c>
      <c r="BU7" s="39">
        <v>93.28</v>
      </c>
      <c r="BV7" s="39">
        <v>87.51</v>
      </c>
      <c r="BW7" s="39">
        <v>84.77</v>
      </c>
      <c r="BX7" s="39">
        <v>87.11</v>
      </c>
      <c r="BY7" s="39">
        <v>82.78</v>
      </c>
      <c r="BZ7" s="39">
        <v>100.05</v>
      </c>
      <c r="CA7" s="39">
        <v>241.7</v>
      </c>
      <c r="CB7" s="39">
        <v>246.33</v>
      </c>
      <c r="CC7" s="39">
        <v>251.15</v>
      </c>
      <c r="CD7" s="39">
        <v>245.45</v>
      </c>
      <c r="CE7" s="39">
        <v>240.37</v>
      </c>
      <c r="CF7" s="39">
        <v>208.29</v>
      </c>
      <c r="CG7" s="39">
        <v>218.42</v>
      </c>
      <c r="CH7" s="39">
        <v>227.27</v>
      </c>
      <c r="CI7" s="39">
        <v>223.98</v>
      </c>
      <c r="CJ7" s="39">
        <v>225.09</v>
      </c>
      <c r="CK7" s="39">
        <v>166.4</v>
      </c>
      <c r="CL7" s="39">
        <v>43.69</v>
      </c>
      <c r="CM7" s="39">
        <v>43.7</v>
      </c>
      <c r="CN7" s="39">
        <v>41.97</v>
      </c>
      <c r="CO7" s="39">
        <v>42.03</v>
      </c>
      <c r="CP7" s="39">
        <v>41.29</v>
      </c>
      <c r="CQ7" s="39">
        <v>49.32</v>
      </c>
      <c r="CR7" s="39">
        <v>50.24</v>
      </c>
      <c r="CS7" s="39">
        <v>50.29</v>
      </c>
      <c r="CT7" s="39">
        <v>49.64</v>
      </c>
      <c r="CU7" s="39">
        <v>49.38</v>
      </c>
      <c r="CV7" s="39">
        <v>60.69</v>
      </c>
      <c r="CW7" s="39">
        <v>91.4</v>
      </c>
      <c r="CX7" s="39">
        <v>91.4</v>
      </c>
      <c r="CY7" s="39">
        <v>91.4</v>
      </c>
      <c r="CZ7" s="39">
        <v>91.4</v>
      </c>
      <c r="DA7" s="39">
        <v>91.4</v>
      </c>
      <c r="DB7" s="39">
        <v>79.34</v>
      </c>
      <c r="DC7" s="39">
        <v>78.650000000000006</v>
      </c>
      <c r="DD7" s="39">
        <v>77.73</v>
      </c>
      <c r="DE7" s="39">
        <v>78.09</v>
      </c>
      <c r="DF7" s="39">
        <v>78.010000000000005</v>
      </c>
      <c r="DG7" s="39">
        <v>89.82</v>
      </c>
      <c r="DH7" s="39">
        <v>35.85</v>
      </c>
      <c r="DI7" s="39">
        <v>37.61</v>
      </c>
      <c r="DJ7" s="39">
        <v>39.299999999999997</v>
      </c>
      <c r="DK7" s="39">
        <v>40.99</v>
      </c>
      <c r="DL7" s="39">
        <v>42.55</v>
      </c>
      <c r="DM7" s="39">
        <v>48.3</v>
      </c>
      <c r="DN7" s="39">
        <v>45.14</v>
      </c>
      <c r="DO7" s="39">
        <v>45.85</v>
      </c>
      <c r="DP7" s="39">
        <v>47.31</v>
      </c>
      <c r="DQ7" s="39">
        <v>47.5</v>
      </c>
      <c r="DR7" s="39">
        <v>50.19</v>
      </c>
      <c r="DS7" s="39">
        <v>0</v>
      </c>
      <c r="DT7" s="39">
        <v>0</v>
      </c>
      <c r="DU7" s="39">
        <v>0</v>
      </c>
      <c r="DV7" s="39">
        <v>38.35</v>
      </c>
      <c r="DW7" s="39">
        <v>38.35</v>
      </c>
      <c r="DX7" s="39">
        <v>12.43</v>
      </c>
      <c r="DY7" s="39">
        <v>13.58</v>
      </c>
      <c r="DZ7" s="39">
        <v>14.13</v>
      </c>
      <c r="EA7" s="39">
        <v>16.77</v>
      </c>
      <c r="EB7" s="39">
        <v>17.399999999999999</v>
      </c>
      <c r="EC7" s="39">
        <v>20.63</v>
      </c>
      <c r="ED7" s="39">
        <v>0.28000000000000003</v>
      </c>
      <c r="EE7" s="39">
        <v>0.11</v>
      </c>
      <c r="EF7" s="39">
        <v>0</v>
      </c>
      <c r="EG7" s="39">
        <v>0.17</v>
      </c>
      <c r="EH7" s="39">
        <v>0.24</v>
      </c>
      <c r="EI7" s="39">
        <v>0.46</v>
      </c>
      <c r="EJ7" s="39">
        <v>0.44</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2022-02-07T06:49:26Z</cp:lastPrinted>
  <dcterms:created xsi:type="dcterms:W3CDTF">2021-12-03T06:59:58Z</dcterms:created>
  <dcterms:modified xsi:type="dcterms:W3CDTF">2022-02-25T06:27:57Z</dcterms:modified>
  <cp:category/>
</cp:coreProperties>
</file>