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06 指宿市◎\"/>
    </mc:Choice>
  </mc:AlternateContent>
  <workbookProtection workbookAlgorithmName="SHA-512" workbookHashValue="5AW1gCKwI4mcmyjXKqMp1Rf5vB3ogCG8NgwV5Inarht3SX1MDI/sKhccV/HhY9bewCrgvknwOGVkuREQmDihew==" workbookSaltValue="HSU7c+7pzhrSG6E59Hy5tw=="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<sst xmlns="http://schemas.openxmlformats.org/spreadsheetml/2006/main" count="275" uniqueCount="115">
  <si>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</si>
  <si>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</si>
  <si>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</si>
  <si>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事業名</t>
  </si>
  <si>
    <t>鹿児島県　指宿市</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</si>
  <si>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</si>
  <si>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</si>
  <si>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</si>
  <si>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</si>
  <si>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</si>
  <si>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</si>
  <si>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</si>
  <si>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</si>
  <si>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</si>
  <si>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</si>
  <si>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</si>
  <si>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</si>
  <si>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</si>
  <si>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</si>
  <si>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</si>
  <si>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</si>
  <si>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</si>
  <si>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</si>
  <si>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</si>
  <si>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</si>
  <si>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</si>
  <si>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</si>
  <si>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</si>
  <si>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</si>
  <si>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</si>
  <si>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</si>
  <si>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</si>
  <si>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</si>
  <si>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</si>
  <si>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</si>
  <si>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</si>
  <si>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</si>
  <si>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</si>
  <si>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</si>
  <si>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</si>
  <si>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</si>
  <si>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</si>
  <si>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</si>
  <si>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</si>
  <si>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</si>
  <si>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</si>
  <si>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</si>
  <si>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</si>
  <si>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</si>
  <si>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</si>
  <si>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</si>
  <si>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</si>
  <si>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</si>
  <si>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①有形固定資産減価償却率は，類似団体平均値と比較すると下回っているが，年々増加することが見込まれる。計画的な施設更新を実施していく。
③管渠改善率は，類似団体平均値と比較すると上回っている。本市には耐用年数を超過した管渠がないこともあるが，年次的に再構築工事を実施していることが要因である。今後も引き続き計画的に下水道施設の維持補修及び改築・更新工事を実施していく。</t>
    <rPh sb="1" eb="5">
      <t>ユウケイコテイ</t>
    </rPh>
    <rPh sb="5" eb="7">
      <t>シサン</t>
    </rPh>
    <rPh sb="7" eb="9">
      <t>ゲンカ</t>
    </rPh>
    <rPh sb="9" eb="11">
      <t>ショウキャク</t>
    </rPh>
    <rPh sb="11" eb="12">
      <t>リツ</t>
    </rPh>
    <rPh sb="14" eb="21">
      <t>ルイジダンタイヘイキンチ</t>
    </rPh>
    <rPh sb="22" eb="24">
      <t>ヒカク</t>
    </rPh>
    <rPh sb="27" eb="29">
      <t>シタマワ</t>
    </rPh>
    <rPh sb="35" eb="37">
      <t>ネンネン</t>
    </rPh>
    <rPh sb="37" eb="39">
      <t>ゾウカ</t>
    </rPh>
    <rPh sb="44" eb="46">
      <t>ミコ</t>
    </rPh>
    <rPh sb="50" eb="53">
      <t>ケイカクテキ</t>
    </rPh>
    <rPh sb="54" eb="56">
      <t>シセツ</t>
    </rPh>
    <rPh sb="56" eb="58">
      <t>コウシン</t>
    </rPh>
    <rPh sb="59" eb="61">
      <t>ジッシ</t>
    </rPh>
    <rPh sb="68" eb="70">
      <t>カンキョ</t>
    </rPh>
    <rPh sb="70" eb="72">
      <t>カイゼン</t>
    </rPh>
    <rPh sb="72" eb="73">
      <t>リツ</t>
    </rPh>
    <rPh sb="75" eb="85">
      <t>ルイジダンタイヘイキンチトヒカク</t>
    </rPh>
    <rPh sb="88" eb="90">
      <t>ウワマワ</t>
    </rPh>
    <rPh sb="95" eb="96">
      <t>ホン</t>
    </rPh>
    <rPh sb="96" eb="97">
      <t>シ</t>
    </rPh>
    <rPh sb="99" eb="103">
      <t>タイヨウネンスウ</t>
    </rPh>
    <rPh sb="104" eb="106">
      <t>チョウカ</t>
    </rPh>
    <rPh sb="108" eb="110">
      <t>カンキョ</t>
    </rPh>
    <rPh sb="120" eb="122">
      <t>ネンジ</t>
    </rPh>
    <rPh sb="122" eb="123">
      <t>テキ</t>
    </rPh>
    <rPh sb="124" eb="127">
      <t>サイコウチク</t>
    </rPh>
    <rPh sb="127" eb="129">
      <t>コウジ</t>
    </rPh>
    <rPh sb="130" eb="132">
      <t>ジッシ</t>
    </rPh>
    <rPh sb="139" eb="141">
      <t>ヨウイン</t>
    </rPh>
    <rPh sb="145" eb="147">
      <t>コンゴ</t>
    </rPh>
    <rPh sb="148" eb="149">
      <t>ヒ</t>
    </rPh>
    <rPh sb="150" eb="151">
      <t>ツヅ</t>
    </rPh>
    <rPh sb="152" eb="154">
      <t>ケイカク</t>
    </rPh>
    <rPh sb="154" eb="155">
      <t>テキ</t>
    </rPh>
    <rPh sb="156" eb="159">
      <t>ゲスイドウ</t>
    </rPh>
    <rPh sb="159" eb="161">
      <t>シセツ</t>
    </rPh>
    <rPh sb="162" eb="164">
      <t>イジ</t>
    </rPh>
    <rPh sb="164" eb="166">
      <t>ホシュウ</t>
    </rPh>
    <rPh sb="166" eb="167">
      <t>オヨ</t>
    </rPh>
    <rPh sb="168" eb="170">
      <t>カイチク</t>
    </rPh>
    <rPh sb="171" eb="173">
      <t>コウシン</t>
    </rPh>
    <rPh sb="173" eb="175">
      <t>コウジ</t>
    </rPh>
    <rPh sb="176" eb="178">
      <t>ジッシ</t>
    </rPh>
    <phoneticPr fontId="1"/>
  </si>
  <si>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</si>
  <si>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</si>
  <si>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</si>
  <si>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</si>
  <si>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</si>
  <si>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</si>
  <si>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</si>
  <si>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</si>
  <si>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</si>
  <si>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</si>
  <si>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</si>
  <si>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</si>
  <si>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</si>
  <si>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</si>
  <si>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</si>
  <si>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</si>
  <si>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</si>
  <si>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</si>
  <si>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</si>
  <si>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</si>
  <si>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</si>
  <si>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</si>
  <si>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　下水道施設の維持管理業務の包括的民間委託や下水道使用料の改定など経営の健全化に努めてきたが，料金収入で汚水処理経費のすべてを賄えておらず一般会計からの繰入金を充てている状況である。
　また，供用開始から30年が経過し下水道施設の老朽化が進んでおり，長寿命化に基づく改築・更新工事を実施している状況である。今後も下水道施設の維持補修及び改築・更新工事に係る費用の増加が見込まれる。
今後も計画的な投資による事業実施や歳出の見直し，下水道使用料の改定などより一層の経営健全化に努めていく。</t>
    <rPh sb="1" eb="6">
      <t>ゲスイドウシセツ</t>
    </rPh>
    <rPh sb="7" eb="9">
      <t>イジ</t>
    </rPh>
    <rPh sb="9" eb="11">
      <t>カンリ</t>
    </rPh>
    <rPh sb="11" eb="13">
      <t>ギョウム</t>
    </rPh>
    <rPh sb="14" eb="17">
      <t>ホウカツテキ</t>
    </rPh>
    <rPh sb="17" eb="19">
      <t>ミンカン</t>
    </rPh>
    <rPh sb="19" eb="21">
      <t>イタク</t>
    </rPh>
    <rPh sb="22" eb="25">
      <t>ゲスイドウ</t>
    </rPh>
    <rPh sb="25" eb="27">
      <t>シヨウ</t>
    </rPh>
    <rPh sb="27" eb="28">
      <t>リョウ</t>
    </rPh>
    <rPh sb="29" eb="31">
      <t>カイテイ</t>
    </rPh>
    <rPh sb="33" eb="35">
      <t>ケイエイ</t>
    </rPh>
    <rPh sb="36" eb="39">
      <t>ケンゼンカ</t>
    </rPh>
    <rPh sb="40" eb="41">
      <t>ツト</t>
    </rPh>
    <rPh sb="47" eb="49">
      <t>リョウキン</t>
    </rPh>
    <rPh sb="49" eb="51">
      <t>シュウニュウ</t>
    </rPh>
    <rPh sb="52" eb="54">
      <t>オスイ</t>
    </rPh>
    <rPh sb="54" eb="56">
      <t>ショリ</t>
    </rPh>
    <rPh sb="56" eb="58">
      <t>ケイヒ</t>
    </rPh>
    <rPh sb="63" eb="64">
      <t>マカナ</t>
    </rPh>
    <rPh sb="69" eb="71">
      <t>イッパン</t>
    </rPh>
    <rPh sb="71" eb="73">
      <t>カイケイ</t>
    </rPh>
    <rPh sb="76" eb="79">
      <t>クリイレキン</t>
    </rPh>
    <rPh sb="80" eb="81">
      <t>ア</t>
    </rPh>
    <rPh sb="85" eb="87">
      <t>ジョウキョウ</t>
    </rPh>
    <rPh sb="96" eb="98">
      <t>キョウヨウ</t>
    </rPh>
    <rPh sb="98" eb="100">
      <t>カイシ</t>
    </rPh>
    <rPh sb="104" eb="105">
      <t>ネン</t>
    </rPh>
    <rPh sb="106" eb="108">
      <t>ケイカ</t>
    </rPh>
    <rPh sb="109" eb="112">
      <t>ゲスイドウ</t>
    </rPh>
    <rPh sb="112" eb="114">
      <t>シセツ</t>
    </rPh>
    <rPh sb="115" eb="118">
      <t>ロウキュウカ</t>
    </rPh>
    <rPh sb="119" eb="120">
      <t>スス</t>
    </rPh>
    <rPh sb="125" eb="127">
      <t>チョウジュ</t>
    </rPh>
    <rPh sb="127" eb="128">
      <t>メイ</t>
    </rPh>
    <rPh sb="128" eb="129">
      <t>カ</t>
    </rPh>
    <rPh sb="130" eb="131">
      <t>モト</t>
    </rPh>
    <rPh sb="133" eb="135">
      <t>カイチク</t>
    </rPh>
    <rPh sb="136" eb="138">
      <t>コウシン</t>
    </rPh>
    <rPh sb="138" eb="140">
      <t>コウジ</t>
    </rPh>
    <rPh sb="141" eb="143">
      <t>ジッシ</t>
    </rPh>
    <rPh sb="147" eb="149">
      <t>ジョウキョウ</t>
    </rPh>
    <rPh sb="153" eb="155">
      <t>コンゴ</t>
    </rPh>
    <rPh sb="156" eb="159">
      <t>ゲスイドウ</t>
    </rPh>
    <rPh sb="159" eb="161">
      <t>シセツ</t>
    </rPh>
    <rPh sb="162" eb="164">
      <t>イジ</t>
    </rPh>
    <rPh sb="164" eb="166">
      <t>ホシュウ</t>
    </rPh>
    <rPh sb="166" eb="167">
      <t>オヨ</t>
    </rPh>
    <rPh sb="168" eb="170">
      <t>カイチク</t>
    </rPh>
    <rPh sb="171" eb="173">
      <t>コウシン</t>
    </rPh>
    <rPh sb="173" eb="175">
      <t>コウジ</t>
    </rPh>
    <rPh sb="176" eb="177">
      <t>カカ</t>
    </rPh>
    <rPh sb="178" eb="180">
      <t>ヒヨウ</t>
    </rPh>
    <rPh sb="181" eb="183">
      <t>ゾウカ</t>
    </rPh>
    <rPh sb="184" eb="186">
      <t>ミコ</t>
    </rPh>
    <rPh sb="191" eb="193">
      <t>コンゴ</t>
    </rPh>
    <rPh sb="194" eb="197">
      <t>ケイカクテキ</t>
    </rPh>
    <rPh sb="198" eb="200">
      <t>トウシ</t>
    </rPh>
    <rPh sb="203" eb="205">
      <t>ジギョウ</t>
    </rPh>
    <rPh sb="205" eb="207">
      <t>ジッシ</t>
    </rPh>
    <rPh sb="208" eb="210">
      <t>サイシュツ</t>
    </rPh>
    <rPh sb="211" eb="213">
      <t>ミナオ</t>
    </rPh>
    <rPh sb="215" eb="221">
      <t>ゲスイドウシヨウリョウ</t>
    </rPh>
    <rPh sb="228" eb="230">
      <t>イッソウ</t>
    </rPh>
    <rPh sb="231" eb="233">
      <t>ケイエイ</t>
    </rPh>
    <rPh sb="233" eb="236">
      <t>ケンゼンカ</t>
    </rPh>
    <rPh sb="237" eb="238">
      <t>ツト</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</si>
  <si>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</si>
  <si>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</si>
  <si>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</si>
  <si>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</si>
  <si>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Cd1</t>
  </si>
  <si>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</si>
  <si>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</si>
  <si>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</si>
  <si>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</si>
  <si>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</si>
  <si>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</si>
  <si>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</si>
  <si>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</si>
  <si>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</si>
  <si>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</si>
  <si>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</si>
  <si>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</si>
  <si>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</si>
  <si>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</si>
  <si>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</si>
  <si>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</si>
  <si>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</si>
  <si>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</si>
  <si>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</si>
  <si>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</si>
  <si>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</si>
  <si>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</si>
  <si>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</si>
  <si>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</si>
  <si>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</si>
  <si>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</si>
  <si>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</si>
  <si>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</si>
  <si>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</si>
  <si>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</si>
  <si>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</si>
  <si>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</si>
  <si>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①経常収支比率は，単年度の収支が黒字であることを示す100％以上となっているが，類似団体平均値と比較すると下回っている。今後も引き続き経費削減など経営健全性の確保に努める。
③流動比率は，前年度より大幅減少しており，類似団体平均値と比較しても下回っている。流動負債に含まれている企業債は建設改良費に充てており，これらの財源により整備された施設で将来的には使用料の増収を見込んでいる。
④企業債残高対事業規模比率は，前年度より増加しているが，類似団体平均値と比較すると下回っている。今後も計画的に投資を行っていく必要がある。
⑤経費回収率は，資本費について料金収入で賄えておらず一般会計からの繰入金を充てている状況である。今後も料金改定など経営健全化に努めていく必要がある。
⑥汚水処理原価は，類似団体平均値と比較すると下回っていて，安価で処理できている。今後も一層の経費削減により同原価の抑制に努めていく。
⑦施設利用率は，処理区域内人口が減少傾向にあることなどから類似団体平均値と比較すると下回っている。旅館・ホテルからの流入汚水量が一定の割合を占めるため，宿泊客数の増減に影響を受ける。
⑧水洗化率は，類似団体平均値と比較すると上回っている。今後も引き続き向上に努めていく。</t>
    <rPh sb="1" eb="3">
      <t>ケイジョウ</t>
    </rPh>
    <rPh sb="3" eb="5">
      <t>シュウシ</t>
    </rPh>
    <rPh sb="5" eb="7">
      <t>ヒリツ</t>
    </rPh>
    <rPh sb="9" eb="12">
      <t>タンネンド</t>
    </rPh>
    <rPh sb="13" eb="15">
      <t>シュウシ</t>
    </rPh>
    <rPh sb="16" eb="18">
      <t>クロジ</t>
    </rPh>
    <rPh sb="24" eb="25">
      <t>シメ</t>
    </rPh>
    <rPh sb="30" eb="32">
      <t>イジョウ</t>
    </rPh>
    <rPh sb="40" eb="47">
      <t>ルイジダンタイヘイキンチ</t>
    </rPh>
    <rPh sb="48" eb="50">
      <t>ヒカク</t>
    </rPh>
    <rPh sb="53" eb="55">
      <t>シタマワ</t>
    </rPh>
    <rPh sb="60" eb="62">
      <t>コンゴ</t>
    </rPh>
    <rPh sb="63" eb="64">
      <t>ヒ</t>
    </rPh>
    <rPh sb="65" eb="66">
      <t>ツヅ</t>
    </rPh>
    <rPh sb="67" eb="69">
      <t>ケイヒ</t>
    </rPh>
    <rPh sb="69" eb="71">
      <t>サクゲン</t>
    </rPh>
    <rPh sb="73" eb="75">
      <t>ケイエイ</t>
    </rPh>
    <rPh sb="75" eb="78">
      <t>ケンゼンセイ</t>
    </rPh>
    <rPh sb="79" eb="81">
      <t>カクホ</t>
    </rPh>
    <rPh sb="82" eb="83">
      <t>ツト</t>
    </rPh>
    <rPh sb="88" eb="90">
      <t>リュウドウ</t>
    </rPh>
    <rPh sb="90" eb="92">
      <t>ヒリツ</t>
    </rPh>
    <rPh sb="94" eb="97">
      <t>ゼンネンド</t>
    </rPh>
    <rPh sb="99" eb="101">
      <t>オオハバ</t>
    </rPh>
    <rPh sb="101" eb="103">
      <t>ゲンショウ</t>
    </rPh>
    <rPh sb="108" eb="115">
      <t>ルイジダンタイヘイキンチ</t>
    </rPh>
    <rPh sb="116" eb="118">
      <t>ヒカク</t>
    </rPh>
    <rPh sb="121" eb="123">
      <t>シタマワ</t>
    </rPh>
    <rPh sb="128" eb="130">
      <t>リュウドウ</t>
    </rPh>
    <rPh sb="130" eb="132">
      <t>フサイ</t>
    </rPh>
    <rPh sb="133" eb="134">
      <t>フク</t>
    </rPh>
    <rPh sb="139" eb="141">
      <t>キギョウ</t>
    </rPh>
    <rPh sb="141" eb="142">
      <t>サイ</t>
    </rPh>
    <rPh sb="143" eb="145">
      <t>ケンセツ</t>
    </rPh>
    <rPh sb="145" eb="147">
      <t>カイリョウ</t>
    </rPh>
    <rPh sb="147" eb="148">
      <t>ヒ</t>
    </rPh>
    <rPh sb="149" eb="150">
      <t>ア</t>
    </rPh>
    <rPh sb="159" eb="161">
      <t>ザイゲン</t>
    </rPh>
    <rPh sb="164" eb="166">
      <t>セイビ</t>
    </rPh>
    <rPh sb="169" eb="171">
      <t>シセツ</t>
    </rPh>
    <rPh sb="172" eb="175">
      <t>ショウライテキ</t>
    </rPh>
    <rPh sb="177" eb="180">
      <t>シヨウリョウ</t>
    </rPh>
    <rPh sb="181" eb="183">
      <t>ゾウシュウ</t>
    </rPh>
    <rPh sb="184" eb="186">
      <t>ミコ</t>
    </rPh>
    <rPh sb="193" eb="195">
      <t>キギョウ</t>
    </rPh>
    <rPh sb="195" eb="196">
      <t>サイ</t>
    </rPh>
    <rPh sb="196" eb="198">
      <t>ザンダカ</t>
    </rPh>
    <rPh sb="198" eb="199">
      <t>タイ</t>
    </rPh>
    <rPh sb="199" eb="201">
      <t>ジギョウ</t>
    </rPh>
    <rPh sb="201" eb="203">
      <t>キボ</t>
    </rPh>
    <rPh sb="203" eb="205">
      <t>ヒリツ</t>
    </rPh>
    <rPh sb="207" eb="210">
      <t>ゼンネンド</t>
    </rPh>
    <rPh sb="212" eb="214">
      <t>ゾウカ</t>
    </rPh>
    <rPh sb="220" eb="227">
      <t>ルイジダンタイヘイキンチ</t>
    </rPh>
    <rPh sb="228" eb="230">
      <t>ヒカク</t>
    </rPh>
    <rPh sb="233" eb="235">
      <t>シタマワ</t>
    </rPh>
    <rPh sb="240" eb="242">
      <t>コンゴ</t>
    </rPh>
    <rPh sb="243" eb="246">
      <t>ケイカクテキ</t>
    </rPh>
    <rPh sb="247" eb="249">
      <t>トウシ</t>
    </rPh>
    <rPh sb="250" eb="251">
      <t>オコナ</t>
    </rPh>
    <rPh sb="255" eb="257">
      <t>ヒツヨウ</t>
    </rPh>
    <rPh sb="263" eb="265">
      <t>ケイヒ</t>
    </rPh>
    <rPh sb="265" eb="267">
      <t>カイシュウ</t>
    </rPh>
    <rPh sb="267" eb="268">
      <t>リツ</t>
    </rPh>
    <rPh sb="270" eb="272">
      <t>シホン</t>
    </rPh>
    <rPh sb="272" eb="273">
      <t>ヒ</t>
    </rPh>
    <rPh sb="277" eb="279">
      <t>リョウキン</t>
    </rPh>
    <rPh sb="279" eb="281">
      <t>シュウニュウ</t>
    </rPh>
    <rPh sb="282" eb="283">
      <t>マカナ</t>
    </rPh>
    <rPh sb="288" eb="290">
      <t>イッパン</t>
    </rPh>
    <rPh sb="290" eb="292">
      <t>カイケイ</t>
    </rPh>
    <rPh sb="295" eb="297">
      <t>クリイレ</t>
    </rPh>
    <rPh sb="297" eb="298">
      <t>キン</t>
    </rPh>
    <rPh sb="299" eb="300">
      <t>ア</t>
    </rPh>
    <rPh sb="304" eb="306">
      <t>ジョウキョウ</t>
    </rPh>
    <rPh sb="310" eb="312">
      <t>コンゴ</t>
    </rPh>
    <rPh sb="313" eb="317">
      <t>リョウキンカイテイ</t>
    </rPh>
    <rPh sb="319" eb="321">
      <t>ケイエイ</t>
    </rPh>
    <rPh sb="321" eb="324">
      <t>ケンゼンカ</t>
    </rPh>
    <rPh sb="325" eb="326">
      <t>ツト</t>
    </rPh>
    <rPh sb="330" eb="332">
      <t>ヒツヨウ</t>
    </rPh>
    <rPh sb="338" eb="340">
      <t>オスイ</t>
    </rPh>
    <rPh sb="340" eb="342">
      <t>ショリ</t>
    </rPh>
    <rPh sb="342" eb="344">
      <t>ゲンカ</t>
    </rPh>
    <rPh sb="346" eb="348">
      <t>ルイジ</t>
    </rPh>
    <rPh sb="348" eb="353">
      <t>ダンタイヘイキンチ</t>
    </rPh>
    <rPh sb="354" eb="356">
      <t>ヒカク</t>
    </rPh>
    <rPh sb="359" eb="361">
      <t>シタマワ</t>
    </rPh>
    <rPh sb="366" eb="368">
      <t>アンカ</t>
    </rPh>
    <rPh sb="369" eb="371">
      <t>ショリ</t>
    </rPh>
    <rPh sb="377" eb="379">
      <t>コンゴ</t>
    </rPh>
    <rPh sb="380" eb="382">
      <t>イッソウ</t>
    </rPh>
    <rPh sb="383" eb="385">
      <t>ケイヒ</t>
    </rPh>
    <rPh sb="385" eb="387">
      <t>サクゲン</t>
    </rPh>
    <rPh sb="390" eb="391">
      <t>ドウ</t>
    </rPh>
    <rPh sb="391" eb="393">
      <t>ゲンカ</t>
    </rPh>
    <rPh sb="394" eb="396">
      <t>ヨクセイ</t>
    </rPh>
    <rPh sb="397" eb="398">
      <t>ツト</t>
    </rPh>
    <rPh sb="405" eb="407">
      <t>シセツ</t>
    </rPh>
    <rPh sb="407" eb="410">
      <t>リヨウリツ</t>
    </rPh>
    <rPh sb="412" eb="419">
      <t>ショリクイキナイジンコウ</t>
    </rPh>
    <rPh sb="420" eb="422">
      <t>ゲンショウ</t>
    </rPh>
    <rPh sb="422" eb="424">
      <t>ケイコウ</t>
    </rPh>
    <rPh sb="433" eb="440">
      <t>ルイジダンタイヘイキンチ</t>
    </rPh>
    <rPh sb="441" eb="443">
      <t>ヒカク</t>
    </rPh>
    <rPh sb="446" eb="448">
      <t>シタマワ</t>
    </rPh>
    <rPh sb="453" eb="455">
      <t>リョカン</t>
    </rPh>
    <rPh sb="462" eb="464">
      <t>リュウニュウ</t>
    </rPh>
    <rPh sb="464" eb="466">
      <t>オスイ</t>
    </rPh>
    <rPh sb="466" eb="467">
      <t>リョウ</t>
    </rPh>
    <rPh sb="468" eb="470">
      <t>イッテイ</t>
    </rPh>
    <rPh sb="471" eb="473">
      <t>ワリアイ</t>
    </rPh>
    <rPh sb="474" eb="475">
      <t>シ</t>
    </rPh>
    <rPh sb="480" eb="482">
      <t>シュクハク</t>
    </rPh>
    <rPh sb="482" eb="483">
      <t>キャク</t>
    </rPh>
    <rPh sb="483" eb="484">
      <t>スウ</t>
    </rPh>
    <rPh sb="485" eb="487">
      <t>ゾウゲン</t>
    </rPh>
    <rPh sb="488" eb="490">
      <t>エイキョウ</t>
    </rPh>
    <rPh sb="491" eb="492">
      <t>ウ</t>
    </rPh>
    <rPh sb="497" eb="499">
      <t>ミズアラ</t>
    </rPh>
    <rPh sb="499" eb="500">
      <t>カ</t>
    </rPh>
    <rPh sb="500" eb="501">
      <t>リツ</t>
    </rPh>
    <rPh sb="503" eb="510">
      <t>ルイジダンタイヘイキンチ</t>
    </rPh>
    <rPh sb="511" eb="513">
      <t>ヒカク</t>
    </rPh>
    <rPh sb="516" eb="518">
      <t>ウワマワ</t>
    </rPh>
    <rPh sb="523" eb="525">
      <t>コンゴ</t>
    </rPh>
    <rPh sb="526" eb="527">
      <t>ヒ</t>
    </rPh>
    <rPh sb="528" eb="529">
      <t>ツヅ</t>
    </rPh>
    <rPh sb="530" eb="532">
      <t>コウジョウ</t>
    </rPh>
    <rPh sb="533" eb="534">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</si>
</sst>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0.37</c:v>
                </c:pt>
                <c:pt idx="3">
                  <c:v>0.94</c:v>
                </c:pt>
                <c:pt idx="4">
                  <c:v>0.37</c:v>
                </c:pt>
              </c:numCache>
            </c:numRef>
          </c:val>
          <c:extLst>
            <c:ext xmlns:c16="http://schemas.microsoft.com/office/drawing/2014/chart" uri="{C3380CC4-5D6E-409C-BE32-E72D297353CC}">
              <c16:uniqueId val="{00000000-243D-4031-8C90-6D8FF6F100D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0.09</c:v>
                </c:pt>
                <c:pt idx="4">
                  <c:v>0.1</c:v>
                </c:pt>
              </c:numCache>
            </c:numRef>
          </c:val>
          <c:smooth val="0"/>
          <c:extLst>
            <c:ext xmlns:c16="http://schemas.microsoft.com/office/drawing/2014/chart" uri="{C3380CC4-5D6E-409C-BE32-E72D297353CC}">
              <c16:uniqueId val="{00000001-243D-4031-8C90-6D8FF6F100D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105.24</c:v>
                </c:pt>
                <c:pt idx="3">
                  <c:v>102.05</c:v>
                </c:pt>
                <c:pt idx="4">
                  <c:v>101.16</c:v>
                </c:pt>
              </c:numCache>
            </c:numRef>
          </c:val>
          <c:extLst>
            <c:ext xmlns:c16="http://schemas.microsoft.com/office/drawing/2014/chart" uri="{C3380CC4-5D6E-409C-BE32-E72D297353CC}">
              <c16:uniqueId val="{00000000-ADE0-4BD1-9F09-F4FEFEF962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104.01</c:v>
                </c:pt>
                <c:pt idx="3">
                  <c:v>105.41</c:v>
                </c:pt>
                <c:pt idx="4">
                  <c:v>104.64</c:v>
                </c:pt>
              </c:numCache>
            </c:numRef>
          </c:val>
          <c:smooth val="0"/>
          <c:extLst>
            <c:ext xmlns:c16="http://schemas.microsoft.com/office/drawing/2014/chart" uri="{C3380CC4-5D6E-409C-BE32-E72D297353CC}">
              <c16:uniqueId val="{00000001-ADE0-4BD1-9F09-F4FEFEF962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3.88</c:v>
                </c:pt>
                <c:pt idx="3">
                  <c:v>7.32</c:v>
                </c:pt>
                <c:pt idx="4">
                  <c:v>10.65</c:v>
                </c:pt>
              </c:numCache>
            </c:numRef>
          </c:val>
          <c:extLst>
            <c:ext xmlns:c16="http://schemas.microsoft.com/office/drawing/2014/chart" uri="{C3380CC4-5D6E-409C-BE32-E72D297353CC}">
              <c16:uniqueId val="{00000000-B9D7-4A27-A336-83B48AEEB4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31.19</c:v>
                </c:pt>
                <c:pt idx="3">
                  <c:v>25.37</c:v>
                </c:pt>
                <c:pt idx="4">
                  <c:v>26.89</c:v>
                </c:pt>
              </c:numCache>
            </c:numRef>
          </c:val>
          <c:smooth val="0"/>
          <c:extLst>
            <c:ext xmlns:c16="http://schemas.microsoft.com/office/drawing/2014/chart" uri="{C3380CC4-5D6E-409C-BE32-E72D297353CC}">
              <c16:uniqueId val="{00000001-B9D7-4A27-A336-83B48AEEB4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577-4ADD-9345-7C1A4BA169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0.57999999999999996</c:v>
                </c:pt>
                <c:pt idx="3">
                  <c:v>0.54</c:v>
                </c:pt>
                <c:pt idx="4">
                  <c:v>0.75</c:v>
                </c:pt>
              </c:numCache>
            </c:numRef>
          </c:val>
          <c:smooth val="0"/>
          <c:extLst>
            <c:ext xmlns:c16="http://schemas.microsoft.com/office/drawing/2014/chart" uri="{C3380CC4-5D6E-409C-BE32-E72D297353CC}">
              <c16:uniqueId val="{00000001-C577-4ADD-9345-7C1A4BA169C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A99-459F-9827-CF5C8056236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26.18</c:v>
                </c:pt>
                <c:pt idx="3">
                  <c:v>25.86</c:v>
                </c:pt>
                <c:pt idx="4">
                  <c:v>25.76</c:v>
                </c:pt>
              </c:numCache>
            </c:numRef>
          </c:val>
          <c:smooth val="0"/>
          <c:extLst>
            <c:ext xmlns:c16="http://schemas.microsoft.com/office/drawing/2014/chart" uri="{C3380CC4-5D6E-409C-BE32-E72D297353CC}">
              <c16:uniqueId val="{00000001-4A99-459F-9827-CF5C8056236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62.83</c:v>
                </c:pt>
                <c:pt idx="3">
                  <c:v>75.45</c:v>
                </c:pt>
                <c:pt idx="4">
                  <c:v>37.869999999999997</c:v>
                </c:pt>
              </c:numCache>
            </c:numRef>
          </c:val>
          <c:extLst>
            <c:ext xmlns:c16="http://schemas.microsoft.com/office/drawing/2014/chart" uri="{C3380CC4-5D6E-409C-BE32-E72D297353CC}">
              <c16:uniqueId val="{00000000-2E04-4867-83E7-CE66B52B7B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57.3</c:v>
                </c:pt>
                <c:pt idx="3">
                  <c:v>58.23</c:v>
                </c:pt>
                <c:pt idx="4">
                  <c:v>65.56</c:v>
                </c:pt>
              </c:numCache>
            </c:numRef>
          </c:val>
          <c:smooth val="0"/>
          <c:extLst>
            <c:ext xmlns:c16="http://schemas.microsoft.com/office/drawing/2014/chart" uri="{C3380CC4-5D6E-409C-BE32-E72D297353CC}">
              <c16:uniqueId val="{00000001-2E04-4867-83E7-CE66B52B7B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1714.36</c:v>
                </c:pt>
                <c:pt idx="3">
                  <c:v>301.47000000000003</c:v>
                </c:pt>
                <c:pt idx="4">
                  <c:v>391.44</c:v>
                </c:pt>
              </c:numCache>
            </c:numRef>
          </c:val>
          <c:extLst>
            <c:ext xmlns:c16="http://schemas.microsoft.com/office/drawing/2014/chart" uri="{C3380CC4-5D6E-409C-BE32-E72D297353CC}">
              <c16:uniqueId val="{00000000-6C01-4736-9C06-EAB94D92DB1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807.75</c:v>
                </c:pt>
                <c:pt idx="3">
                  <c:v>812.92</c:v>
                </c:pt>
                <c:pt idx="4">
                  <c:v>765.48</c:v>
                </c:pt>
              </c:numCache>
            </c:numRef>
          </c:val>
          <c:smooth val="0"/>
          <c:extLst>
            <c:ext xmlns:c16="http://schemas.microsoft.com/office/drawing/2014/chart" uri="{C3380CC4-5D6E-409C-BE32-E72D297353CC}">
              <c16:uniqueId val="{00000001-6C01-4736-9C06-EAB94D92DB1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112.17</c:v>
                </c:pt>
                <c:pt idx="3">
                  <c:v>94.92</c:v>
                </c:pt>
                <c:pt idx="4">
                  <c:v>97.28</c:v>
                </c:pt>
              </c:numCache>
            </c:numRef>
          </c:val>
          <c:extLst>
            <c:ext xmlns:c16="http://schemas.microsoft.com/office/drawing/2014/chart" uri="{C3380CC4-5D6E-409C-BE32-E72D297353CC}">
              <c16:uniqueId val="{00000000-16CC-47AB-953D-EDD6AF65DE5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86.94</c:v>
                </c:pt>
                <c:pt idx="3">
                  <c:v>85.4</c:v>
                </c:pt>
                <c:pt idx="4">
                  <c:v>87.8</c:v>
                </c:pt>
              </c:numCache>
            </c:numRef>
          </c:val>
          <c:smooth val="0"/>
          <c:extLst>
            <c:ext xmlns:c16="http://schemas.microsoft.com/office/drawing/2014/chart" uri="{C3380CC4-5D6E-409C-BE32-E72D297353CC}">
              <c16:uniqueId val="{00000001-16CC-47AB-953D-EDD6AF65DE5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113.16</c:v>
                </c:pt>
                <c:pt idx="3">
                  <c:v>131.5</c:v>
                </c:pt>
                <c:pt idx="4">
                  <c:v>126.22</c:v>
                </c:pt>
              </c:numCache>
            </c:numRef>
          </c:val>
          <c:extLst>
            <c:ext xmlns:c16="http://schemas.microsoft.com/office/drawing/2014/chart" uri="{C3380CC4-5D6E-409C-BE32-E72D297353CC}">
              <c16:uniqueId val="{00000000-87A7-4792-B3E0-0E4A2FFFEDF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179.63</c:v>
                </c:pt>
                <c:pt idx="3">
                  <c:v>188.57</c:v>
                </c:pt>
                <c:pt idx="4">
                  <c:v>187.69</c:v>
                </c:pt>
              </c:numCache>
            </c:numRef>
          </c:val>
          <c:smooth val="0"/>
          <c:extLst>
            <c:ext xmlns:c16="http://schemas.microsoft.com/office/drawing/2014/chart" uri="{C3380CC4-5D6E-409C-BE32-E72D297353CC}">
              <c16:uniqueId val="{00000001-87A7-4792-B3E0-0E4A2FFFEDF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48.48</c:v>
                </c:pt>
                <c:pt idx="3">
                  <c:v>45.1</c:v>
                </c:pt>
                <c:pt idx="4">
                  <c:v>45.38</c:v>
                </c:pt>
              </c:numCache>
            </c:numRef>
          </c:val>
          <c:extLst>
            <c:ext xmlns:c16="http://schemas.microsoft.com/office/drawing/2014/chart" uri="{C3380CC4-5D6E-409C-BE32-E72D297353CC}">
              <c16:uniqueId val="{00000000-B3CA-4A75-9B2D-E9ACFCC59A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55.55</c:v>
                </c:pt>
                <c:pt idx="3">
                  <c:v>55.84</c:v>
                </c:pt>
                <c:pt idx="4">
                  <c:v>55.78</c:v>
                </c:pt>
              </c:numCache>
            </c:numRef>
          </c:val>
          <c:smooth val="0"/>
          <c:extLst>
            <c:ext xmlns:c16="http://schemas.microsoft.com/office/drawing/2014/chart" uri="{C3380CC4-5D6E-409C-BE32-E72D297353CC}">
              <c16:uniqueId val="{00000001-B3CA-4A75-9B2D-E9ACFCC59A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93.6</c:v>
                </c:pt>
                <c:pt idx="3">
                  <c:v>93.59</c:v>
                </c:pt>
                <c:pt idx="4">
                  <c:v>94.33</c:v>
                </c:pt>
              </c:numCache>
            </c:numRef>
          </c:val>
          <c:extLst>
            <c:ext xmlns:c16="http://schemas.microsoft.com/office/drawing/2014/chart" uri="{C3380CC4-5D6E-409C-BE32-E72D297353CC}">
              <c16:uniqueId val="{00000000-C85A-402A-ACAF-85B69D8A5CD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91.64</c:v>
                </c:pt>
                <c:pt idx="3">
                  <c:v>92.34</c:v>
                </c:pt>
                <c:pt idx="4">
                  <c:v>91.78</c:v>
                </c:pt>
              </c:numCache>
            </c:numRef>
          </c:val>
          <c:smooth val="0"/>
          <c:extLst>
            <c:ext xmlns:c16="http://schemas.microsoft.com/office/drawing/2014/chart" uri="{C3380CC4-5D6E-409C-BE32-E72D297353CC}">
              <c16:uniqueId val="{00000001-C85A-402A-ACAF-85B69D8A5CD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【107.02】</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【71.39】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【669.11】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【95.72】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【59.99】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【134.98】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【99.73】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【38.17】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【6.54】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鹿児島県　指宿市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9</v>
      </c>
      <c r="C7" s="57"/>
      <c r="D7" s="57"/>
      <c r="E7" s="57"/>
      <c r="F7" s="57"/>
      <c r="G7" s="57"/>
      <c r="H7" s="57"/>
      <c r="I7" s="57" t="s">
        <v>14</v>
      </c>
      <c r="J7" s="57"/>
      <c r="K7" s="57"/>
      <c r="L7" s="57"/>
      <c r="M7" s="57"/>
      <c r="N7" s="57"/>
      <c r="O7" s="57"/>
      <c r="P7" s="57" t="s">
        <v>3</v>
      </c>
      <c r="Q7" s="57"/>
      <c r="R7" s="57"/>
      <c r="S7" s="57"/>
      <c r="T7" s="57"/>
      <c r="U7" s="57"/>
      <c r="V7" s="57"/>
      <c r="W7" s="57" t="s">
        <v>16</v>
      </c>
      <c r="X7" s="57"/>
      <c r="Y7" s="57"/>
      <c r="Z7" s="57"/>
      <c r="AA7" s="57"/>
      <c r="AB7" s="57"/>
      <c r="AC7" s="57"/>
      <c r="AD7" s="57" t="s">
        <v>8</v>
      </c>
      <c r="AE7" s="57"/>
      <c r="AF7" s="57"/>
      <c r="AG7" s="57"/>
      <c r="AH7" s="57"/>
      <c r="AI7" s="57"/>
      <c r="AJ7" s="57"/>
      <c r="AK7" s="3"/>
      <c r="AL7" s="57" t="s">
        <v>18</v>
      </c>
      <c r="AM7" s="57"/>
      <c r="AN7" s="57"/>
      <c r="AO7" s="57"/>
      <c r="AP7" s="57"/>
      <c r="AQ7" s="57"/>
      <c r="AR7" s="57"/>
      <c r="AS7" s="57"/>
      <c r="AT7" s="57" t="s">
        <v>10</v>
      </c>
      <c r="AU7" s="57"/>
      <c r="AV7" s="57"/>
      <c r="AW7" s="57"/>
      <c r="AX7" s="57"/>
      <c r="AY7" s="57"/>
      <c r="AZ7" s="57"/>
      <c r="BA7" s="57"/>
      <c r="BB7" s="57" t="s">
        <v>19</v>
      </c>
      <c r="BC7" s="57"/>
      <c r="BD7" s="57"/>
      <c r="BE7" s="57"/>
      <c r="BF7" s="57"/>
      <c r="BG7" s="57"/>
      <c r="BH7" s="57"/>
      <c r="BI7" s="57"/>
      <c r="BJ7" s="3"/>
      <c r="BK7" s="3"/>
      <c r="BL7" s="68" t="s">
        <v>20</v>
      </c>
      <c r="BM7" s="69"/>
      <c r="BN7" s="69"/>
      <c r="BO7" s="69"/>
      <c r="BP7" s="69"/>
      <c r="BQ7" s="69"/>
      <c r="BR7" s="69"/>
      <c r="BS7" s="69"/>
      <c r="BT7" s="69"/>
      <c r="BU7" s="69"/>
      <c r="BV7" s="69"/>
      <c r="BW7" s="69"/>
      <c r="BX7" s="69"/>
      <c r="BY7" s="70"/>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Cd1</v>
      </c>
      <c r="X8" s="66"/>
      <c r="Y8" s="66"/>
      <c r="Z8" s="66"/>
      <c r="AA8" s="66"/>
      <c r="AB8" s="66"/>
      <c r="AC8" s="66"/>
      <c r="AD8" s="67" t="str">
        <f>データ!$M$6</f>
        <v>非設置</v>
      </c>
      <c r="AE8" s="67"/>
      <c r="AF8" s="67"/>
      <c r="AG8" s="67"/>
      <c r="AH8" s="67"/>
      <c r="AI8" s="67"/>
      <c r="AJ8" s="67"/>
      <c r="AK8" s="3"/>
      <c r="AL8" s="51">
        <f>データ!S6</f>
        <v>39138</v>
      </c>
      <c r="AM8" s="51"/>
      <c r="AN8" s="51"/>
      <c r="AO8" s="51"/>
      <c r="AP8" s="51"/>
      <c r="AQ8" s="51"/>
      <c r="AR8" s="51"/>
      <c r="AS8" s="51"/>
      <c r="AT8" s="52">
        <f>データ!T6</f>
        <v>148.81</v>
      </c>
      <c r="AU8" s="52"/>
      <c r="AV8" s="52"/>
      <c r="AW8" s="52"/>
      <c r="AX8" s="52"/>
      <c r="AY8" s="52"/>
      <c r="AZ8" s="52"/>
      <c r="BA8" s="52"/>
      <c r="BB8" s="52">
        <f>データ!U6</f>
        <v>263.01</v>
      </c>
      <c r="BC8" s="52"/>
      <c r="BD8" s="52"/>
      <c r="BE8" s="52"/>
      <c r="BF8" s="52"/>
      <c r="BG8" s="52"/>
      <c r="BH8" s="52"/>
      <c r="BI8" s="52"/>
      <c r="BJ8" s="3"/>
      <c r="BK8" s="3"/>
      <c r="BL8" s="62" t="s">
        <v>15</v>
      </c>
      <c r="BM8" s="63"/>
      <c r="BN8" s="64" t="s">
        <v>22</v>
      </c>
      <c r="BO8" s="64"/>
      <c r="BP8" s="64"/>
      <c r="BQ8" s="64"/>
      <c r="BR8" s="64"/>
      <c r="BS8" s="64"/>
      <c r="BT8" s="64"/>
      <c r="BU8" s="64"/>
      <c r="BV8" s="64"/>
      <c r="BW8" s="64"/>
      <c r="BX8" s="64"/>
      <c r="BY8" s="65"/>
    </row>
    <row r="9" spans="1:78" ht="18.75" customHeight="1" x14ac:dyDescent="0.15">
      <c r="A9" s="2"/>
      <c r="B9" s="57" t="s">
        <v>23</v>
      </c>
      <c r="C9" s="57"/>
      <c r="D9" s="57"/>
      <c r="E9" s="57"/>
      <c r="F9" s="57"/>
      <c r="G9" s="57"/>
      <c r="H9" s="57"/>
      <c r="I9" s="57" t="s">
        <v>25</v>
      </c>
      <c r="J9" s="57"/>
      <c r="K9" s="57"/>
      <c r="L9" s="57"/>
      <c r="M9" s="57"/>
      <c r="N9" s="57"/>
      <c r="O9" s="57"/>
      <c r="P9" s="57" t="s">
        <v>26</v>
      </c>
      <c r="Q9" s="57"/>
      <c r="R9" s="57"/>
      <c r="S9" s="57"/>
      <c r="T9" s="57"/>
      <c r="U9" s="57"/>
      <c r="V9" s="57"/>
      <c r="W9" s="57" t="s">
        <v>29</v>
      </c>
      <c r="X9" s="57"/>
      <c r="Y9" s="57"/>
      <c r="Z9" s="57"/>
      <c r="AA9" s="57"/>
      <c r="AB9" s="57"/>
      <c r="AC9" s="57"/>
      <c r="AD9" s="57" t="s">
        <v>24</v>
      </c>
      <c r="AE9" s="57"/>
      <c r="AF9" s="57"/>
      <c r="AG9" s="57"/>
      <c r="AH9" s="57"/>
      <c r="AI9" s="57"/>
      <c r="AJ9" s="57"/>
      <c r="AK9" s="3"/>
      <c r="AL9" s="57" t="s">
        <v>31</v>
      </c>
      <c r="AM9" s="57"/>
      <c r="AN9" s="57"/>
      <c r="AO9" s="57"/>
      <c r="AP9" s="57"/>
      <c r="AQ9" s="57"/>
      <c r="AR9" s="57"/>
      <c r="AS9" s="57"/>
      <c r="AT9" s="57" t="s">
        <v>32</v>
      </c>
      <c r="AU9" s="57"/>
      <c r="AV9" s="57"/>
      <c r="AW9" s="57"/>
      <c r="AX9" s="57"/>
      <c r="AY9" s="57"/>
      <c r="AZ9" s="57"/>
      <c r="BA9" s="57"/>
      <c r="BB9" s="57" t="s">
        <v>33</v>
      </c>
      <c r="BC9" s="57"/>
      <c r="BD9" s="57"/>
      <c r="BE9" s="57"/>
      <c r="BF9" s="57"/>
      <c r="BG9" s="57"/>
      <c r="BH9" s="57"/>
      <c r="BI9" s="57"/>
      <c r="BJ9" s="3"/>
      <c r="BK9" s="3"/>
      <c r="BL9" s="58" t="s">
        <v>36</v>
      </c>
      <c r="BM9" s="59"/>
      <c r="BN9" s="60" t="s">
        <v>37</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67.010000000000005</v>
      </c>
      <c r="J10" s="52"/>
      <c r="K10" s="52"/>
      <c r="L10" s="52"/>
      <c r="M10" s="52"/>
      <c r="N10" s="52"/>
      <c r="O10" s="52"/>
      <c r="P10" s="52">
        <f>データ!P6</f>
        <v>28.05</v>
      </c>
      <c r="Q10" s="52"/>
      <c r="R10" s="52"/>
      <c r="S10" s="52"/>
      <c r="T10" s="52"/>
      <c r="U10" s="52"/>
      <c r="V10" s="52"/>
      <c r="W10" s="52">
        <f>データ!Q6</f>
        <v>90.14</v>
      </c>
      <c r="X10" s="52"/>
      <c r="Y10" s="52"/>
      <c r="Z10" s="52"/>
      <c r="AA10" s="52"/>
      <c r="AB10" s="52"/>
      <c r="AC10" s="52"/>
      <c r="AD10" s="51">
        <f>データ!R6</f>
        <v>2720</v>
      </c>
      <c r="AE10" s="51"/>
      <c r="AF10" s="51"/>
      <c r="AG10" s="51"/>
      <c r="AH10" s="51"/>
      <c r="AI10" s="51"/>
      <c r="AJ10" s="51"/>
      <c r="AK10" s="2"/>
      <c r="AL10" s="51">
        <f>データ!V6</f>
        <v>10866</v>
      </c>
      <c r="AM10" s="51"/>
      <c r="AN10" s="51"/>
      <c r="AO10" s="51"/>
      <c r="AP10" s="51"/>
      <c r="AQ10" s="51"/>
      <c r="AR10" s="51"/>
      <c r="AS10" s="51"/>
      <c r="AT10" s="52">
        <f>データ!W6</f>
        <v>4.67</v>
      </c>
      <c r="AU10" s="52"/>
      <c r="AV10" s="52"/>
      <c r="AW10" s="52"/>
      <c r="AX10" s="52"/>
      <c r="AY10" s="52"/>
      <c r="AZ10" s="52"/>
      <c r="BA10" s="52"/>
      <c r="BB10" s="52">
        <f>データ!X6</f>
        <v>2326.77</v>
      </c>
      <c r="BC10" s="52"/>
      <c r="BD10" s="52"/>
      <c r="BE10" s="52"/>
      <c r="BF10" s="52"/>
      <c r="BG10" s="52"/>
      <c r="BH10" s="52"/>
      <c r="BI10" s="52"/>
      <c r="BJ10" s="2"/>
      <c r="BK10" s="2"/>
      <c r="BL10" s="53" t="s">
        <v>39</v>
      </c>
      <c r="BM10" s="54"/>
      <c r="BN10" s="55" t="s">
        <v>7</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x14ac:dyDescent="0.15">
      <c r="A14" s="2"/>
      <c r="B14" s="33" t="s">
        <v>28</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5"/>
      <c r="BK14" s="2"/>
      <c r="BL14" s="39" t="s">
        <v>41</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5" t="s">
        <v>114</v>
      </c>
      <c r="BM16" s="46"/>
      <c r="BN16" s="46"/>
      <c r="BO16" s="46"/>
      <c r="BP16" s="46"/>
      <c r="BQ16" s="46"/>
      <c r="BR16" s="46"/>
      <c r="BS16" s="46"/>
      <c r="BT16" s="46"/>
      <c r="BU16" s="46"/>
      <c r="BV16" s="46"/>
      <c r="BW16" s="46"/>
      <c r="BX16" s="46"/>
      <c r="BY16" s="46"/>
      <c r="BZ16" s="4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5"/>
      <c r="BM17" s="46"/>
      <c r="BN17" s="46"/>
      <c r="BO17" s="46"/>
      <c r="BP17" s="46"/>
      <c r="BQ17" s="46"/>
      <c r="BR17" s="46"/>
      <c r="BS17" s="46"/>
      <c r="BT17" s="46"/>
      <c r="BU17" s="46"/>
      <c r="BV17" s="46"/>
      <c r="BW17" s="46"/>
      <c r="BX17" s="46"/>
      <c r="BY17" s="46"/>
      <c r="BZ17" s="4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5"/>
      <c r="BM18" s="46"/>
      <c r="BN18" s="46"/>
      <c r="BO18" s="46"/>
      <c r="BP18" s="46"/>
      <c r="BQ18" s="46"/>
      <c r="BR18" s="46"/>
      <c r="BS18" s="46"/>
      <c r="BT18" s="46"/>
      <c r="BU18" s="46"/>
      <c r="BV18" s="46"/>
      <c r="BW18" s="46"/>
      <c r="BX18" s="46"/>
      <c r="BY18" s="46"/>
      <c r="BZ18" s="4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5"/>
      <c r="BM19" s="46"/>
      <c r="BN19" s="46"/>
      <c r="BO19" s="46"/>
      <c r="BP19" s="46"/>
      <c r="BQ19" s="46"/>
      <c r="BR19" s="46"/>
      <c r="BS19" s="46"/>
      <c r="BT19" s="46"/>
      <c r="BU19" s="46"/>
      <c r="BV19" s="46"/>
      <c r="BW19" s="46"/>
      <c r="BX19" s="46"/>
      <c r="BY19" s="46"/>
      <c r="BZ19" s="4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5"/>
      <c r="BM20" s="46"/>
      <c r="BN20" s="46"/>
      <c r="BO20" s="46"/>
      <c r="BP20" s="46"/>
      <c r="BQ20" s="46"/>
      <c r="BR20" s="46"/>
      <c r="BS20" s="46"/>
      <c r="BT20" s="46"/>
      <c r="BU20" s="46"/>
      <c r="BV20" s="46"/>
      <c r="BW20" s="46"/>
      <c r="BX20" s="46"/>
      <c r="BY20" s="46"/>
      <c r="BZ20" s="4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5"/>
      <c r="BM21" s="46"/>
      <c r="BN21" s="46"/>
      <c r="BO21" s="46"/>
      <c r="BP21" s="46"/>
      <c r="BQ21" s="46"/>
      <c r="BR21" s="46"/>
      <c r="BS21" s="46"/>
      <c r="BT21" s="46"/>
      <c r="BU21" s="46"/>
      <c r="BV21" s="46"/>
      <c r="BW21" s="46"/>
      <c r="BX21" s="46"/>
      <c r="BY21" s="46"/>
      <c r="BZ21" s="4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5"/>
      <c r="BM22" s="46"/>
      <c r="BN22" s="46"/>
      <c r="BO22" s="46"/>
      <c r="BP22" s="46"/>
      <c r="BQ22" s="46"/>
      <c r="BR22" s="46"/>
      <c r="BS22" s="46"/>
      <c r="BT22" s="46"/>
      <c r="BU22" s="46"/>
      <c r="BV22" s="46"/>
      <c r="BW22" s="46"/>
      <c r="BX22" s="46"/>
      <c r="BY22" s="46"/>
      <c r="BZ22" s="4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5"/>
      <c r="BM23" s="46"/>
      <c r="BN23" s="46"/>
      <c r="BO23" s="46"/>
      <c r="BP23" s="46"/>
      <c r="BQ23" s="46"/>
      <c r="BR23" s="46"/>
      <c r="BS23" s="46"/>
      <c r="BT23" s="46"/>
      <c r="BU23" s="46"/>
      <c r="BV23" s="46"/>
      <c r="BW23" s="46"/>
      <c r="BX23" s="46"/>
      <c r="BY23" s="46"/>
      <c r="BZ23" s="4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5"/>
      <c r="BM24" s="46"/>
      <c r="BN24" s="46"/>
      <c r="BO24" s="46"/>
      <c r="BP24" s="46"/>
      <c r="BQ24" s="46"/>
      <c r="BR24" s="46"/>
      <c r="BS24" s="46"/>
      <c r="BT24" s="46"/>
      <c r="BU24" s="46"/>
      <c r="BV24" s="46"/>
      <c r="BW24" s="46"/>
      <c r="BX24" s="46"/>
      <c r="BY24" s="46"/>
      <c r="BZ24" s="4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5"/>
      <c r="BM25" s="46"/>
      <c r="BN25" s="46"/>
      <c r="BO25" s="46"/>
      <c r="BP25" s="46"/>
      <c r="BQ25" s="46"/>
      <c r="BR25" s="46"/>
      <c r="BS25" s="46"/>
      <c r="BT25" s="46"/>
      <c r="BU25" s="46"/>
      <c r="BV25" s="46"/>
      <c r="BW25" s="46"/>
      <c r="BX25" s="46"/>
      <c r="BY25" s="46"/>
      <c r="BZ25" s="4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5"/>
      <c r="BM26" s="46"/>
      <c r="BN26" s="46"/>
      <c r="BO26" s="46"/>
      <c r="BP26" s="46"/>
      <c r="BQ26" s="46"/>
      <c r="BR26" s="46"/>
      <c r="BS26" s="46"/>
      <c r="BT26" s="46"/>
      <c r="BU26" s="46"/>
      <c r="BV26" s="46"/>
      <c r="BW26" s="46"/>
      <c r="BX26" s="46"/>
      <c r="BY26" s="46"/>
      <c r="BZ26" s="4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5"/>
      <c r="BM27" s="46"/>
      <c r="BN27" s="46"/>
      <c r="BO27" s="46"/>
      <c r="BP27" s="46"/>
      <c r="BQ27" s="46"/>
      <c r="BR27" s="46"/>
      <c r="BS27" s="46"/>
      <c r="BT27" s="46"/>
      <c r="BU27" s="46"/>
      <c r="BV27" s="46"/>
      <c r="BW27" s="46"/>
      <c r="BX27" s="46"/>
      <c r="BY27" s="46"/>
      <c r="BZ27" s="4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5"/>
      <c r="BM28" s="46"/>
      <c r="BN28" s="46"/>
      <c r="BO28" s="46"/>
      <c r="BP28" s="46"/>
      <c r="BQ28" s="46"/>
      <c r="BR28" s="46"/>
      <c r="BS28" s="46"/>
      <c r="BT28" s="46"/>
      <c r="BU28" s="46"/>
      <c r="BV28" s="46"/>
      <c r="BW28" s="46"/>
      <c r="BX28" s="46"/>
      <c r="BY28" s="46"/>
      <c r="BZ28" s="4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5"/>
      <c r="BM29" s="46"/>
      <c r="BN29" s="46"/>
      <c r="BO29" s="46"/>
      <c r="BP29" s="46"/>
      <c r="BQ29" s="46"/>
      <c r="BR29" s="46"/>
      <c r="BS29" s="46"/>
      <c r="BT29" s="46"/>
      <c r="BU29" s="46"/>
      <c r="BV29" s="46"/>
      <c r="BW29" s="46"/>
      <c r="BX29" s="46"/>
      <c r="BY29" s="46"/>
      <c r="BZ29" s="4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5"/>
      <c r="BM30" s="46"/>
      <c r="BN30" s="46"/>
      <c r="BO30" s="46"/>
      <c r="BP30" s="46"/>
      <c r="BQ30" s="46"/>
      <c r="BR30" s="46"/>
      <c r="BS30" s="46"/>
      <c r="BT30" s="46"/>
      <c r="BU30" s="46"/>
      <c r="BV30" s="46"/>
      <c r="BW30" s="46"/>
      <c r="BX30" s="46"/>
      <c r="BY30" s="46"/>
      <c r="BZ30" s="4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5"/>
      <c r="BM31" s="46"/>
      <c r="BN31" s="46"/>
      <c r="BO31" s="46"/>
      <c r="BP31" s="46"/>
      <c r="BQ31" s="46"/>
      <c r="BR31" s="46"/>
      <c r="BS31" s="46"/>
      <c r="BT31" s="46"/>
      <c r="BU31" s="46"/>
      <c r="BV31" s="46"/>
      <c r="BW31" s="46"/>
      <c r="BX31" s="46"/>
      <c r="BY31" s="46"/>
      <c r="BZ31" s="4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5"/>
      <c r="BM32" s="46"/>
      <c r="BN32" s="46"/>
      <c r="BO32" s="46"/>
      <c r="BP32" s="46"/>
      <c r="BQ32" s="46"/>
      <c r="BR32" s="46"/>
      <c r="BS32" s="46"/>
      <c r="BT32" s="46"/>
      <c r="BU32" s="46"/>
      <c r="BV32" s="46"/>
      <c r="BW32" s="46"/>
      <c r="BX32" s="46"/>
      <c r="BY32" s="46"/>
      <c r="BZ32" s="4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5"/>
      <c r="BM33" s="46"/>
      <c r="BN33" s="46"/>
      <c r="BO33" s="46"/>
      <c r="BP33" s="46"/>
      <c r="BQ33" s="46"/>
      <c r="BR33" s="46"/>
      <c r="BS33" s="46"/>
      <c r="BT33" s="46"/>
      <c r="BU33" s="46"/>
      <c r="BV33" s="46"/>
      <c r="BW33" s="46"/>
      <c r="BX33" s="46"/>
      <c r="BY33" s="46"/>
      <c r="BZ33" s="4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5"/>
      <c r="BM34" s="46"/>
      <c r="BN34" s="46"/>
      <c r="BO34" s="46"/>
      <c r="BP34" s="46"/>
      <c r="BQ34" s="46"/>
      <c r="BR34" s="46"/>
      <c r="BS34" s="46"/>
      <c r="BT34" s="46"/>
      <c r="BU34" s="46"/>
      <c r="BV34" s="46"/>
      <c r="BW34" s="46"/>
      <c r="BX34" s="46"/>
      <c r="BY34" s="46"/>
      <c r="BZ34" s="4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5"/>
      <c r="BM35" s="46"/>
      <c r="BN35" s="46"/>
      <c r="BO35" s="46"/>
      <c r="BP35" s="46"/>
      <c r="BQ35" s="46"/>
      <c r="BR35" s="46"/>
      <c r="BS35" s="46"/>
      <c r="BT35" s="46"/>
      <c r="BU35" s="46"/>
      <c r="BV35" s="46"/>
      <c r="BW35" s="46"/>
      <c r="BX35" s="46"/>
      <c r="BY35" s="46"/>
      <c r="BZ35" s="4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5"/>
      <c r="BM36" s="46"/>
      <c r="BN36" s="46"/>
      <c r="BO36" s="46"/>
      <c r="BP36" s="46"/>
      <c r="BQ36" s="46"/>
      <c r="BR36" s="46"/>
      <c r="BS36" s="46"/>
      <c r="BT36" s="46"/>
      <c r="BU36" s="46"/>
      <c r="BV36" s="46"/>
      <c r="BW36" s="46"/>
      <c r="BX36" s="46"/>
      <c r="BY36" s="46"/>
      <c r="BZ36" s="4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5"/>
      <c r="BM37" s="46"/>
      <c r="BN37" s="46"/>
      <c r="BO37" s="46"/>
      <c r="BP37" s="46"/>
      <c r="BQ37" s="46"/>
      <c r="BR37" s="46"/>
      <c r="BS37" s="46"/>
      <c r="BT37" s="46"/>
      <c r="BU37" s="46"/>
      <c r="BV37" s="46"/>
      <c r="BW37" s="46"/>
      <c r="BX37" s="46"/>
      <c r="BY37" s="46"/>
      <c r="BZ37" s="4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5"/>
      <c r="BM38" s="46"/>
      <c r="BN38" s="46"/>
      <c r="BO38" s="46"/>
      <c r="BP38" s="46"/>
      <c r="BQ38" s="46"/>
      <c r="BR38" s="46"/>
      <c r="BS38" s="46"/>
      <c r="BT38" s="46"/>
      <c r="BU38" s="46"/>
      <c r="BV38" s="46"/>
      <c r="BW38" s="46"/>
      <c r="BX38" s="46"/>
      <c r="BY38" s="46"/>
      <c r="BZ38" s="4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5"/>
      <c r="BM39" s="46"/>
      <c r="BN39" s="46"/>
      <c r="BO39" s="46"/>
      <c r="BP39" s="46"/>
      <c r="BQ39" s="46"/>
      <c r="BR39" s="46"/>
      <c r="BS39" s="46"/>
      <c r="BT39" s="46"/>
      <c r="BU39" s="46"/>
      <c r="BV39" s="46"/>
      <c r="BW39" s="46"/>
      <c r="BX39" s="46"/>
      <c r="BY39" s="46"/>
      <c r="BZ39" s="4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5"/>
      <c r="BM40" s="46"/>
      <c r="BN40" s="46"/>
      <c r="BO40" s="46"/>
      <c r="BP40" s="46"/>
      <c r="BQ40" s="46"/>
      <c r="BR40" s="46"/>
      <c r="BS40" s="46"/>
      <c r="BT40" s="46"/>
      <c r="BU40" s="46"/>
      <c r="BV40" s="46"/>
      <c r="BW40" s="46"/>
      <c r="BX40" s="46"/>
      <c r="BY40" s="46"/>
      <c r="BZ40" s="4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5"/>
      <c r="BM41" s="46"/>
      <c r="BN41" s="46"/>
      <c r="BO41" s="46"/>
      <c r="BP41" s="46"/>
      <c r="BQ41" s="46"/>
      <c r="BR41" s="46"/>
      <c r="BS41" s="46"/>
      <c r="BT41" s="46"/>
      <c r="BU41" s="46"/>
      <c r="BV41" s="46"/>
      <c r="BW41" s="46"/>
      <c r="BX41" s="46"/>
      <c r="BY41" s="46"/>
      <c r="BZ41" s="4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5"/>
      <c r="BM42" s="46"/>
      <c r="BN42" s="46"/>
      <c r="BO42" s="46"/>
      <c r="BP42" s="46"/>
      <c r="BQ42" s="46"/>
      <c r="BR42" s="46"/>
      <c r="BS42" s="46"/>
      <c r="BT42" s="46"/>
      <c r="BU42" s="46"/>
      <c r="BV42" s="46"/>
      <c r="BW42" s="46"/>
      <c r="BX42" s="46"/>
      <c r="BY42" s="46"/>
      <c r="BZ42" s="4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5"/>
      <c r="BM43" s="46"/>
      <c r="BN43" s="46"/>
      <c r="BO43" s="46"/>
      <c r="BP43" s="46"/>
      <c r="BQ43" s="46"/>
      <c r="BR43" s="46"/>
      <c r="BS43" s="46"/>
      <c r="BT43" s="46"/>
      <c r="BU43" s="46"/>
      <c r="BV43" s="46"/>
      <c r="BW43" s="46"/>
      <c r="BX43" s="46"/>
      <c r="BY43" s="46"/>
      <c r="BZ43" s="4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8"/>
      <c r="BM44" s="49"/>
      <c r="BN44" s="49"/>
      <c r="BO44" s="49"/>
      <c r="BP44" s="49"/>
      <c r="BQ44" s="49"/>
      <c r="BR44" s="49"/>
      <c r="BS44" s="49"/>
      <c r="BT44" s="49"/>
      <c r="BU44" s="49"/>
      <c r="BV44" s="49"/>
      <c r="BW44" s="49"/>
      <c r="BX44" s="49"/>
      <c r="BY44" s="49"/>
      <c r="BZ44" s="5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9" t="s">
        <v>42</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45" t="s">
        <v>53</v>
      </c>
      <c r="BM47" s="46"/>
      <c r="BN47" s="46"/>
      <c r="BO47" s="46"/>
      <c r="BP47" s="46"/>
      <c r="BQ47" s="46"/>
      <c r="BR47" s="46"/>
      <c r="BS47" s="46"/>
      <c r="BT47" s="46"/>
      <c r="BU47" s="46"/>
      <c r="BV47" s="46"/>
      <c r="BW47" s="46"/>
      <c r="BX47" s="46"/>
      <c r="BY47" s="46"/>
      <c r="BZ47" s="4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45"/>
      <c r="BM48" s="46"/>
      <c r="BN48" s="46"/>
      <c r="BO48" s="46"/>
      <c r="BP48" s="46"/>
      <c r="BQ48" s="46"/>
      <c r="BR48" s="46"/>
      <c r="BS48" s="46"/>
      <c r="BT48" s="46"/>
      <c r="BU48" s="46"/>
      <c r="BV48" s="46"/>
      <c r="BW48" s="46"/>
      <c r="BX48" s="46"/>
      <c r="BY48" s="46"/>
      <c r="BZ48" s="4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45"/>
      <c r="BM49" s="46"/>
      <c r="BN49" s="46"/>
      <c r="BO49" s="46"/>
      <c r="BP49" s="46"/>
      <c r="BQ49" s="46"/>
      <c r="BR49" s="46"/>
      <c r="BS49" s="46"/>
      <c r="BT49" s="46"/>
      <c r="BU49" s="46"/>
      <c r="BV49" s="46"/>
      <c r="BW49" s="46"/>
      <c r="BX49" s="46"/>
      <c r="BY49" s="46"/>
      <c r="BZ49" s="4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45"/>
      <c r="BM50" s="46"/>
      <c r="BN50" s="46"/>
      <c r="BO50" s="46"/>
      <c r="BP50" s="46"/>
      <c r="BQ50" s="46"/>
      <c r="BR50" s="46"/>
      <c r="BS50" s="46"/>
      <c r="BT50" s="46"/>
      <c r="BU50" s="46"/>
      <c r="BV50" s="46"/>
      <c r="BW50" s="46"/>
      <c r="BX50" s="46"/>
      <c r="BY50" s="46"/>
      <c r="BZ50" s="4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45"/>
      <c r="BM51" s="46"/>
      <c r="BN51" s="46"/>
      <c r="BO51" s="46"/>
      <c r="BP51" s="46"/>
      <c r="BQ51" s="46"/>
      <c r="BR51" s="46"/>
      <c r="BS51" s="46"/>
      <c r="BT51" s="46"/>
      <c r="BU51" s="46"/>
      <c r="BV51" s="46"/>
      <c r="BW51" s="46"/>
      <c r="BX51" s="46"/>
      <c r="BY51" s="46"/>
      <c r="BZ51" s="4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45"/>
      <c r="BM52" s="46"/>
      <c r="BN52" s="46"/>
      <c r="BO52" s="46"/>
      <c r="BP52" s="46"/>
      <c r="BQ52" s="46"/>
      <c r="BR52" s="46"/>
      <c r="BS52" s="46"/>
      <c r="BT52" s="46"/>
      <c r="BU52" s="46"/>
      <c r="BV52" s="46"/>
      <c r="BW52" s="46"/>
      <c r="BX52" s="46"/>
      <c r="BY52" s="46"/>
      <c r="BZ52" s="4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45"/>
      <c r="BM53" s="46"/>
      <c r="BN53" s="46"/>
      <c r="BO53" s="46"/>
      <c r="BP53" s="46"/>
      <c r="BQ53" s="46"/>
      <c r="BR53" s="46"/>
      <c r="BS53" s="46"/>
      <c r="BT53" s="46"/>
      <c r="BU53" s="46"/>
      <c r="BV53" s="46"/>
      <c r="BW53" s="46"/>
      <c r="BX53" s="46"/>
      <c r="BY53" s="46"/>
      <c r="BZ53" s="4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45"/>
      <c r="BM54" s="46"/>
      <c r="BN54" s="46"/>
      <c r="BO54" s="46"/>
      <c r="BP54" s="46"/>
      <c r="BQ54" s="46"/>
      <c r="BR54" s="46"/>
      <c r="BS54" s="46"/>
      <c r="BT54" s="46"/>
      <c r="BU54" s="46"/>
      <c r="BV54" s="46"/>
      <c r="BW54" s="46"/>
      <c r="BX54" s="46"/>
      <c r="BY54" s="46"/>
      <c r="BZ54" s="4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45"/>
      <c r="BM55" s="46"/>
      <c r="BN55" s="46"/>
      <c r="BO55" s="46"/>
      <c r="BP55" s="46"/>
      <c r="BQ55" s="46"/>
      <c r="BR55" s="46"/>
      <c r="BS55" s="46"/>
      <c r="BT55" s="46"/>
      <c r="BU55" s="46"/>
      <c r="BV55" s="46"/>
      <c r="BW55" s="46"/>
      <c r="BX55" s="46"/>
      <c r="BY55" s="46"/>
      <c r="BZ55" s="47"/>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45"/>
      <c r="BM56" s="46"/>
      <c r="BN56" s="46"/>
      <c r="BO56" s="46"/>
      <c r="BP56" s="46"/>
      <c r="BQ56" s="46"/>
      <c r="BR56" s="46"/>
      <c r="BS56" s="46"/>
      <c r="BT56" s="46"/>
      <c r="BU56" s="46"/>
      <c r="BV56" s="46"/>
      <c r="BW56" s="46"/>
      <c r="BX56" s="46"/>
      <c r="BY56" s="46"/>
      <c r="BZ56" s="47"/>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45"/>
      <c r="BM57" s="46"/>
      <c r="BN57" s="46"/>
      <c r="BO57" s="46"/>
      <c r="BP57" s="46"/>
      <c r="BQ57" s="46"/>
      <c r="BR57" s="46"/>
      <c r="BS57" s="46"/>
      <c r="BT57" s="46"/>
      <c r="BU57" s="46"/>
      <c r="BV57" s="46"/>
      <c r="BW57" s="46"/>
      <c r="BX57" s="46"/>
      <c r="BY57" s="46"/>
      <c r="BZ57" s="47"/>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45"/>
      <c r="BM58" s="46"/>
      <c r="BN58" s="46"/>
      <c r="BO58" s="46"/>
      <c r="BP58" s="46"/>
      <c r="BQ58" s="46"/>
      <c r="BR58" s="46"/>
      <c r="BS58" s="46"/>
      <c r="BT58" s="46"/>
      <c r="BU58" s="46"/>
      <c r="BV58" s="46"/>
      <c r="BW58" s="46"/>
      <c r="BX58" s="46"/>
      <c r="BY58" s="46"/>
      <c r="BZ58" s="4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45"/>
      <c r="BM59" s="46"/>
      <c r="BN59" s="46"/>
      <c r="BO59" s="46"/>
      <c r="BP59" s="46"/>
      <c r="BQ59" s="46"/>
      <c r="BR59" s="46"/>
      <c r="BS59" s="46"/>
      <c r="BT59" s="46"/>
      <c r="BU59" s="46"/>
      <c r="BV59" s="46"/>
      <c r="BW59" s="46"/>
      <c r="BX59" s="46"/>
      <c r="BY59" s="46"/>
      <c r="BZ59" s="47"/>
    </row>
    <row r="60" spans="1:78" ht="13.5" customHeight="1" x14ac:dyDescent="0.15">
      <c r="A60" s="2"/>
      <c r="B60" s="36" t="s">
        <v>11</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45"/>
      <c r="BM60" s="46"/>
      <c r="BN60" s="46"/>
      <c r="BO60" s="46"/>
      <c r="BP60" s="46"/>
      <c r="BQ60" s="46"/>
      <c r="BR60" s="46"/>
      <c r="BS60" s="46"/>
      <c r="BT60" s="46"/>
      <c r="BU60" s="46"/>
      <c r="BV60" s="46"/>
      <c r="BW60" s="46"/>
      <c r="BX60" s="46"/>
      <c r="BY60" s="46"/>
      <c r="BZ60" s="47"/>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45"/>
      <c r="BM61" s="46"/>
      <c r="BN61" s="46"/>
      <c r="BO61" s="46"/>
      <c r="BP61" s="46"/>
      <c r="BQ61" s="46"/>
      <c r="BR61" s="46"/>
      <c r="BS61" s="46"/>
      <c r="BT61" s="46"/>
      <c r="BU61" s="46"/>
      <c r="BV61" s="46"/>
      <c r="BW61" s="46"/>
      <c r="BX61" s="46"/>
      <c r="BY61" s="46"/>
      <c r="BZ61" s="4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45"/>
      <c r="BM62" s="46"/>
      <c r="BN62" s="46"/>
      <c r="BO62" s="46"/>
      <c r="BP62" s="46"/>
      <c r="BQ62" s="46"/>
      <c r="BR62" s="46"/>
      <c r="BS62" s="46"/>
      <c r="BT62" s="46"/>
      <c r="BU62" s="46"/>
      <c r="BV62" s="46"/>
      <c r="BW62" s="46"/>
      <c r="BX62" s="46"/>
      <c r="BY62" s="46"/>
      <c r="BZ62" s="4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48"/>
      <c r="BM63" s="49"/>
      <c r="BN63" s="49"/>
      <c r="BO63" s="49"/>
      <c r="BP63" s="49"/>
      <c r="BQ63" s="49"/>
      <c r="BR63" s="49"/>
      <c r="BS63" s="49"/>
      <c r="BT63" s="49"/>
      <c r="BU63" s="49"/>
      <c r="BV63" s="49"/>
      <c r="BW63" s="49"/>
      <c r="BX63" s="49"/>
      <c r="BY63" s="49"/>
      <c r="BZ63" s="5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9" t="s">
        <v>12</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45" t="s">
        <v>76</v>
      </c>
      <c r="BM66" s="46"/>
      <c r="BN66" s="46"/>
      <c r="BO66" s="46"/>
      <c r="BP66" s="46"/>
      <c r="BQ66" s="46"/>
      <c r="BR66" s="46"/>
      <c r="BS66" s="46"/>
      <c r="BT66" s="46"/>
      <c r="BU66" s="46"/>
      <c r="BV66" s="46"/>
      <c r="BW66" s="46"/>
      <c r="BX66" s="46"/>
      <c r="BY66" s="46"/>
      <c r="BZ66" s="4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45"/>
      <c r="BM67" s="46"/>
      <c r="BN67" s="46"/>
      <c r="BO67" s="46"/>
      <c r="BP67" s="46"/>
      <c r="BQ67" s="46"/>
      <c r="BR67" s="46"/>
      <c r="BS67" s="46"/>
      <c r="BT67" s="46"/>
      <c r="BU67" s="46"/>
      <c r="BV67" s="46"/>
      <c r="BW67" s="46"/>
      <c r="BX67" s="46"/>
      <c r="BY67" s="46"/>
      <c r="BZ67" s="4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45"/>
      <c r="BM68" s="46"/>
      <c r="BN68" s="46"/>
      <c r="BO68" s="46"/>
      <c r="BP68" s="46"/>
      <c r="BQ68" s="46"/>
      <c r="BR68" s="46"/>
      <c r="BS68" s="46"/>
      <c r="BT68" s="46"/>
      <c r="BU68" s="46"/>
      <c r="BV68" s="46"/>
      <c r="BW68" s="46"/>
      <c r="BX68" s="46"/>
      <c r="BY68" s="46"/>
      <c r="BZ68" s="4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45"/>
      <c r="BM69" s="46"/>
      <c r="BN69" s="46"/>
      <c r="BO69" s="46"/>
      <c r="BP69" s="46"/>
      <c r="BQ69" s="46"/>
      <c r="BR69" s="46"/>
      <c r="BS69" s="46"/>
      <c r="BT69" s="46"/>
      <c r="BU69" s="46"/>
      <c r="BV69" s="46"/>
      <c r="BW69" s="46"/>
      <c r="BX69" s="46"/>
      <c r="BY69" s="46"/>
      <c r="BZ69" s="4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45"/>
      <c r="BM70" s="46"/>
      <c r="BN70" s="46"/>
      <c r="BO70" s="46"/>
      <c r="BP70" s="46"/>
      <c r="BQ70" s="46"/>
      <c r="BR70" s="46"/>
      <c r="BS70" s="46"/>
      <c r="BT70" s="46"/>
      <c r="BU70" s="46"/>
      <c r="BV70" s="46"/>
      <c r="BW70" s="46"/>
      <c r="BX70" s="46"/>
      <c r="BY70" s="46"/>
      <c r="BZ70" s="4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45"/>
      <c r="BM71" s="46"/>
      <c r="BN71" s="46"/>
      <c r="BO71" s="46"/>
      <c r="BP71" s="46"/>
      <c r="BQ71" s="46"/>
      <c r="BR71" s="46"/>
      <c r="BS71" s="46"/>
      <c r="BT71" s="46"/>
      <c r="BU71" s="46"/>
      <c r="BV71" s="46"/>
      <c r="BW71" s="46"/>
      <c r="BX71" s="46"/>
      <c r="BY71" s="46"/>
      <c r="BZ71" s="4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45"/>
      <c r="BM72" s="46"/>
      <c r="BN72" s="46"/>
      <c r="BO72" s="46"/>
      <c r="BP72" s="46"/>
      <c r="BQ72" s="46"/>
      <c r="BR72" s="46"/>
      <c r="BS72" s="46"/>
      <c r="BT72" s="46"/>
      <c r="BU72" s="46"/>
      <c r="BV72" s="46"/>
      <c r="BW72" s="46"/>
      <c r="BX72" s="46"/>
      <c r="BY72" s="46"/>
      <c r="BZ72" s="4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45"/>
      <c r="BM73" s="46"/>
      <c r="BN73" s="46"/>
      <c r="BO73" s="46"/>
      <c r="BP73" s="46"/>
      <c r="BQ73" s="46"/>
      <c r="BR73" s="46"/>
      <c r="BS73" s="46"/>
      <c r="BT73" s="46"/>
      <c r="BU73" s="46"/>
      <c r="BV73" s="46"/>
      <c r="BW73" s="46"/>
      <c r="BX73" s="46"/>
      <c r="BY73" s="46"/>
      <c r="BZ73" s="4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45"/>
      <c r="BM74" s="46"/>
      <c r="BN74" s="46"/>
      <c r="BO74" s="46"/>
      <c r="BP74" s="46"/>
      <c r="BQ74" s="46"/>
      <c r="BR74" s="46"/>
      <c r="BS74" s="46"/>
      <c r="BT74" s="46"/>
      <c r="BU74" s="46"/>
      <c r="BV74" s="46"/>
      <c r="BW74" s="46"/>
      <c r="BX74" s="46"/>
      <c r="BY74" s="46"/>
      <c r="BZ74" s="4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45"/>
      <c r="BM75" s="46"/>
      <c r="BN75" s="46"/>
      <c r="BO75" s="46"/>
      <c r="BP75" s="46"/>
      <c r="BQ75" s="46"/>
      <c r="BR75" s="46"/>
      <c r="BS75" s="46"/>
      <c r="BT75" s="46"/>
      <c r="BU75" s="46"/>
      <c r="BV75" s="46"/>
      <c r="BW75" s="46"/>
      <c r="BX75" s="46"/>
      <c r="BY75" s="46"/>
      <c r="BZ75" s="4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45"/>
      <c r="BM76" s="46"/>
      <c r="BN76" s="46"/>
      <c r="BO76" s="46"/>
      <c r="BP76" s="46"/>
      <c r="BQ76" s="46"/>
      <c r="BR76" s="46"/>
      <c r="BS76" s="46"/>
      <c r="BT76" s="46"/>
      <c r="BU76" s="46"/>
      <c r="BV76" s="46"/>
      <c r="BW76" s="46"/>
      <c r="BX76" s="46"/>
      <c r="BY76" s="46"/>
      <c r="BZ76" s="4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45"/>
      <c r="BM77" s="46"/>
      <c r="BN77" s="46"/>
      <c r="BO77" s="46"/>
      <c r="BP77" s="46"/>
      <c r="BQ77" s="46"/>
      <c r="BR77" s="46"/>
      <c r="BS77" s="46"/>
      <c r="BT77" s="46"/>
      <c r="BU77" s="46"/>
      <c r="BV77" s="46"/>
      <c r="BW77" s="46"/>
      <c r="BX77" s="46"/>
      <c r="BY77" s="46"/>
      <c r="BZ77" s="4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45"/>
      <c r="BM78" s="46"/>
      <c r="BN78" s="46"/>
      <c r="BO78" s="46"/>
      <c r="BP78" s="46"/>
      <c r="BQ78" s="46"/>
      <c r="BR78" s="46"/>
      <c r="BS78" s="46"/>
      <c r="BT78" s="46"/>
      <c r="BU78" s="46"/>
      <c r="BV78" s="46"/>
      <c r="BW78" s="46"/>
      <c r="BX78" s="46"/>
      <c r="BY78" s="46"/>
      <c r="BZ78" s="47"/>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45"/>
      <c r="BM79" s="46"/>
      <c r="BN79" s="46"/>
      <c r="BO79" s="46"/>
      <c r="BP79" s="46"/>
      <c r="BQ79" s="46"/>
      <c r="BR79" s="46"/>
      <c r="BS79" s="46"/>
      <c r="BT79" s="46"/>
      <c r="BU79" s="46"/>
      <c r="BV79" s="46"/>
      <c r="BW79" s="46"/>
      <c r="BX79" s="46"/>
      <c r="BY79" s="46"/>
      <c r="BZ79" s="47"/>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45"/>
      <c r="BM80" s="46"/>
      <c r="BN80" s="46"/>
      <c r="BO80" s="46"/>
      <c r="BP80" s="46"/>
      <c r="BQ80" s="46"/>
      <c r="BR80" s="46"/>
      <c r="BS80" s="46"/>
      <c r="BT80" s="46"/>
      <c r="BU80" s="46"/>
      <c r="BV80" s="46"/>
      <c r="BW80" s="46"/>
      <c r="BX80" s="46"/>
      <c r="BY80" s="46"/>
      <c r="BZ80" s="4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45"/>
      <c r="BM81" s="46"/>
      <c r="BN81" s="46"/>
      <c r="BO81" s="46"/>
      <c r="BP81" s="46"/>
      <c r="BQ81" s="46"/>
      <c r="BR81" s="46"/>
      <c r="BS81" s="46"/>
      <c r="BT81" s="46"/>
      <c r="BU81" s="46"/>
      <c r="BV81" s="46"/>
      <c r="BW81" s="46"/>
      <c r="BX81" s="46"/>
      <c r="BY81" s="46"/>
      <c r="BZ81" s="4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48"/>
      <c r="BM82" s="49"/>
      <c r="BN82" s="49"/>
      <c r="BO82" s="49"/>
      <c r="BP82" s="49"/>
      <c r="BQ82" s="49"/>
      <c r="BR82" s="49"/>
      <c r="BS82" s="49"/>
      <c r="BT82" s="49"/>
      <c r="BU82" s="49"/>
      <c r="BV82" s="49"/>
      <c r="BW82" s="49"/>
      <c r="BX82" s="49"/>
      <c r="BY82" s="49"/>
      <c r="BZ82" s="50"/>
    </row>
    <row r="83" spans="1:78" x14ac:dyDescent="0.15">
      <c r="C83" s="29" t="s">
        <v>44</v>
      </c>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row>
    <row r="84" spans="1:78" hidden="1" x14ac:dyDescent="0.15">
      <c r="B84" s="6" t="s">
        <v>45</v>
      </c>
      <c r="C84" s="6"/>
      <c r="D84" s="6"/>
      <c r="E84" s="6" t="s">
        <v>46</v>
      </c>
      <c r="F84" s="6" t="s">
        <v>48</v>
      </c>
      <c r="G84" s="6" t="s">
        <v>49</v>
      </c>
      <c r="H84" s="6" t="s">
        <v>43</v>
      </c>
      <c r="I84" s="6" t="s">
        <v>13</v>
      </c>
      <c r="J84" s="6" t="s">
        <v>50</v>
      </c>
      <c r="K84" s="6" t="s">
        <v>51</v>
      </c>
      <c r="L84" s="6" t="s">
        <v>34</v>
      </c>
      <c r="M84" s="6" t="s">
        <v>38</v>
      </c>
      <c r="N84" s="6" t="s">
        <v>52</v>
      </c>
      <c r="O84" s="6" t="s">
        <v>55</v>
      </c>
    </row>
    <row r="85" spans="1:78" hidden="1" x14ac:dyDescent="0.15">
      <c r="B85" s="6"/>
      <c r="C85" s="6"/>
      <c r="D85" s="6"/>
      <c r="E85" s="6" t="str">
        <f>データ!AI6</f>
        <v>【107.02】</v>
      </c>
      <c r="F85" s="6" t="str">
        <f>データ!AT6</f>
        <v>【3.09】</v>
      </c>
      <c r="G85" s="6" t="str">
        <f>データ!BE6</f>
        <v>【71.39】</v>
      </c>
      <c r="H85" s="6" t="str">
        <f>データ!BP6</f>
        <v>【669.11】</v>
      </c>
      <c r="I85" s="6" t="str">
        <f>データ!CA6</f>
        <v>【99.73】</v>
      </c>
      <c r="J85" s="6" t="str">
        <f>データ!CL6</f>
        <v>【134.98】</v>
      </c>
      <c r="K85" s="6" t="str">
        <f>データ!CW6</f>
        <v>【59.99】</v>
      </c>
      <c r="L85" s="6" t="str">
        <f>データ!DH6</f>
        <v>【95.72】</v>
      </c>
      <c r="M85" s="6" t="str">
        <f>データ!DS6</f>
        <v>【38.17】</v>
      </c>
      <c r="N85" s="6" t="str">
        <f>データ!ED6</f>
        <v>【6.54】</v>
      </c>
      <c r="O85" s="6" t="str">
        <f>データ!EO6</f>
        <v>【0.24】</v>
      </c>
    </row>
  </sheetData>
  <sheetProtection algorithmName="SHA-512" hashValue="kCDWAsFd8zQjO5nR6rnv5nzTHXdn5QOlXi3BwlfmXovj8/nwUIdRnKdebfzANqcCD6VRL4UV1l7A/za4hloF1w==" saltValue="YaKjgykwO0AaorSrMSUCV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58</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21</v>
      </c>
      <c r="B3" s="16" t="s">
        <v>35</v>
      </c>
      <c r="C3" s="16" t="s">
        <v>60</v>
      </c>
      <c r="D3" s="16" t="s">
        <v>61</v>
      </c>
      <c r="E3" s="16" t="s">
        <v>6</v>
      </c>
      <c r="F3" s="16" t="s">
        <v>5</v>
      </c>
      <c r="G3" s="16" t="s">
        <v>27</v>
      </c>
      <c r="H3" s="72" t="s">
        <v>62</v>
      </c>
      <c r="I3" s="73"/>
      <c r="J3" s="73"/>
      <c r="K3" s="73"/>
      <c r="L3" s="73"/>
      <c r="M3" s="73"/>
      <c r="N3" s="73"/>
      <c r="O3" s="73"/>
      <c r="P3" s="73"/>
      <c r="Q3" s="73"/>
      <c r="R3" s="73"/>
      <c r="S3" s="73"/>
      <c r="T3" s="73"/>
      <c r="U3" s="73"/>
      <c r="V3" s="73"/>
      <c r="W3" s="73"/>
      <c r="X3" s="74"/>
      <c r="Y3" s="78" t="s">
        <v>56</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11</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63</v>
      </c>
      <c r="B4" s="17"/>
      <c r="C4" s="17"/>
      <c r="D4" s="17"/>
      <c r="E4" s="17"/>
      <c r="F4" s="17"/>
      <c r="G4" s="17"/>
      <c r="H4" s="75"/>
      <c r="I4" s="76"/>
      <c r="J4" s="76"/>
      <c r="K4" s="76"/>
      <c r="L4" s="76"/>
      <c r="M4" s="76"/>
      <c r="N4" s="76"/>
      <c r="O4" s="76"/>
      <c r="P4" s="76"/>
      <c r="Q4" s="76"/>
      <c r="R4" s="76"/>
      <c r="S4" s="76"/>
      <c r="T4" s="76"/>
      <c r="U4" s="76"/>
      <c r="V4" s="76"/>
      <c r="W4" s="76"/>
      <c r="X4" s="77"/>
      <c r="Y4" s="79" t="s">
        <v>54</v>
      </c>
      <c r="Z4" s="79"/>
      <c r="AA4" s="79"/>
      <c r="AB4" s="79"/>
      <c r="AC4" s="79"/>
      <c r="AD4" s="79"/>
      <c r="AE4" s="79"/>
      <c r="AF4" s="79"/>
      <c r="AG4" s="79"/>
      <c r="AH4" s="79"/>
      <c r="AI4" s="79"/>
      <c r="AJ4" s="79" t="s">
        <v>47</v>
      </c>
      <c r="AK4" s="79"/>
      <c r="AL4" s="79"/>
      <c r="AM4" s="79"/>
      <c r="AN4" s="79"/>
      <c r="AO4" s="79"/>
      <c r="AP4" s="79"/>
      <c r="AQ4" s="79"/>
      <c r="AR4" s="79"/>
      <c r="AS4" s="79"/>
      <c r="AT4" s="79"/>
      <c r="AU4" s="79" t="s">
        <v>30</v>
      </c>
      <c r="AV4" s="79"/>
      <c r="AW4" s="79"/>
      <c r="AX4" s="79"/>
      <c r="AY4" s="79"/>
      <c r="AZ4" s="79"/>
      <c r="BA4" s="79"/>
      <c r="BB4" s="79"/>
      <c r="BC4" s="79"/>
      <c r="BD4" s="79"/>
      <c r="BE4" s="79"/>
      <c r="BF4" s="79" t="s">
        <v>65</v>
      </c>
      <c r="BG4" s="79"/>
      <c r="BH4" s="79"/>
      <c r="BI4" s="79"/>
      <c r="BJ4" s="79"/>
      <c r="BK4" s="79"/>
      <c r="BL4" s="79"/>
      <c r="BM4" s="79"/>
      <c r="BN4" s="79"/>
      <c r="BO4" s="79"/>
      <c r="BP4" s="79"/>
      <c r="BQ4" s="79" t="s">
        <v>17</v>
      </c>
      <c r="BR4" s="79"/>
      <c r="BS4" s="79"/>
      <c r="BT4" s="79"/>
      <c r="BU4" s="79"/>
      <c r="BV4" s="79"/>
      <c r="BW4" s="79"/>
      <c r="BX4" s="79"/>
      <c r="BY4" s="79"/>
      <c r="BZ4" s="79"/>
      <c r="CA4" s="79"/>
      <c r="CB4" s="79" t="s">
        <v>64</v>
      </c>
      <c r="CC4" s="79"/>
      <c r="CD4" s="79"/>
      <c r="CE4" s="79"/>
      <c r="CF4" s="79"/>
      <c r="CG4" s="79"/>
      <c r="CH4" s="79"/>
      <c r="CI4" s="79"/>
      <c r="CJ4" s="79"/>
      <c r="CK4" s="79"/>
      <c r="CL4" s="79"/>
      <c r="CM4" s="79" t="s">
        <v>0</v>
      </c>
      <c r="CN4" s="79"/>
      <c r="CO4" s="79"/>
      <c r="CP4" s="79"/>
      <c r="CQ4" s="79"/>
      <c r="CR4" s="79"/>
      <c r="CS4" s="79"/>
      <c r="CT4" s="79"/>
      <c r="CU4" s="79"/>
      <c r="CV4" s="79"/>
      <c r="CW4" s="79"/>
      <c r="CX4" s="79" t="s">
        <v>66</v>
      </c>
      <c r="CY4" s="79"/>
      <c r="CZ4" s="79"/>
      <c r="DA4" s="79"/>
      <c r="DB4" s="79"/>
      <c r="DC4" s="79"/>
      <c r="DD4" s="79"/>
      <c r="DE4" s="79"/>
      <c r="DF4" s="79"/>
      <c r="DG4" s="79"/>
      <c r="DH4" s="79"/>
      <c r="DI4" s="79" t="s">
        <v>67</v>
      </c>
      <c r="DJ4" s="79"/>
      <c r="DK4" s="79"/>
      <c r="DL4" s="79"/>
      <c r="DM4" s="79"/>
      <c r="DN4" s="79"/>
      <c r="DO4" s="79"/>
      <c r="DP4" s="79"/>
      <c r="DQ4" s="79"/>
      <c r="DR4" s="79"/>
      <c r="DS4" s="79"/>
      <c r="DT4" s="79" t="s">
        <v>68</v>
      </c>
      <c r="DU4" s="79"/>
      <c r="DV4" s="79"/>
      <c r="DW4" s="79"/>
      <c r="DX4" s="79"/>
      <c r="DY4" s="79"/>
      <c r="DZ4" s="79"/>
      <c r="EA4" s="79"/>
      <c r="EB4" s="79"/>
      <c r="EC4" s="79"/>
      <c r="ED4" s="79"/>
      <c r="EE4" s="79" t="s">
        <v>69</v>
      </c>
      <c r="EF4" s="79"/>
      <c r="EG4" s="79"/>
      <c r="EH4" s="79"/>
      <c r="EI4" s="79"/>
      <c r="EJ4" s="79"/>
      <c r="EK4" s="79"/>
      <c r="EL4" s="79"/>
      <c r="EM4" s="79"/>
      <c r="EN4" s="79"/>
      <c r="EO4" s="79"/>
    </row>
    <row r="5" spans="1:148" x14ac:dyDescent="0.15">
      <c r="A5" s="14" t="s">
        <v>70</v>
      </c>
      <c r="B5" s="18"/>
      <c r="C5" s="18"/>
      <c r="D5" s="18"/>
      <c r="E5" s="18"/>
      <c r="F5" s="18"/>
      <c r="G5" s="18"/>
      <c r="H5" s="23" t="s">
        <v>59</v>
      </c>
      <c r="I5" s="23" t="s">
        <v>71</v>
      </c>
      <c r="J5" s="23" t="s">
        <v>72</v>
      </c>
      <c r="K5" s="23" t="s">
        <v>73</v>
      </c>
      <c r="L5" s="23" t="s">
        <v>74</v>
      </c>
      <c r="M5" s="23" t="s">
        <v>8</v>
      </c>
      <c r="N5" s="23" t="s">
        <v>75</v>
      </c>
      <c r="O5" s="23" t="s">
        <v>77</v>
      </c>
      <c r="P5" s="23" t="s">
        <v>78</v>
      </c>
      <c r="Q5" s="23" t="s">
        <v>79</v>
      </c>
      <c r="R5" s="23" t="s">
        <v>80</v>
      </c>
      <c r="S5" s="23" t="s">
        <v>82</v>
      </c>
      <c r="T5" s="23" t="s">
        <v>83</v>
      </c>
      <c r="U5" s="23" t="s">
        <v>1</v>
      </c>
      <c r="V5" s="23" t="s">
        <v>84</v>
      </c>
      <c r="W5" s="23" t="s">
        <v>85</v>
      </c>
      <c r="X5" s="23" t="s">
        <v>86</v>
      </c>
      <c r="Y5" s="23" t="s">
        <v>87</v>
      </c>
      <c r="Z5" s="23" t="s">
        <v>88</v>
      </c>
      <c r="AA5" s="23" t="s">
        <v>89</v>
      </c>
      <c r="AB5" s="23" t="s">
        <v>90</v>
      </c>
      <c r="AC5" s="23" t="s">
        <v>91</v>
      </c>
      <c r="AD5" s="23" t="s">
        <v>92</v>
      </c>
      <c r="AE5" s="23" t="s">
        <v>94</v>
      </c>
      <c r="AF5" s="23" t="s">
        <v>95</v>
      </c>
      <c r="AG5" s="23" t="s">
        <v>96</v>
      </c>
      <c r="AH5" s="23" t="s">
        <v>97</v>
      </c>
      <c r="AI5" s="23" t="s">
        <v>45</v>
      </c>
      <c r="AJ5" s="23" t="s">
        <v>87</v>
      </c>
      <c r="AK5" s="23" t="s">
        <v>88</v>
      </c>
      <c r="AL5" s="23" t="s">
        <v>89</v>
      </c>
      <c r="AM5" s="23" t="s">
        <v>90</v>
      </c>
      <c r="AN5" s="23" t="s">
        <v>91</v>
      </c>
      <c r="AO5" s="23" t="s">
        <v>92</v>
      </c>
      <c r="AP5" s="23" t="s">
        <v>94</v>
      </c>
      <c r="AQ5" s="23" t="s">
        <v>95</v>
      </c>
      <c r="AR5" s="23" t="s">
        <v>96</v>
      </c>
      <c r="AS5" s="23" t="s">
        <v>97</v>
      </c>
      <c r="AT5" s="23" t="s">
        <v>93</v>
      </c>
      <c r="AU5" s="23" t="s">
        <v>87</v>
      </c>
      <c r="AV5" s="23" t="s">
        <v>88</v>
      </c>
      <c r="AW5" s="23" t="s">
        <v>89</v>
      </c>
      <c r="AX5" s="23" t="s">
        <v>90</v>
      </c>
      <c r="AY5" s="23" t="s">
        <v>91</v>
      </c>
      <c r="AZ5" s="23" t="s">
        <v>92</v>
      </c>
      <c r="BA5" s="23" t="s">
        <v>94</v>
      </c>
      <c r="BB5" s="23" t="s">
        <v>95</v>
      </c>
      <c r="BC5" s="23" t="s">
        <v>96</v>
      </c>
      <c r="BD5" s="23" t="s">
        <v>97</v>
      </c>
      <c r="BE5" s="23" t="s">
        <v>93</v>
      </c>
      <c r="BF5" s="23" t="s">
        <v>87</v>
      </c>
      <c r="BG5" s="23" t="s">
        <v>88</v>
      </c>
      <c r="BH5" s="23" t="s">
        <v>89</v>
      </c>
      <c r="BI5" s="23" t="s">
        <v>90</v>
      </c>
      <c r="BJ5" s="23" t="s">
        <v>91</v>
      </c>
      <c r="BK5" s="23" t="s">
        <v>92</v>
      </c>
      <c r="BL5" s="23" t="s">
        <v>94</v>
      </c>
      <c r="BM5" s="23" t="s">
        <v>95</v>
      </c>
      <c r="BN5" s="23" t="s">
        <v>96</v>
      </c>
      <c r="BO5" s="23" t="s">
        <v>97</v>
      </c>
      <c r="BP5" s="23" t="s">
        <v>93</v>
      </c>
      <c r="BQ5" s="23" t="s">
        <v>87</v>
      </c>
      <c r="BR5" s="23" t="s">
        <v>88</v>
      </c>
      <c r="BS5" s="23" t="s">
        <v>89</v>
      </c>
      <c r="BT5" s="23" t="s">
        <v>90</v>
      </c>
      <c r="BU5" s="23" t="s">
        <v>91</v>
      </c>
      <c r="BV5" s="23" t="s">
        <v>92</v>
      </c>
      <c r="BW5" s="23" t="s">
        <v>94</v>
      </c>
      <c r="BX5" s="23" t="s">
        <v>95</v>
      </c>
      <c r="BY5" s="23" t="s">
        <v>96</v>
      </c>
      <c r="BZ5" s="23" t="s">
        <v>97</v>
      </c>
      <c r="CA5" s="23" t="s">
        <v>93</v>
      </c>
      <c r="CB5" s="23" t="s">
        <v>87</v>
      </c>
      <c r="CC5" s="23" t="s">
        <v>88</v>
      </c>
      <c r="CD5" s="23" t="s">
        <v>89</v>
      </c>
      <c r="CE5" s="23" t="s">
        <v>90</v>
      </c>
      <c r="CF5" s="23" t="s">
        <v>91</v>
      </c>
      <c r="CG5" s="23" t="s">
        <v>92</v>
      </c>
      <c r="CH5" s="23" t="s">
        <v>94</v>
      </c>
      <c r="CI5" s="23" t="s">
        <v>95</v>
      </c>
      <c r="CJ5" s="23" t="s">
        <v>96</v>
      </c>
      <c r="CK5" s="23" t="s">
        <v>97</v>
      </c>
      <c r="CL5" s="23" t="s">
        <v>93</v>
      </c>
      <c r="CM5" s="23" t="s">
        <v>87</v>
      </c>
      <c r="CN5" s="23" t="s">
        <v>88</v>
      </c>
      <c r="CO5" s="23" t="s">
        <v>89</v>
      </c>
      <c r="CP5" s="23" t="s">
        <v>90</v>
      </c>
      <c r="CQ5" s="23" t="s">
        <v>91</v>
      </c>
      <c r="CR5" s="23" t="s">
        <v>92</v>
      </c>
      <c r="CS5" s="23" t="s">
        <v>94</v>
      </c>
      <c r="CT5" s="23" t="s">
        <v>95</v>
      </c>
      <c r="CU5" s="23" t="s">
        <v>96</v>
      </c>
      <c r="CV5" s="23" t="s">
        <v>97</v>
      </c>
      <c r="CW5" s="23" t="s">
        <v>93</v>
      </c>
      <c r="CX5" s="23" t="s">
        <v>87</v>
      </c>
      <c r="CY5" s="23" t="s">
        <v>88</v>
      </c>
      <c r="CZ5" s="23" t="s">
        <v>89</v>
      </c>
      <c r="DA5" s="23" t="s">
        <v>90</v>
      </c>
      <c r="DB5" s="23" t="s">
        <v>91</v>
      </c>
      <c r="DC5" s="23" t="s">
        <v>92</v>
      </c>
      <c r="DD5" s="23" t="s">
        <v>94</v>
      </c>
      <c r="DE5" s="23" t="s">
        <v>95</v>
      </c>
      <c r="DF5" s="23" t="s">
        <v>96</v>
      </c>
      <c r="DG5" s="23" t="s">
        <v>97</v>
      </c>
      <c r="DH5" s="23" t="s">
        <v>93</v>
      </c>
      <c r="DI5" s="23" t="s">
        <v>87</v>
      </c>
      <c r="DJ5" s="23" t="s">
        <v>88</v>
      </c>
      <c r="DK5" s="23" t="s">
        <v>89</v>
      </c>
      <c r="DL5" s="23" t="s">
        <v>90</v>
      </c>
      <c r="DM5" s="23" t="s">
        <v>91</v>
      </c>
      <c r="DN5" s="23" t="s">
        <v>92</v>
      </c>
      <c r="DO5" s="23" t="s">
        <v>94</v>
      </c>
      <c r="DP5" s="23" t="s">
        <v>95</v>
      </c>
      <c r="DQ5" s="23" t="s">
        <v>96</v>
      </c>
      <c r="DR5" s="23" t="s">
        <v>97</v>
      </c>
      <c r="DS5" s="23" t="s">
        <v>93</v>
      </c>
      <c r="DT5" s="23" t="s">
        <v>87</v>
      </c>
      <c r="DU5" s="23" t="s">
        <v>88</v>
      </c>
      <c r="DV5" s="23" t="s">
        <v>89</v>
      </c>
      <c r="DW5" s="23" t="s">
        <v>90</v>
      </c>
      <c r="DX5" s="23" t="s">
        <v>91</v>
      </c>
      <c r="DY5" s="23" t="s">
        <v>92</v>
      </c>
      <c r="DZ5" s="23" t="s">
        <v>94</v>
      </c>
      <c r="EA5" s="23" t="s">
        <v>95</v>
      </c>
      <c r="EB5" s="23" t="s">
        <v>96</v>
      </c>
      <c r="EC5" s="23" t="s">
        <v>97</v>
      </c>
      <c r="ED5" s="23" t="s">
        <v>93</v>
      </c>
      <c r="EE5" s="23" t="s">
        <v>87</v>
      </c>
      <c r="EF5" s="23" t="s">
        <v>88</v>
      </c>
      <c r="EG5" s="23" t="s">
        <v>89</v>
      </c>
      <c r="EH5" s="23" t="s">
        <v>90</v>
      </c>
      <c r="EI5" s="23" t="s">
        <v>91</v>
      </c>
      <c r="EJ5" s="23" t="s">
        <v>92</v>
      </c>
      <c r="EK5" s="23" t="s">
        <v>94</v>
      </c>
      <c r="EL5" s="23" t="s">
        <v>95</v>
      </c>
      <c r="EM5" s="23" t="s">
        <v>96</v>
      </c>
      <c r="EN5" s="23" t="s">
        <v>97</v>
      </c>
      <c r="EO5" s="23" t="s">
        <v>93</v>
      </c>
    </row>
    <row r="6" spans="1:148" s="13" customFormat="1" x14ac:dyDescent="0.15">
      <c r="A6" s="14" t="s">
        <v>98</v>
      </c>
      <c r="B6" s="19">
        <f t="shared" ref="B6:X6" si="1">B7</f>
        <v>2021</v>
      </c>
      <c r="C6" s="19">
        <f t="shared" si="1"/>
        <v>462101</v>
      </c>
      <c r="D6" s="19">
        <f t="shared" si="1"/>
        <v>46</v>
      </c>
      <c r="E6" s="19">
        <f t="shared" si="1"/>
        <v>17</v>
      </c>
      <c r="F6" s="19">
        <f t="shared" si="1"/>
        <v>1</v>
      </c>
      <c r="G6" s="19">
        <f t="shared" si="1"/>
        <v>0</v>
      </c>
      <c r="H6" s="19" t="str">
        <f t="shared" si="1"/>
        <v>鹿児島県　指宿市</v>
      </c>
      <c r="I6" s="19" t="str">
        <f t="shared" si="1"/>
        <v>法適用</v>
      </c>
      <c r="J6" s="19" t="str">
        <f t="shared" si="1"/>
        <v>下水道事業</v>
      </c>
      <c r="K6" s="19" t="str">
        <f t="shared" si="1"/>
        <v>公共下水道</v>
      </c>
      <c r="L6" s="19" t="str">
        <f t="shared" si="1"/>
        <v>Cd1</v>
      </c>
      <c r="M6" s="19" t="str">
        <f t="shared" si="1"/>
        <v>非設置</v>
      </c>
      <c r="N6" s="24" t="str">
        <f t="shared" si="1"/>
        <v>-</v>
      </c>
      <c r="O6" s="24">
        <f t="shared" si="1"/>
        <v>67.010000000000005</v>
      </c>
      <c r="P6" s="24">
        <f t="shared" si="1"/>
        <v>28.05</v>
      </c>
      <c r="Q6" s="24">
        <f t="shared" si="1"/>
        <v>90.14</v>
      </c>
      <c r="R6" s="24">
        <f t="shared" si="1"/>
        <v>2720</v>
      </c>
      <c r="S6" s="24">
        <f t="shared" si="1"/>
        <v>39138</v>
      </c>
      <c r="T6" s="24">
        <f t="shared" si="1"/>
        <v>148.81</v>
      </c>
      <c r="U6" s="24">
        <f t="shared" si="1"/>
        <v>263.01</v>
      </c>
      <c r="V6" s="24">
        <f t="shared" si="1"/>
        <v>10866</v>
      </c>
      <c r="W6" s="24">
        <f t="shared" si="1"/>
        <v>4.67</v>
      </c>
      <c r="X6" s="24">
        <f t="shared" si="1"/>
        <v>2326.77</v>
      </c>
      <c r="Y6" s="28" t="str">
        <f t="shared" ref="Y6:AH6" si="2">IF(Y7="",NA(),Y7)</f>
        <v>-</v>
      </c>
      <c r="Z6" s="28" t="str">
        <f t="shared" si="2"/>
        <v>-</v>
      </c>
      <c r="AA6" s="28">
        <f t="shared" si="2"/>
        <v>105.24</v>
      </c>
      <c r="AB6" s="28">
        <f t="shared" si="2"/>
        <v>102.05</v>
      </c>
      <c r="AC6" s="28">
        <f t="shared" si="2"/>
        <v>101.16</v>
      </c>
      <c r="AD6" s="28" t="str">
        <f t="shared" si="2"/>
        <v>-</v>
      </c>
      <c r="AE6" s="28" t="str">
        <f t="shared" si="2"/>
        <v>-</v>
      </c>
      <c r="AF6" s="28">
        <f t="shared" si="2"/>
        <v>104.01</v>
      </c>
      <c r="AG6" s="28">
        <f t="shared" si="2"/>
        <v>105.41</v>
      </c>
      <c r="AH6" s="28">
        <f t="shared" si="2"/>
        <v>104.64</v>
      </c>
      <c r="AI6" s="24" t="str">
        <f>IF(AI7="","",IF(AI7="-","【-】","【"&amp;SUBSTITUTE(TEXT(AI7,"#,##0.00"),"-","△")&amp;"】"))</f>
        <v>【107.02】</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26.18</v>
      </c>
      <c r="AR6" s="28">
        <f t="shared" si="3"/>
        <v>25.86</v>
      </c>
      <c r="AS6" s="28">
        <f t="shared" si="3"/>
        <v>25.76</v>
      </c>
      <c r="AT6" s="24" t="str">
        <f>IF(AT7="","",IF(AT7="-","【-】","【"&amp;SUBSTITUTE(TEXT(AT7,"#,##0.00"),"-","△")&amp;"】"))</f>
        <v>【3.09】</v>
      </c>
      <c r="AU6" s="28" t="str">
        <f t="shared" ref="AU6:BD6" si="4">IF(AU7="",NA(),AU7)</f>
        <v>-</v>
      </c>
      <c r="AV6" s="28" t="str">
        <f t="shared" si="4"/>
        <v>-</v>
      </c>
      <c r="AW6" s="28">
        <f t="shared" si="4"/>
        <v>62.83</v>
      </c>
      <c r="AX6" s="28">
        <f t="shared" si="4"/>
        <v>75.45</v>
      </c>
      <c r="AY6" s="28">
        <f t="shared" si="4"/>
        <v>37.869999999999997</v>
      </c>
      <c r="AZ6" s="28" t="str">
        <f t="shared" si="4"/>
        <v>-</v>
      </c>
      <c r="BA6" s="28" t="str">
        <f t="shared" si="4"/>
        <v>-</v>
      </c>
      <c r="BB6" s="28">
        <f t="shared" si="4"/>
        <v>57.3</v>
      </c>
      <c r="BC6" s="28">
        <f t="shared" si="4"/>
        <v>58.23</v>
      </c>
      <c r="BD6" s="28">
        <f t="shared" si="4"/>
        <v>65.56</v>
      </c>
      <c r="BE6" s="24" t="str">
        <f>IF(BE7="","",IF(BE7="-","【-】","【"&amp;SUBSTITUTE(TEXT(BE7,"#,##0.00"),"-","△")&amp;"】"))</f>
        <v>【71.39】</v>
      </c>
      <c r="BF6" s="28" t="str">
        <f t="shared" ref="BF6:BO6" si="5">IF(BF7="",NA(),BF7)</f>
        <v>-</v>
      </c>
      <c r="BG6" s="28" t="str">
        <f t="shared" si="5"/>
        <v>-</v>
      </c>
      <c r="BH6" s="28">
        <f t="shared" si="5"/>
        <v>1714.36</v>
      </c>
      <c r="BI6" s="28">
        <f t="shared" si="5"/>
        <v>301.47000000000003</v>
      </c>
      <c r="BJ6" s="28">
        <f t="shared" si="5"/>
        <v>391.44</v>
      </c>
      <c r="BK6" s="28" t="str">
        <f t="shared" si="5"/>
        <v>-</v>
      </c>
      <c r="BL6" s="28" t="str">
        <f t="shared" si="5"/>
        <v>-</v>
      </c>
      <c r="BM6" s="28">
        <f t="shared" si="5"/>
        <v>807.75</v>
      </c>
      <c r="BN6" s="28">
        <f t="shared" si="5"/>
        <v>812.92</v>
      </c>
      <c r="BO6" s="28">
        <f t="shared" si="5"/>
        <v>765.48</v>
      </c>
      <c r="BP6" s="24" t="str">
        <f>IF(BP7="","",IF(BP7="-","【-】","【"&amp;SUBSTITUTE(TEXT(BP7,"#,##0.00"),"-","△")&amp;"】"))</f>
        <v>【669.11】</v>
      </c>
      <c r="BQ6" s="28" t="str">
        <f t="shared" ref="BQ6:BZ6" si="6">IF(BQ7="",NA(),BQ7)</f>
        <v>-</v>
      </c>
      <c r="BR6" s="28" t="str">
        <f t="shared" si="6"/>
        <v>-</v>
      </c>
      <c r="BS6" s="28">
        <f t="shared" si="6"/>
        <v>112.17</v>
      </c>
      <c r="BT6" s="28">
        <f t="shared" si="6"/>
        <v>94.92</v>
      </c>
      <c r="BU6" s="28">
        <f t="shared" si="6"/>
        <v>97.28</v>
      </c>
      <c r="BV6" s="28" t="str">
        <f t="shared" si="6"/>
        <v>-</v>
      </c>
      <c r="BW6" s="28" t="str">
        <f t="shared" si="6"/>
        <v>-</v>
      </c>
      <c r="BX6" s="28">
        <f t="shared" si="6"/>
        <v>86.94</v>
      </c>
      <c r="BY6" s="28">
        <f t="shared" si="6"/>
        <v>85.4</v>
      </c>
      <c r="BZ6" s="28">
        <f t="shared" si="6"/>
        <v>87.8</v>
      </c>
      <c r="CA6" s="24" t="str">
        <f>IF(CA7="","",IF(CA7="-","【-】","【"&amp;SUBSTITUTE(TEXT(CA7,"#,##0.00"),"-","△")&amp;"】"))</f>
        <v>【99.73】</v>
      </c>
      <c r="CB6" s="28" t="str">
        <f t="shared" ref="CB6:CK6" si="7">IF(CB7="",NA(),CB7)</f>
        <v>-</v>
      </c>
      <c r="CC6" s="28" t="str">
        <f t="shared" si="7"/>
        <v>-</v>
      </c>
      <c r="CD6" s="28">
        <f t="shared" si="7"/>
        <v>113.16</v>
      </c>
      <c r="CE6" s="28">
        <f t="shared" si="7"/>
        <v>131.5</v>
      </c>
      <c r="CF6" s="28">
        <f t="shared" si="7"/>
        <v>126.22</v>
      </c>
      <c r="CG6" s="28" t="str">
        <f t="shared" si="7"/>
        <v>-</v>
      </c>
      <c r="CH6" s="28" t="str">
        <f t="shared" si="7"/>
        <v>-</v>
      </c>
      <c r="CI6" s="28">
        <f t="shared" si="7"/>
        <v>179.63</v>
      </c>
      <c r="CJ6" s="28">
        <f t="shared" si="7"/>
        <v>188.57</v>
      </c>
      <c r="CK6" s="28">
        <f t="shared" si="7"/>
        <v>187.69</v>
      </c>
      <c r="CL6" s="24" t="str">
        <f>IF(CL7="","",IF(CL7="-","【-】","【"&amp;SUBSTITUTE(TEXT(CL7,"#,##0.00"),"-","△")&amp;"】"))</f>
        <v>【134.98】</v>
      </c>
      <c r="CM6" s="28" t="str">
        <f t="shared" ref="CM6:CV6" si="8">IF(CM7="",NA(),CM7)</f>
        <v>-</v>
      </c>
      <c r="CN6" s="28" t="str">
        <f t="shared" si="8"/>
        <v>-</v>
      </c>
      <c r="CO6" s="28">
        <f t="shared" si="8"/>
        <v>48.48</v>
      </c>
      <c r="CP6" s="28">
        <f t="shared" si="8"/>
        <v>45.1</v>
      </c>
      <c r="CQ6" s="28">
        <f t="shared" si="8"/>
        <v>45.38</v>
      </c>
      <c r="CR6" s="28" t="str">
        <f t="shared" si="8"/>
        <v>-</v>
      </c>
      <c r="CS6" s="28" t="str">
        <f t="shared" si="8"/>
        <v>-</v>
      </c>
      <c r="CT6" s="28">
        <f t="shared" si="8"/>
        <v>55.55</v>
      </c>
      <c r="CU6" s="28">
        <f t="shared" si="8"/>
        <v>55.84</v>
      </c>
      <c r="CV6" s="28">
        <f t="shared" si="8"/>
        <v>55.78</v>
      </c>
      <c r="CW6" s="24" t="str">
        <f>IF(CW7="","",IF(CW7="-","【-】","【"&amp;SUBSTITUTE(TEXT(CW7,"#,##0.00"),"-","△")&amp;"】"))</f>
        <v>【59.99】</v>
      </c>
      <c r="CX6" s="28" t="str">
        <f t="shared" ref="CX6:DG6" si="9">IF(CX7="",NA(),CX7)</f>
        <v>-</v>
      </c>
      <c r="CY6" s="28" t="str">
        <f t="shared" si="9"/>
        <v>-</v>
      </c>
      <c r="CZ6" s="28">
        <f t="shared" si="9"/>
        <v>93.6</v>
      </c>
      <c r="DA6" s="28">
        <f t="shared" si="9"/>
        <v>93.59</v>
      </c>
      <c r="DB6" s="28">
        <f t="shared" si="9"/>
        <v>94.33</v>
      </c>
      <c r="DC6" s="28" t="str">
        <f t="shared" si="9"/>
        <v>-</v>
      </c>
      <c r="DD6" s="28" t="str">
        <f t="shared" si="9"/>
        <v>-</v>
      </c>
      <c r="DE6" s="28">
        <f t="shared" si="9"/>
        <v>91.64</v>
      </c>
      <c r="DF6" s="28">
        <f t="shared" si="9"/>
        <v>92.34</v>
      </c>
      <c r="DG6" s="28">
        <f t="shared" si="9"/>
        <v>91.78</v>
      </c>
      <c r="DH6" s="24" t="str">
        <f>IF(DH7="","",IF(DH7="-","【-】","【"&amp;SUBSTITUTE(TEXT(DH7,"#,##0.00"),"-","△")&amp;"】"))</f>
        <v>【95.72】</v>
      </c>
      <c r="DI6" s="28" t="str">
        <f t="shared" ref="DI6:DR6" si="10">IF(DI7="",NA(),DI7)</f>
        <v>-</v>
      </c>
      <c r="DJ6" s="28" t="str">
        <f t="shared" si="10"/>
        <v>-</v>
      </c>
      <c r="DK6" s="28">
        <f t="shared" si="10"/>
        <v>3.88</v>
      </c>
      <c r="DL6" s="28">
        <f t="shared" si="10"/>
        <v>7.32</v>
      </c>
      <c r="DM6" s="28">
        <f t="shared" si="10"/>
        <v>10.65</v>
      </c>
      <c r="DN6" s="28" t="str">
        <f t="shared" si="10"/>
        <v>-</v>
      </c>
      <c r="DO6" s="28" t="str">
        <f t="shared" si="10"/>
        <v>-</v>
      </c>
      <c r="DP6" s="28">
        <f t="shared" si="10"/>
        <v>31.19</v>
      </c>
      <c r="DQ6" s="28">
        <f t="shared" si="10"/>
        <v>25.37</v>
      </c>
      <c r="DR6" s="28">
        <f t="shared" si="10"/>
        <v>26.89</v>
      </c>
      <c r="DS6" s="24" t="str">
        <f>IF(DS7="","",IF(DS7="-","【-】","【"&amp;SUBSTITUTE(TEXT(DS7,"#,##0.00"),"-","△")&amp;"】"))</f>
        <v>【38.17】</v>
      </c>
      <c r="DT6" s="28" t="str">
        <f t="shared" ref="DT6:EC6" si="11">IF(DT7="",NA(),DT7)</f>
        <v>-</v>
      </c>
      <c r="DU6" s="28" t="str">
        <f t="shared" si="11"/>
        <v>-</v>
      </c>
      <c r="DV6" s="24">
        <f t="shared" si="11"/>
        <v>0</v>
      </c>
      <c r="DW6" s="24">
        <f t="shared" si="11"/>
        <v>0</v>
      </c>
      <c r="DX6" s="24">
        <f t="shared" si="11"/>
        <v>0</v>
      </c>
      <c r="DY6" s="28" t="str">
        <f t="shared" si="11"/>
        <v>-</v>
      </c>
      <c r="DZ6" s="28" t="str">
        <f t="shared" si="11"/>
        <v>-</v>
      </c>
      <c r="EA6" s="28">
        <f t="shared" si="11"/>
        <v>0.57999999999999996</v>
      </c>
      <c r="EB6" s="28">
        <f t="shared" si="11"/>
        <v>0.54</v>
      </c>
      <c r="EC6" s="28">
        <f t="shared" si="11"/>
        <v>0.75</v>
      </c>
      <c r="ED6" s="24" t="str">
        <f>IF(ED7="","",IF(ED7="-","【-】","【"&amp;SUBSTITUTE(TEXT(ED7,"#,##0.00"),"-","△")&amp;"】"))</f>
        <v>【6.54】</v>
      </c>
      <c r="EE6" s="28" t="str">
        <f t="shared" ref="EE6:EN6" si="12">IF(EE7="",NA(),EE7)</f>
        <v>-</v>
      </c>
      <c r="EF6" s="28" t="str">
        <f t="shared" si="12"/>
        <v>-</v>
      </c>
      <c r="EG6" s="28">
        <f t="shared" si="12"/>
        <v>0.37</v>
      </c>
      <c r="EH6" s="28">
        <f t="shared" si="12"/>
        <v>0.94</v>
      </c>
      <c r="EI6" s="28">
        <f t="shared" si="12"/>
        <v>0.37</v>
      </c>
      <c r="EJ6" s="28" t="str">
        <f t="shared" si="12"/>
        <v>-</v>
      </c>
      <c r="EK6" s="28" t="str">
        <f t="shared" si="12"/>
        <v>-</v>
      </c>
      <c r="EL6" s="28">
        <f t="shared" si="12"/>
        <v>0.1</v>
      </c>
      <c r="EM6" s="28">
        <f t="shared" si="12"/>
        <v>0.09</v>
      </c>
      <c r="EN6" s="28">
        <f t="shared" si="12"/>
        <v>0.1</v>
      </c>
      <c r="EO6" s="24" t="str">
        <f>IF(EO7="","",IF(EO7="-","【-】","【"&amp;SUBSTITUTE(TEXT(EO7,"#,##0.00"),"-","△")&amp;"】"))</f>
        <v>【0.24】</v>
      </c>
    </row>
    <row r="7" spans="1:148" s="13" customFormat="1" x14ac:dyDescent="0.15">
      <c r="A7" s="14"/>
      <c r="B7" s="20">
        <v>2021</v>
      </c>
      <c r="C7" s="20">
        <v>462101</v>
      </c>
      <c r="D7" s="20">
        <v>46</v>
      </c>
      <c r="E7" s="20">
        <v>17</v>
      </c>
      <c r="F7" s="20">
        <v>1</v>
      </c>
      <c r="G7" s="20">
        <v>0</v>
      </c>
      <c r="H7" s="20" t="s">
        <v>4</v>
      </c>
      <c r="I7" s="20" t="s">
        <v>99</v>
      </c>
      <c r="J7" s="20" t="s">
        <v>100</v>
      </c>
      <c r="K7" s="20" t="s">
        <v>101</v>
      </c>
      <c r="L7" s="20" t="s">
        <v>81</v>
      </c>
      <c r="M7" s="20" t="s">
        <v>102</v>
      </c>
      <c r="N7" s="25" t="s">
        <v>103</v>
      </c>
      <c r="O7" s="25">
        <v>67.010000000000005</v>
      </c>
      <c r="P7" s="25">
        <v>28.05</v>
      </c>
      <c r="Q7" s="25">
        <v>90.14</v>
      </c>
      <c r="R7" s="25">
        <v>2720</v>
      </c>
      <c r="S7" s="25">
        <v>39138</v>
      </c>
      <c r="T7" s="25">
        <v>148.81</v>
      </c>
      <c r="U7" s="25">
        <v>263.01</v>
      </c>
      <c r="V7" s="25">
        <v>10866</v>
      </c>
      <c r="W7" s="25">
        <v>4.67</v>
      </c>
      <c r="X7" s="25">
        <v>2326.77</v>
      </c>
      <c r="Y7" s="25" t="s">
        <v>103</v>
      </c>
      <c r="Z7" s="25" t="s">
        <v>103</v>
      </c>
      <c r="AA7" s="25">
        <v>105.24</v>
      </c>
      <c r="AB7" s="25">
        <v>102.05</v>
      </c>
      <c r="AC7" s="25">
        <v>101.16</v>
      </c>
      <c r="AD7" s="25" t="s">
        <v>103</v>
      </c>
      <c r="AE7" s="25" t="s">
        <v>103</v>
      </c>
      <c r="AF7" s="25">
        <v>104.01</v>
      </c>
      <c r="AG7" s="25">
        <v>105.41</v>
      </c>
      <c r="AH7" s="25">
        <v>104.64</v>
      </c>
      <c r="AI7" s="25">
        <v>107.02</v>
      </c>
      <c r="AJ7" s="25" t="s">
        <v>103</v>
      </c>
      <c r="AK7" s="25" t="s">
        <v>103</v>
      </c>
      <c r="AL7" s="25">
        <v>0</v>
      </c>
      <c r="AM7" s="25">
        <v>0</v>
      </c>
      <c r="AN7" s="25">
        <v>0</v>
      </c>
      <c r="AO7" s="25" t="s">
        <v>103</v>
      </c>
      <c r="AP7" s="25" t="s">
        <v>103</v>
      </c>
      <c r="AQ7" s="25">
        <v>26.18</v>
      </c>
      <c r="AR7" s="25">
        <v>25.86</v>
      </c>
      <c r="AS7" s="25">
        <v>25.76</v>
      </c>
      <c r="AT7" s="25">
        <v>3.09</v>
      </c>
      <c r="AU7" s="25" t="s">
        <v>103</v>
      </c>
      <c r="AV7" s="25" t="s">
        <v>103</v>
      </c>
      <c r="AW7" s="25">
        <v>62.83</v>
      </c>
      <c r="AX7" s="25">
        <v>75.45</v>
      </c>
      <c r="AY7" s="25">
        <v>37.869999999999997</v>
      </c>
      <c r="AZ7" s="25" t="s">
        <v>103</v>
      </c>
      <c r="BA7" s="25" t="s">
        <v>103</v>
      </c>
      <c r="BB7" s="25">
        <v>57.3</v>
      </c>
      <c r="BC7" s="25">
        <v>58.23</v>
      </c>
      <c r="BD7" s="25">
        <v>65.56</v>
      </c>
      <c r="BE7" s="25">
        <v>71.39</v>
      </c>
      <c r="BF7" s="25" t="s">
        <v>103</v>
      </c>
      <c r="BG7" s="25" t="s">
        <v>103</v>
      </c>
      <c r="BH7" s="25">
        <v>1714.36</v>
      </c>
      <c r="BI7" s="25">
        <v>301.47000000000003</v>
      </c>
      <c r="BJ7" s="25">
        <v>391.44</v>
      </c>
      <c r="BK7" s="25" t="s">
        <v>103</v>
      </c>
      <c r="BL7" s="25" t="s">
        <v>103</v>
      </c>
      <c r="BM7" s="25">
        <v>807.75</v>
      </c>
      <c r="BN7" s="25">
        <v>812.92</v>
      </c>
      <c r="BO7" s="25">
        <v>765.48</v>
      </c>
      <c r="BP7" s="25">
        <v>669.11</v>
      </c>
      <c r="BQ7" s="25" t="s">
        <v>103</v>
      </c>
      <c r="BR7" s="25" t="s">
        <v>103</v>
      </c>
      <c r="BS7" s="25">
        <v>112.17</v>
      </c>
      <c r="BT7" s="25">
        <v>94.92</v>
      </c>
      <c r="BU7" s="25">
        <v>97.28</v>
      </c>
      <c r="BV7" s="25" t="s">
        <v>103</v>
      </c>
      <c r="BW7" s="25" t="s">
        <v>103</v>
      </c>
      <c r="BX7" s="25">
        <v>86.94</v>
      </c>
      <c r="BY7" s="25">
        <v>85.4</v>
      </c>
      <c r="BZ7" s="25">
        <v>87.8</v>
      </c>
      <c r="CA7" s="25">
        <v>99.73</v>
      </c>
      <c r="CB7" s="25" t="s">
        <v>103</v>
      </c>
      <c r="CC7" s="25" t="s">
        <v>103</v>
      </c>
      <c r="CD7" s="25">
        <v>113.16</v>
      </c>
      <c r="CE7" s="25">
        <v>131.5</v>
      </c>
      <c r="CF7" s="25">
        <v>126.22</v>
      </c>
      <c r="CG7" s="25" t="s">
        <v>103</v>
      </c>
      <c r="CH7" s="25" t="s">
        <v>103</v>
      </c>
      <c r="CI7" s="25">
        <v>179.63</v>
      </c>
      <c r="CJ7" s="25">
        <v>188.57</v>
      </c>
      <c r="CK7" s="25">
        <v>187.69</v>
      </c>
      <c r="CL7" s="25">
        <v>134.97999999999999</v>
      </c>
      <c r="CM7" s="25" t="s">
        <v>103</v>
      </c>
      <c r="CN7" s="25" t="s">
        <v>103</v>
      </c>
      <c r="CO7" s="25">
        <v>48.48</v>
      </c>
      <c r="CP7" s="25">
        <v>45.1</v>
      </c>
      <c r="CQ7" s="25">
        <v>45.38</v>
      </c>
      <c r="CR7" s="25" t="s">
        <v>103</v>
      </c>
      <c r="CS7" s="25" t="s">
        <v>103</v>
      </c>
      <c r="CT7" s="25">
        <v>55.55</v>
      </c>
      <c r="CU7" s="25">
        <v>55.84</v>
      </c>
      <c r="CV7" s="25">
        <v>55.78</v>
      </c>
      <c r="CW7" s="25">
        <v>59.99</v>
      </c>
      <c r="CX7" s="25" t="s">
        <v>103</v>
      </c>
      <c r="CY7" s="25" t="s">
        <v>103</v>
      </c>
      <c r="CZ7" s="25">
        <v>93.6</v>
      </c>
      <c r="DA7" s="25">
        <v>93.59</v>
      </c>
      <c r="DB7" s="25">
        <v>94.33</v>
      </c>
      <c r="DC7" s="25" t="s">
        <v>103</v>
      </c>
      <c r="DD7" s="25" t="s">
        <v>103</v>
      </c>
      <c r="DE7" s="25">
        <v>91.64</v>
      </c>
      <c r="DF7" s="25">
        <v>92.34</v>
      </c>
      <c r="DG7" s="25">
        <v>91.78</v>
      </c>
      <c r="DH7" s="25">
        <v>95.72</v>
      </c>
      <c r="DI7" s="25" t="s">
        <v>103</v>
      </c>
      <c r="DJ7" s="25" t="s">
        <v>103</v>
      </c>
      <c r="DK7" s="25">
        <v>3.88</v>
      </c>
      <c r="DL7" s="25">
        <v>7.32</v>
      </c>
      <c r="DM7" s="25">
        <v>10.65</v>
      </c>
      <c r="DN7" s="25" t="s">
        <v>103</v>
      </c>
      <c r="DO7" s="25" t="s">
        <v>103</v>
      </c>
      <c r="DP7" s="25">
        <v>31.19</v>
      </c>
      <c r="DQ7" s="25">
        <v>25.37</v>
      </c>
      <c r="DR7" s="25">
        <v>26.89</v>
      </c>
      <c r="DS7" s="25">
        <v>38.17</v>
      </c>
      <c r="DT7" s="25" t="s">
        <v>103</v>
      </c>
      <c r="DU7" s="25" t="s">
        <v>103</v>
      </c>
      <c r="DV7" s="25">
        <v>0</v>
      </c>
      <c r="DW7" s="25">
        <v>0</v>
      </c>
      <c r="DX7" s="25">
        <v>0</v>
      </c>
      <c r="DY7" s="25" t="s">
        <v>103</v>
      </c>
      <c r="DZ7" s="25" t="s">
        <v>103</v>
      </c>
      <c r="EA7" s="25">
        <v>0.57999999999999996</v>
      </c>
      <c r="EB7" s="25">
        <v>0.54</v>
      </c>
      <c r="EC7" s="25">
        <v>0.75</v>
      </c>
      <c r="ED7" s="25">
        <v>6.54</v>
      </c>
      <c r="EE7" s="25" t="s">
        <v>103</v>
      </c>
      <c r="EF7" s="25" t="s">
        <v>103</v>
      </c>
      <c r="EG7" s="25">
        <v>0.37</v>
      </c>
      <c r="EH7" s="25">
        <v>0.94</v>
      </c>
      <c r="EI7" s="25">
        <v>0.37</v>
      </c>
      <c r="EJ7" s="25" t="s">
        <v>103</v>
      </c>
      <c r="EK7" s="25" t="s">
        <v>103</v>
      </c>
      <c r="EL7" s="25">
        <v>0.1</v>
      </c>
      <c r="EM7" s="25">
        <v>0.09</v>
      </c>
      <c r="EN7" s="25">
        <v>0.1</v>
      </c>
      <c r="EO7" s="25">
        <v>0.24</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104</v>
      </c>
      <c r="C9" s="15" t="s">
        <v>105</v>
      </c>
      <c r="D9" s="15" t="s">
        <v>106</v>
      </c>
      <c r="E9" s="15" t="s">
        <v>107</v>
      </c>
      <c r="F9" s="15" t="s">
        <v>108</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35</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15">
      <c r="B11">
        <v>4</v>
      </c>
      <c r="C11">
        <v>3</v>
      </c>
      <c r="D11">
        <v>2</v>
      </c>
      <c r="E11">
        <v>1</v>
      </c>
      <c r="F11">
        <v>0</v>
      </c>
      <c r="G11" t="s">
        <v>109</v>
      </c>
    </row>
    <row r="12" spans="1:148" x14ac:dyDescent="0.15">
      <c r="B12">
        <v>1</v>
      </c>
      <c r="C12">
        <v>1</v>
      </c>
      <c r="D12">
        <v>1</v>
      </c>
      <c r="E12">
        <v>2</v>
      </c>
      <c r="F12">
        <v>3</v>
      </c>
      <c r="G12" t="s">
        <v>110</v>
      </c>
    </row>
    <row r="13" spans="1:148" x14ac:dyDescent="0.15">
      <c r="B13" t="s">
        <v>111</v>
      </c>
      <c r="C13" t="s">
        <v>111</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鹿児島県</cp:lastModifiedBy>
  <cp:lastPrinted>2023-02-09T00:01:46Z</cp:lastPrinted>
  <dcterms:created xsi:type="dcterms:W3CDTF">2023-01-12T23:35:53Z</dcterms:created>
  <dcterms:modified xsi:type="dcterms:W3CDTF">2023-02-09T00:02:02Z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2023-01-23T05:21:52Z</vt:filetime>
  </property>
</Properties>
</file>