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9 薩摩川内市\03再提出\"/>
    </mc:Choice>
  </mc:AlternateContent>
  <workbookProtection workbookAlgorithmName="SHA-512" workbookHashValue="TyWr44G+ulYxdkZsorRZnPTzZ/3vv1FtJYaBJMY5oQi9QtL1dAafAfe19XmoRnvUDlJkOMCLog3V6txmVgpgjA==" workbookSaltValue="wy0fyUr8tblcVrvJDIz4Lg==" workbookSpinCount="100000" lockStructure="1"/>
  <bookViews>
    <workbookView xWindow="-60" yWindow="-60" windowWidth="2061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<sst xmlns="http://schemas.openxmlformats.org/spreadsheetml/2006/main" count="297" uniqueCount="116">
  <si>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</si>
  <si>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</si>
  <si>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</si>
  <si>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</si>
  <si>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</si>
  <si>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</si>
  <si>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</si>
  <si>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</si>
  <si>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</si>
  <si>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</si>
  <si>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</si>
  <si>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</si>
  <si>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</si>
  <si>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</si>
  <si>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</si>
  <si>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</si>
  <si>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</si>
  <si>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</si>
  <si>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</si>
  <si>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</si>
  <si>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</si>
  <si>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</si>
  <si>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</si>
  <si>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</si>
  <si>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</si>
  <si>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</si>
  <si>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</si>
  <si>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</si>
  <si>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</si>
  <si>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</si>
  <si>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</si>
  <si>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</si>
  <si>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</si>
  <si>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</si>
  <si>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</si>
  <si>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</si>
  <si>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</si>
  <si>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</si>
  <si>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</si>
  <si>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</si>
  <si>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</si>
  <si>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</si>
  <si>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</si>
  <si>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</si>
  <si>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</si>
  <si>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</si>
  <si>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</si>
  <si>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</si>
  <si>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</si>
  <si>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</si>
  <si>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</si>
  <si>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</si>
  <si>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</si>
  <si>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</si>
  <si>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</si>
  <si>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</si>
  <si>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</si>
  <si>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</si>
  <si>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</si>
  <si>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</si>
  <si>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</si>
  <si>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</si>
  <si>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</si>
  <si>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</si>
  <si>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</si>
  <si>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</si>
  <si>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</si>
  <si>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</si>
  <si>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</si>
  <si>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</si>
  <si>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</si>
  <si>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</si>
  <si>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</si>
  <si>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</si>
  <si>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</si>
  <si>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</si>
  <si>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</si>
  <si>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</si>
  <si>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</si>
  <si>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</si>
  <si>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</si>
  <si>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</si>
  <si>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</si>
  <si>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</si>
  <si>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</si>
  <si>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</si>
  <si>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</si>
  <si>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</si>
  <si>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</si>
  <si>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</si>
  <si>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</si>
  <si>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</si>
  <si>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</si>
  <si>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</si>
  <si>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</si>
  <si>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</si>
  <si>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</si>
  <si>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</si>
  <si>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</si>
  <si>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</si>
  <si>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</si>
  <si>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</si>
  <si>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</si>
  <si>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</si>
  <si>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</si>
  <si>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</si>
  <si>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</si>
  <si>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</si>
  <si>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</si>
  <si>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</si>
  <si>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</si>
  <si>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</si>
  <si>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</si>
  <si>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前年度より3.82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②管渠老朽化率は、法定耐用年数を超えた管渠存在しないため、数値はなし。
 今後、老朽化対策として管渠や施設等の長寿命化の計画策定に向けた検討の必要がある。</t>
    <phoneticPr fontId="4"/>
  </si>
  <si>
    <t xml:space="preserve"> 平成16年度より供用開始し、管渠や施設等の老朽化は進んでいないが、今後は老朽化対策として管渠や施設等の長寿命化の計画策定に向けた検討が必要である。
 公営企業会計に移行し、経営状況についてより明確に把握出来るようになったことから、使用料の収納率向上及び経費削減に取り組み、一般会計からの財政支援の抑制に努めるとともに、長寿命化計画に基づき施設・設備及び管渠の計画的な更新及び整備を行い、計画的な事業運営と安定経営に取り組んでいく。</t>
    <phoneticPr fontId="4"/>
  </si>
  <si>
    <t xml:space="preserve"> ①経常収支比率は、前年度より8.56ポイント減となった。全国平均や類似団体平均を上回っているが、使用料収入が少ないため一般会計からの補助金に依存し、経常利益を確保している。
 ②累積欠損金はない。
 ③流動比率は、100%を下回っているが、前年度より11.36ポイント増となった。全国平均や類似団体平均より下回っている。
 ④企業債残高対事業規模比率は、平成16年度より供用開始をしたが一般会計から繰入金を入れることにより、全国平均や類似団体平均と比較して大きく下回っている。 
 ⑤経費回収率は、前年度より15.83ポイント減となったが、全国平均や類似団体平均より上回っている。使用料収入で汚水処理費を賄えておらず一般会計補助金に依存している状況である。
 ⑥汚水処理原価は、前年度より45.8円増となった。全国平均や類似団体平均を下回っている。引き続き維持管理費の節減を図っていきたい。
 ⑦施設利用率は、前年度と同じ39.27%であった。全国平均や類似団体平均より上回っている。施設の稼働は適切に維持されている。
 ⑧水洗化率は、前年度より0.59ポイント増となり、全国平均と比較して同水準であるが、類似団体平均より約2ポイント上回っている。今後も更なる接続推進に努めて水洗化率を高めていく必要がある。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</si>
</sst>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100</c:v>
                </c:pt>
                <c:pt idx="4" formatCode="#,##0.00;&quot;△&quot;#,##0.00">
                  <c:v>0</c:v>
                </c:pt>
              </c:numCache>
            </c:numRef>
          </c:val>
          <c:extLst>
            <c:ext xmlns:c16="http://schemas.microsoft.com/office/drawing/2014/chart" uri="{C3380CC4-5D6E-409C-BE32-E72D297353CC}">
              <c16:uniqueId val="{00000000-6BF6-4563-BB66-87121B1CD3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6BF6-4563-BB66-87121B1CD3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39.270000000000003</c:v>
                </c:pt>
                <c:pt idx="4">
                  <c:v>39.270000000000003</c:v>
                </c:pt>
              </c:numCache>
            </c:numRef>
          </c:val>
          <c:extLst>
            <c:ext xmlns:c16="http://schemas.microsoft.com/office/drawing/2014/chart" uri="{C3380CC4-5D6E-409C-BE32-E72D297353CC}">
              <c16:uniqueId val="{00000000-5F1C-474B-B6B3-44030CDD44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5F1C-474B-B6B3-44030CDD44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80.290000000000006</c:v>
                </c:pt>
                <c:pt idx="4">
                  <c:v>80.88</c:v>
                </c:pt>
              </c:numCache>
            </c:numRef>
          </c:val>
          <c:extLst>
            <c:ext xmlns:c16="http://schemas.microsoft.com/office/drawing/2014/chart" uri="{C3380CC4-5D6E-409C-BE32-E72D297353CC}">
              <c16:uniqueId val="{00000000-0983-4115-805D-E7642B175B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0983-4115-805D-E7642B175B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112.8</c:v>
                </c:pt>
                <c:pt idx="4">
                  <c:v>104.22</c:v>
                </c:pt>
              </c:numCache>
            </c:numRef>
          </c:val>
          <c:extLst>
            <c:ext xmlns:c16="http://schemas.microsoft.com/office/drawing/2014/chart" uri="{C3380CC4-5D6E-409C-BE32-E72D297353CC}">
              <c16:uniqueId val="{00000000-3CFD-4BA0-B8DC-9E49C0A0D5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3CFD-4BA0-B8DC-9E49C0A0D5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3.82</c:v>
                </c:pt>
                <c:pt idx="4">
                  <c:v>7.64</c:v>
                </c:pt>
              </c:numCache>
            </c:numRef>
          </c:val>
          <c:extLst>
            <c:ext xmlns:c16="http://schemas.microsoft.com/office/drawing/2014/chart" uri="{C3380CC4-5D6E-409C-BE32-E72D297353CC}">
              <c16:uniqueId val="{00000000-83B6-41FA-B360-BAD45CB6A1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83B6-41FA-B360-BAD45CB6A1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A76-45FB-9C3B-0659502AE6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A76-45FB-9C3B-0659502AE6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76-4058-96DC-67CF06A703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AC76-4058-96DC-67CF06A703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46.71</c:v>
                </c:pt>
                <c:pt idx="4">
                  <c:v>58.07</c:v>
                </c:pt>
              </c:numCache>
            </c:numRef>
          </c:val>
          <c:extLst>
            <c:ext xmlns:c16="http://schemas.microsoft.com/office/drawing/2014/chart" uri="{C3380CC4-5D6E-409C-BE32-E72D297353CC}">
              <c16:uniqueId val="{00000000-619A-43E9-8724-E118E10449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619A-43E9-8724-E118E10449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5C-40D2-AB19-8A85928AC9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205C-40D2-AB19-8A85928AC9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84.18</c:v>
                </c:pt>
                <c:pt idx="4">
                  <c:v>68.349999999999994</c:v>
                </c:pt>
              </c:numCache>
            </c:numRef>
          </c:val>
          <c:extLst>
            <c:ext xmlns:c16="http://schemas.microsoft.com/office/drawing/2014/chart" uri="{C3380CC4-5D6E-409C-BE32-E72D297353CC}">
              <c16:uniqueId val="{00000000-57DF-49A4-B91D-3615AB7CBB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57DF-49A4-B91D-3615AB7CBB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211.06</c:v>
                </c:pt>
                <c:pt idx="4">
                  <c:v>256.86</c:v>
                </c:pt>
              </c:numCache>
            </c:numRef>
          </c:val>
          <c:extLst>
            <c:ext xmlns:c16="http://schemas.microsoft.com/office/drawing/2014/chart" uri="{C3380CC4-5D6E-409C-BE32-E72D297353CC}">
              <c16:uniqueId val="{00000000-316B-4866-86B8-D650463D90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316B-4866-86B8-D650463D90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薩摩川内市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93176</v>
      </c>
      <c r="AM8" s="46"/>
      <c r="AN8" s="46"/>
      <c r="AO8" s="46"/>
      <c r="AP8" s="46"/>
      <c r="AQ8" s="46"/>
      <c r="AR8" s="46"/>
      <c r="AS8" s="46"/>
      <c r="AT8" s="45">
        <f>データ!T6</f>
        <v>682.92</v>
      </c>
      <c r="AU8" s="45"/>
      <c r="AV8" s="45"/>
      <c r="AW8" s="45"/>
      <c r="AX8" s="45"/>
      <c r="AY8" s="45"/>
      <c r="AZ8" s="45"/>
      <c r="BA8" s="45"/>
      <c r="BB8" s="45">
        <f>データ!U6</f>
        <v>136.44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79.209999999999994</v>
      </c>
      <c r="J10" s="45"/>
      <c r="K10" s="45"/>
      <c r="L10" s="45"/>
      <c r="M10" s="45"/>
      <c r="N10" s="45"/>
      <c r="O10" s="45"/>
      <c r="P10" s="45">
        <f>データ!P6</f>
        <v>0.93</v>
      </c>
      <c r="Q10" s="45"/>
      <c r="R10" s="45"/>
      <c r="S10" s="45"/>
      <c r="T10" s="45"/>
      <c r="U10" s="45"/>
      <c r="V10" s="45"/>
      <c r="W10" s="45">
        <f>データ!Q6</f>
        <v>102.34</v>
      </c>
      <c r="X10" s="45"/>
      <c r="Y10" s="45"/>
      <c r="Z10" s="45"/>
      <c r="AA10" s="45"/>
      <c r="AB10" s="45"/>
      <c r="AC10" s="45"/>
      <c r="AD10" s="46">
        <f>データ!R6</f>
        <v>3130</v>
      </c>
      <c r="AE10" s="46"/>
      <c r="AF10" s="46"/>
      <c r="AG10" s="46"/>
      <c r="AH10" s="46"/>
      <c r="AI10" s="46"/>
      <c r="AJ10" s="46"/>
      <c r="AK10" s="2"/>
      <c r="AL10" s="46">
        <f>データ!V6</f>
        <v>863</v>
      </c>
      <c r="AM10" s="46"/>
      <c r="AN10" s="46"/>
      <c r="AO10" s="46"/>
      <c r="AP10" s="46"/>
      <c r="AQ10" s="46"/>
      <c r="AR10" s="46"/>
      <c r="AS10" s="46"/>
      <c r="AT10" s="45">
        <f>データ!W6</f>
        <v>0.8</v>
      </c>
      <c r="AU10" s="45"/>
      <c r="AV10" s="45"/>
      <c r="AW10" s="45"/>
      <c r="AX10" s="45"/>
      <c r="AY10" s="45"/>
      <c r="AZ10" s="45"/>
      <c r="BA10" s="45"/>
      <c r="BB10" s="45">
        <f>データ!X6</f>
        <v>1078.75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yZTC7ptX1vkiZN7DC5676r7s3qvECMgum/cKw4dEW9gd78MpVlsvrtGxSJ2Frj0K+IxTmwum322mjoeYYzfagg==" saltValue="G+yuSzx4u1MauzxbktUj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462152</v>
      </c>
      <c r="D6" s="19">
        <f t="shared" si="3"/>
        <v>46</v>
      </c>
      <c r="E6" s="19">
        <f t="shared" si="3"/>
        <v>17</v>
      </c>
      <c r="F6" s="19">
        <f t="shared" si="3"/>
        <v>6</v>
      </c>
      <c r="G6" s="19">
        <f t="shared" si="3"/>
        <v>0</v>
      </c>
      <c r="H6" s="19" t="str">
        <f t="shared" si="3"/>
        <v>鹿児島県　薩摩川内市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79.209999999999994</v>
      </c>
      <c r="P6" s="20">
        <f t="shared" si="3"/>
        <v>0.93</v>
      </c>
      <c r="Q6" s="20">
        <f t="shared" si="3"/>
        <v>102.34</v>
      </c>
      <c r="R6" s="20">
        <f t="shared" si="3"/>
        <v>3130</v>
      </c>
      <c r="S6" s="20">
        <f t="shared" si="3"/>
        <v>93176</v>
      </c>
      <c r="T6" s="20">
        <f t="shared" si="3"/>
        <v>682.92</v>
      </c>
      <c r="U6" s="20">
        <f t="shared" si="3"/>
        <v>136.44</v>
      </c>
      <c r="V6" s="20">
        <f t="shared" si="3"/>
        <v>863</v>
      </c>
      <c r="W6" s="20">
        <f t="shared" si="3"/>
        <v>0.8</v>
      </c>
      <c r="X6" s="20">
        <f t="shared" si="3"/>
        <v>1078.75</v>
      </c>
      <c r="Y6" s="21" t="str">
        <f>IF(Y7="",NA(),Y7)</f>
        <v>-</v>
      </c>
      <c r="Z6" s="21" t="str">
        <f t="shared" ref="Z6:AH6" si="4">IF(Z7="",NA(),Z7)</f>
        <v>-</v>
      </c>
      <c r="AA6" s="21" t="str">
        <f t="shared" si="4"/>
        <v>-</v>
      </c>
      <c r="AB6" s="21">
        <f t="shared" si="4"/>
        <v>112.8</v>
      </c>
      <c r="AC6" s="21">
        <f t="shared" si="4"/>
        <v>104.22</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46.71</v>
      </c>
      <c r="AY6" s="21">
        <f t="shared" si="6"/>
        <v>58.07</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84.18</v>
      </c>
      <c r="BU6" s="21">
        <f t="shared" si="8"/>
        <v>68.349999999999994</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211.06</v>
      </c>
      <c r="CF6" s="21">
        <f t="shared" si="9"/>
        <v>256.86</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39.270000000000003</v>
      </c>
      <c r="CQ6" s="21">
        <f t="shared" si="10"/>
        <v>39.270000000000003</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80.290000000000006</v>
      </c>
      <c r="DB6" s="21">
        <f t="shared" si="11"/>
        <v>80.88</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3.82</v>
      </c>
      <c r="DM6" s="21">
        <f t="shared" si="12"/>
        <v>7.64</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1">
        <f t="shared" si="14"/>
        <v>100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462152</v>
      </c>
      <c r="D7" s="23">
        <v>46</v>
      </c>
      <c r="E7" s="23">
        <v>17</v>
      </c>
      <c r="F7" s="23">
        <v>6</v>
      </c>
      <c r="G7" s="23">
        <v>0</v>
      </c>
      <c r="H7" s="23" t="s">
        <v>96</v>
      </c>
      <c r="I7" s="23" t="s">
        <v>97</v>
      </c>
      <c r="J7" s="23" t="s">
        <v>98</v>
      </c>
      <c r="K7" s="23" t="s">
        <v>99</v>
      </c>
      <c r="L7" s="23" t="s">
        <v>100</v>
      </c>
      <c r="M7" s="23" t="s">
        <v>101</v>
      </c>
      <c r="N7" s="24" t="s">
        <v>102</v>
      </c>
      <c r="O7" s="24">
        <v>79.209999999999994</v>
      </c>
      <c r="P7" s="24">
        <v>0.93</v>
      </c>
      <c r="Q7" s="24">
        <v>102.34</v>
      </c>
      <c r="R7" s="24">
        <v>3130</v>
      </c>
      <c r="S7" s="24">
        <v>93176</v>
      </c>
      <c r="T7" s="24">
        <v>682.92</v>
      </c>
      <c r="U7" s="24">
        <v>136.44</v>
      </c>
      <c r="V7" s="24">
        <v>863</v>
      </c>
      <c r="W7" s="24">
        <v>0.8</v>
      </c>
      <c r="X7" s="24">
        <v>1078.75</v>
      </c>
      <c r="Y7" s="24" t="s">
        <v>102</v>
      </c>
      <c r="Z7" s="24" t="s">
        <v>102</v>
      </c>
      <c r="AA7" s="24" t="s">
        <v>102</v>
      </c>
      <c r="AB7" s="24">
        <v>112.8</v>
      </c>
      <c r="AC7" s="24">
        <v>104.22</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46.71</v>
      </c>
      <c r="AY7" s="24">
        <v>58.07</v>
      </c>
      <c r="AZ7" s="24" t="s">
        <v>102</v>
      </c>
      <c r="BA7" s="24" t="s">
        <v>102</v>
      </c>
      <c r="BB7" s="24" t="s">
        <v>102</v>
      </c>
      <c r="BC7" s="24">
        <v>56.53</v>
      </c>
      <c r="BD7" s="24">
        <v>59.66</v>
      </c>
      <c r="BE7" s="24">
        <v>61.46</v>
      </c>
      <c r="BF7" s="24" t="s">
        <v>102</v>
      </c>
      <c r="BG7" s="24" t="s">
        <v>102</v>
      </c>
      <c r="BH7" s="24" t="s">
        <v>102</v>
      </c>
      <c r="BI7" s="24">
        <v>0</v>
      </c>
      <c r="BJ7" s="24">
        <v>0</v>
      </c>
      <c r="BK7" s="24" t="s">
        <v>102</v>
      </c>
      <c r="BL7" s="24" t="s">
        <v>102</v>
      </c>
      <c r="BM7" s="24" t="s">
        <v>102</v>
      </c>
      <c r="BN7" s="24">
        <v>1095.52</v>
      </c>
      <c r="BO7" s="24">
        <v>1056.55</v>
      </c>
      <c r="BP7" s="24">
        <v>974.72</v>
      </c>
      <c r="BQ7" s="24" t="s">
        <v>102</v>
      </c>
      <c r="BR7" s="24" t="s">
        <v>102</v>
      </c>
      <c r="BS7" s="24" t="s">
        <v>102</v>
      </c>
      <c r="BT7" s="24">
        <v>84.18</v>
      </c>
      <c r="BU7" s="24">
        <v>68.349999999999994</v>
      </c>
      <c r="BV7" s="24" t="s">
        <v>102</v>
      </c>
      <c r="BW7" s="24" t="s">
        <v>102</v>
      </c>
      <c r="BX7" s="24" t="s">
        <v>102</v>
      </c>
      <c r="BY7" s="24">
        <v>39.64</v>
      </c>
      <c r="BZ7" s="24">
        <v>40</v>
      </c>
      <c r="CA7" s="24">
        <v>44.22</v>
      </c>
      <c r="CB7" s="24" t="s">
        <v>102</v>
      </c>
      <c r="CC7" s="24" t="s">
        <v>102</v>
      </c>
      <c r="CD7" s="24" t="s">
        <v>102</v>
      </c>
      <c r="CE7" s="24">
        <v>211.06</v>
      </c>
      <c r="CF7" s="24">
        <v>256.86</v>
      </c>
      <c r="CG7" s="24" t="s">
        <v>102</v>
      </c>
      <c r="CH7" s="24" t="s">
        <v>102</v>
      </c>
      <c r="CI7" s="24" t="s">
        <v>102</v>
      </c>
      <c r="CJ7" s="24">
        <v>449.72</v>
      </c>
      <c r="CK7" s="24">
        <v>437.27</v>
      </c>
      <c r="CL7" s="24">
        <v>392.85</v>
      </c>
      <c r="CM7" s="24" t="s">
        <v>102</v>
      </c>
      <c r="CN7" s="24" t="s">
        <v>102</v>
      </c>
      <c r="CO7" s="24" t="s">
        <v>102</v>
      </c>
      <c r="CP7" s="24">
        <v>39.270000000000003</v>
      </c>
      <c r="CQ7" s="24">
        <v>39.270000000000003</v>
      </c>
      <c r="CR7" s="24" t="s">
        <v>102</v>
      </c>
      <c r="CS7" s="24" t="s">
        <v>102</v>
      </c>
      <c r="CT7" s="24" t="s">
        <v>102</v>
      </c>
      <c r="CU7" s="24">
        <v>30.19</v>
      </c>
      <c r="CV7" s="24">
        <v>28.77</v>
      </c>
      <c r="CW7" s="24">
        <v>32.229999999999997</v>
      </c>
      <c r="CX7" s="24" t="s">
        <v>102</v>
      </c>
      <c r="CY7" s="24" t="s">
        <v>102</v>
      </c>
      <c r="CZ7" s="24" t="s">
        <v>102</v>
      </c>
      <c r="DA7" s="24">
        <v>80.290000000000006</v>
      </c>
      <c r="DB7" s="24">
        <v>80.88</v>
      </c>
      <c r="DC7" s="24" t="s">
        <v>102</v>
      </c>
      <c r="DD7" s="24" t="s">
        <v>102</v>
      </c>
      <c r="DE7" s="24" t="s">
        <v>102</v>
      </c>
      <c r="DF7" s="24">
        <v>79.09</v>
      </c>
      <c r="DG7" s="24">
        <v>78.900000000000006</v>
      </c>
      <c r="DH7" s="24">
        <v>80.63</v>
      </c>
      <c r="DI7" s="24" t="s">
        <v>102</v>
      </c>
      <c r="DJ7" s="24" t="s">
        <v>102</v>
      </c>
      <c r="DK7" s="24" t="s">
        <v>102</v>
      </c>
      <c r="DL7" s="24">
        <v>3.82</v>
      </c>
      <c r="DM7" s="24">
        <v>7.64</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100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2023-02-20T12:15:08Z</cp:lastPrinted>
  <dcterms:created xsi:type="dcterms:W3CDTF">2022-12-01T01:39:12Z</dcterms:created>
  <dcterms:modified xsi:type="dcterms:W3CDTF">2023-02-20T12:15:11Z</dcterms:modified>
  <cp:category/>
</cp:coreProperties>
</file>