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0 日置市○\"/>
    </mc:Choice>
  </mc:AlternateContent>
  <workbookProtection workbookAlgorithmName="SHA-512" workbookHashValue="YkvLE3e9FXJuBStB1HxE/A94q5cZgxrgC4iYXhvv66YH0WfXVHGU8YHbNsC8Qt47W9DbxV/TFu8n43cYYgGHmw==" workbookSaltValue="NssT1mne81GLjfArO9PGGg==" workbookSpinCount="100000" lockStructure="1"/>
  <bookViews>
    <workbookView xWindow="-120" yWindow="-120" windowWidth="19440" windowHeight="151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AD10" i="4" s="1"/>
  <c r="Q6" i="5"/>
  <c r="P6" i="5"/>
  <c r="O6" i="5"/>
  <c r="N6" i="5"/>
  <c r="B10" i="4" s="1"/>
  <c r="M6" i="5"/>
  <c r="AD8" i="4" s="1"/>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G85" i="4"/>
  <c r="E85" i="4"/>
  <c r="BB10" i="4"/>
  <c r="AT10" i="4"/>
  <c r="W10" i="4"/>
  <c r="P10" i="4"/>
  <c r="I10" i="4"/>
  <c r="BB8" i="4"/>
  <c r="W8" i="4"/>
  <c r="P8" i="4"/>
  <c r="B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<sst xmlns="http://schemas.openxmlformats.org/spreadsheetml/2006/main" count="297" uniqueCount="116">
  <si>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</si>
  <si>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</si>
  <si>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</si>
  <si>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</si>
  <si>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</si>
  <si>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</si>
  <si>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</si>
  <si>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</si>
  <si>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</si>
  <si>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</si>
  <si>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</si>
  <si>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</si>
  <si>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</si>
  <si>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</si>
  <si>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</si>
  <si>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</si>
  <si>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</si>
  <si>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</si>
  <si>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</si>
  <si>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</si>
  <si>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</si>
  <si>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</si>
  <si>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</si>
  <si>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</si>
  <si>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</si>
  <si>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</si>
  <si>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</si>
  <si>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</si>
  <si>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</si>
  <si>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</si>
  <si>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</si>
  <si>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</si>
  <si>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</si>
  <si>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</si>
  <si>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</si>
  <si>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</si>
  <si>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</si>
  <si>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</si>
  <si>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</si>
  <si>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</si>
  <si>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</si>
  <si>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</si>
  <si>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</si>
  <si>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</si>
  <si>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</si>
  <si>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</si>
  <si>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</si>
  <si>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</si>
  <si>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</si>
  <si>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</si>
  <si>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</si>
  <si>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</si>
  <si>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</si>
  <si>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</si>
  <si>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</si>
  <si>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</si>
  <si>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</si>
  <si>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</si>
  <si>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</si>
  <si>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</si>
  <si>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</si>
  <si>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</si>
  <si>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</si>
  <si>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</si>
  <si>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</si>
  <si>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</si>
  <si>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</si>
  <si>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</si>
  <si>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</si>
  <si>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</si>
  <si>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</si>
  <si>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</si>
  <si>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</si>
  <si>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</si>
  <si>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</si>
  <si>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</si>
  <si>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</si>
  <si>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</si>
  <si>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</si>
  <si>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</si>
  <si>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</si>
  <si>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</si>
  <si>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</si>
  <si>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</si>
  <si>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</si>
  <si>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</si>
  <si>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</si>
  <si>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</si>
  <si>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</si>
  <si>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</si>
  <si>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</si>
  <si>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</si>
  <si>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</si>
  <si>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</si>
  <si>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</si>
  <si>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</si>
  <si>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日置市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</si>
  <si>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</si>
  <si>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</si>
  <si>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</si>
  <si>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</si>
  <si>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</si>
  <si>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</si>
  <si>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</si>
  <si>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</si>
  <si>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</si>
  <si>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</si>
  <si>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</si>
  <si>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</si>
  <si>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</si>
  <si>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</si>
  <si>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</si>
  <si>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</si>
  <si>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※令和2年度より地方公営企業法を適用した為、令和元年度以前の数値は計上していない。
①経常収支比率は150.62%と全国平均値【107.02】や類似団体平均値(106.22)を上回っており、収益性に問題はないが、一般会計からの繰入金に依存している状況であり、独立採算を原則とする公営企業として、使用料改定や経費の見直しなどの経営健全化を図る必要がある。
②累積欠損金は、発生していない。
③流動比率は、189.14%と全国平均【71.39】類似団体平均値(59.40)を上回っており、短期的な支払能力については問題ない。
④企業債残高対事業規模比率は、303.77%と全国平均【669.11】類似団体平均値(747.84)を下回っており、今後も建設改良事業を計画的に実施することにより、新規企業債額を抑制する必要がある。
⑤経費回収率は、84.38%と全国平均【99.73】類似団体平均値(90.17)を下回っており、本来、下水道使用料で賄うべき汚水処理費に、一般会計からの繰入金が含まれている事を示している。
⑥汚水処理原価について、157.69円と類似団体平均値(173.17)より下回っている状況ではあるが、全国平均【134.98】より上回っている状況であり、汚水処理に係る費用が高い状況である。
⑧水洗化率は、94.84%と類似団体平均値(91.07)を上回っているが、全国平均【95.72】を下回っており、継続した普及啓発活動が必要である。</t>
    <rPh sb="2" eb="4">
      <t>レイワ</t>
    </rPh>
    <rPh sb="5" eb="7">
      <t>ネンド</t>
    </rPh>
    <rPh sb="9" eb="11">
      <t>チホウ</t>
    </rPh>
    <rPh sb="11" eb="13">
      <t>コウエイ</t>
    </rPh>
    <rPh sb="13" eb="15">
      <t>キギョウ</t>
    </rPh>
    <rPh sb="15" eb="16">
      <t>ホウ</t>
    </rPh>
    <rPh sb="17" eb="19">
      <t>テキヨウ</t>
    </rPh>
    <rPh sb="21" eb="22">
      <t>タメ</t>
    </rPh>
    <rPh sb="23" eb="25">
      <t>レイワ</t>
    </rPh>
    <rPh sb="25" eb="27">
      <t>ガンネン</t>
    </rPh>
    <rPh sb="27" eb="28">
      <t>ド</t>
    </rPh>
    <rPh sb="28" eb="30">
      <t>イゼン</t>
    </rPh>
    <rPh sb="31" eb="33">
      <t>スウチ</t>
    </rPh>
    <rPh sb="34" eb="36">
      <t>ケイジョウ</t>
    </rPh>
    <rPh sb="45" eb="47">
      <t>ケイジョウ</t>
    </rPh>
    <rPh sb="47" eb="49">
      <t>シュウシ</t>
    </rPh>
    <rPh sb="49" eb="51">
      <t>ヒリツ</t>
    </rPh>
    <rPh sb="60" eb="62">
      <t>ゼンコク</t>
    </rPh>
    <rPh sb="62" eb="64">
      <t>ヘイキン</t>
    </rPh>
    <rPh sb="64" eb="65">
      <t>チ</t>
    </rPh>
    <rPh sb="74" eb="76">
      <t>ルイジ</t>
    </rPh>
    <rPh sb="76" eb="78">
      <t>ダンタイ</t>
    </rPh>
    <rPh sb="78" eb="81">
      <t>ヘイキンチ</t>
    </rPh>
    <rPh sb="90" eb="92">
      <t>ウワマワ</t>
    </rPh>
    <rPh sb="97" eb="100">
      <t>シュウエキセイ</t>
    </rPh>
    <rPh sb="101" eb="103">
      <t>モンダイ</t>
    </rPh>
    <rPh sb="108" eb="110">
      <t>イッパン</t>
    </rPh>
    <rPh sb="110" eb="112">
      <t>カイケイ</t>
    </rPh>
    <rPh sb="115" eb="117">
      <t>クリイレ</t>
    </rPh>
    <rPh sb="117" eb="118">
      <t>キン</t>
    </rPh>
    <rPh sb="119" eb="121">
      <t>イゾン</t>
    </rPh>
    <rPh sb="125" eb="127">
      <t>ジョウキョウ</t>
    </rPh>
    <rPh sb="131" eb="133">
      <t>ドクリツ</t>
    </rPh>
    <rPh sb="133" eb="135">
      <t>サイサン</t>
    </rPh>
    <rPh sb="136" eb="138">
      <t>ゲンソク</t>
    </rPh>
    <rPh sb="141" eb="143">
      <t>コウエイ</t>
    </rPh>
    <rPh sb="143" eb="145">
      <t>キギョウ</t>
    </rPh>
    <rPh sb="149" eb="151">
      <t>シヨウ</t>
    </rPh>
    <rPh sb="151" eb="152">
      <t>リョウ</t>
    </rPh>
    <rPh sb="152" eb="154">
      <t>カイテイ</t>
    </rPh>
    <rPh sb="155" eb="157">
      <t>ケイヒ</t>
    </rPh>
    <rPh sb="158" eb="160">
      <t>ミナオ</t>
    </rPh>
    <rPh sb="164" eb="166">
      <t>ケイエイ</t>
    </rPh>
    <rPh sb="166" eb="169">
      <t>ケンゼンカ</t>
    </rPh>
    <rPh sb="170" eb="171">
      <t>ハカ</t>
    </rPh>
    <rPh sb="172" eb="174">
      <t>ヒツヨウ</t>
    </rPh>
    <rPh sb="180" eb="182">
      <t>ルイセキ</t>
    </rPh>
    <rPh sb="182" eb="184">
      <t>ケッソン</t>
    </rPh>
    <rPh sb="184" eb="185">
      <t>キン</t>
    </rPh>
    <rPh sb="187" eb="189">
      <t>ハッセイ</t>
    </rPh>
    <rPh sb="197" eb="199">
      <t>リュウドウ</t>
    </rPh>
    <rPh sb="199" eb="201">
      <t>ヒリツ</t>
    </rPh>
    <rPh sb="211" eb="213">
      <t>ゼンコク</t>
    </rPh>
    <rPh sb="213" eb="215">
      <t>ヘイキン</t>
    </rPh>
    <rPh sb="222" eb="224">
      <t>ルイジ</t>
    </rPh>
    <rPh sb="224" eb="226">
      <t>ダンタイ</t>
    </rPh>
    <rPh sb="226" eb="229">
      <t>ヘイキンチ</t>
    </rPh>
    <rPh sb="237" eb="239">
      <t>ウワマワ</t>
    </rPh>
    <rPh sb="244" eb="247">
      <t>タンキテキ</t>
    </rPh>
    <rPh sb="248" eb="250">
      <t>シハラ</t>
    </rPh>
    <rPh sb="250" eb="252">
      <t>ノウリョク</t>
    </rPh>
    <rPh sb="257" eb="259">
      <t>モンダイ</t>
    </rPh>
    <rPh sb="264" eb="266">
      <t>キギョウ</t>
    </rPh>
    <rPh sb="266" eb="267">
      <t>サイ</t>
    </rPh>
    <rPh sb="267" eb="268">
      <t>ザン</t>
    </rPh>
    <rPh sb="268" eb="269">
      <t>タカ</t>
    </rPh>
    <rPh sb="269" eb="270">
      <t>タイ</t>
    </rPh>
    <rPh sb="270" eb="272">
      <t>ジギョウ</t>
    </rPh>
    <rPh sb="272" eb="274">
      <t>キボ</t>
    </rPh>
    <rPh sb="274" eb="276">
      <t>ヒリツ</t>
    </rPh>
    <rPh sb="286" eb="288">
      <t>ゼンコク</t>
    </rPh>
    <rPh sb="288" eb="290">
      <t>ヘイキン</t>
    </rPh>
    <rPh sb="298" eb="300">
      <t>ルイジ</t>
    </rPh>
    <rPh sb="300" eb="302">
      <t>ダンタイ</t>
    </rPh>
    <rPh sb="302" eb="305">
      <t>ヘイキンチ</t>
    </rPh>
    <rPh sb="314" eb="316">
      <t>シタマワ</t>
    </rPh>
    <rPh sb="321" eb="323">
      <t>コンゴ</t>
    </rPh>
    <rPh sb="324" eb="326">
      <t>ケンセツ</t>
    </rPh>
    <rPh sb="326" eb="328">
      <t>カイリョウ</t>
    </rPh>
    <rPh sb="328" eb="330">
      <t>ジギョウ</t>
    </rPh>
    <rPh sb="331" eb="334">
      <t>ケイカクテキ</t>
    </rPh>
    <rPh sb="335" eb="337">
      <t>ジッシ</t>
    </rPh>
    <rPh sb="345" eb="347">
      <t>シンキ</t>
    </rPh>
    <rPh sb="347" eb="349">
      <t>キギョウ</t>
    </rPh>
    <rPh sb="349" eb="350">
      <t>サイ</t>
    </rPh>
    <rPh sb="350" eb="351">
      <t>ガク</t>
    </rPh>
    <rPh sb="352" eb="354">
      <t>ヨクセイ</t>
    </rPh>
    <rPh sb="356" eb="358">
      <t>ヒツヨウ</t>
    </rPh>
    <rPh sb="364" eb="366">
      <t>ケイヒ</t>
    </rPh>
    <rPh sb="366" eb="368">
      <t>カイシュウ</t>
    </rPh>
    <rPh sb="368" eb="369">
      <t>リツ</t>
    </rPh>
    <rPh sb="378" eb="380">
      <t>ゼンコク</t>
    </rPh>
    <rPh sb="380" eb="382">
      <t>ヘイキン</t>
    </rPh>
    <rPh sb="389" eb="391">
      <t>ルイジ</t>
    </rPh>
    <rPh sb="391" eb="393">
      <t>ダンタイ</t>
    </rPh>
    <rPh sb="393" eb="396">
      <t>ヘイキンチ</t>
    </rPh>
    <rPh sb="404" eb="406">
      <t>シタマワ</t>
    </rPh>
    <rPh sb="411" eb="413">
      <t>ホンライ</t>
    </rPh>
    <rPh sb="414" eb="417">
      <t>ゲスイドウ</t>
    </rPh>
    <rPh sb="417" eb="420">
      <t>シヨウリョウ</t>
    </rPh>
    <rPh sb="421" eb="422">
      <t>マカナ</t>
    </rPh>
    <rPh sb="425" eb="427">
      <t>オスイ</t>
    </rPh>
    <rPh sb="427" eb="429">
      <t>ショリ</t>
    </rPh>
    <rPh sb="429" eb="430">
      <t>ヒ</t>
    </rPh>
    <rPh sb="432" eb="434">
      <t>イッパン</t>
    </rPh>
    <rPh sb="434" eb="436">
      <t>カイケイ</t>
    </rPh>
    <rPh sb="439" eb="441">
      <t>クリイレ</t>
    </rPh>
    <rPh sb="441" eb="442">
      <t>キン</t>
    </rPh>
    <rPh sb="443" eb="444">
      <t>フク</t>
    </rPh>
    <rPh sb="449" eb="450">
      <t>コト</t>
    </rPh>
    <rPh sb="451" eb="452">
      <t>シメ</t>
    </rPh>
    <rPh sb="459" eb="461">
      <t>オスイ</t>
    </rPh>
    <rPh sb="461" eb="463">
      <t>ショリ</t>
    </rPh>
    <rPh sb="463" eb="465">
      <t>ゲンカ</t>
    </rPh>
    <rPh sb="476" eb="477">
      <t>エン</t>
    </rPh>
    <rPh sb="478" eb="480">
      <t>ルイジ</t>
    </rPh>
    <rPh sb="480" eb="482">
      <t>ダンタイ</t>
    </rPh>
    <rPh sb="482" eb="484">
      <t>ヘイキン</t>
    </rPh>
    <rPh sb="484" eb="485">
      <t>チ</t>
    </rPh>
    <rPh sb="495" eb="497">
      <t>シタマワ</t>
    </rPh>
    <rPh sb="501" eb="503">
      <t>ジョウキョウ</t>
    </rPh>
    <rPh sb="509" eb="511">
      <t>ゼンコク</t>
    </rPh>
    <rPh sb="511" eb="513">
      <t>ヘイキン</t>
    </rPh>
    <rPh sb="523" eb="525">
      <t>ウワマワ</t>
    </rPh>
    <rPh sb="529" eb="531">
      <t>ジョウキョウ</t>
    </rPh>
    <rPh sb="535" eb="537">
      <t>オスイ</t>
    </rPh>
    <rPh sb="537" eb="539">
      <t>ショリ</t>
    </rPh>
    <rPh sb="540" eb="541">
      <t>カカワ</t>
    </rPh>
    <rPh sb="542" eb="544">
      <t>ヒヨウ</t>
    </rPh>
    <rPh sb="545" eb="546">
      <t>タカ</t>
    </rPh>
    <rPh sb="547" eb="549">
      <t>ジョウキョウ</t>
    </rPh>
    <rPh sb="555" eb="558">
      <t>スイセンカ</t>
    </rPh>
    <rPh sb="558" eb="559">
      <t>リツ</t>
    </rPh>
    <rPh sb="568" eb="570">
      <t>ルイジ</t>
    </rPh>
    <rPh sb="570" eb="572">
      <t>ダンタイ</t>
    </rPh>
    <rPh sb="572" eb="574">
      <t>ヘイキン</t>
    </rPh>
    <rPh sb="574" eb="575">
      <t>チ</t>
    </rPh>
    <rPh sb="583" eb="585">
      <t>ウワマワ</t>
    </rPh>
    <rPh sb="591" eb="593">
      <t>ゼンコク</t>
    </rPh>
    <rPh sb="593" eb="595">
      <t>ヘイキン</t>
    </rPh>
    <rPh sb="603" eb="605">
      <t>シタマワ</t>
    </rPh>
    <rPh sb="610" eb="612">
      <t>ケイゾク</t>
    </rPh>
    <rPh sb="614" eb="616">
      <t>フキュウ</t>
    </rPh>
    <rPh sb="616" eb="618">
      <t>ケイハツ</t>
    </rPh>
    <rPh sb="618" eb="620">
      <t>カツドウ</t>
    </rPh>
    <rPh sb="621" eb="623">
      <t>ヒツヨウ</t>
    </rPh>
    <phoneticPr fontId="4"/>
  </si>
  <si>
    <t>　日置市の公共下水道事業は、昭和63年3月の供用開始から約34年を経過しており、汚水処理施設については老朽化が進んでいる。また、耐用年数を超過した管渠はないが、処理場施設を含み機器更新のピークを迎える為、ストックマネジメント計画に基づく計画的な施設の更新に取り組む必要がある。
①有形固定資産減価償却率は、法適用後2年目の決算でもあり、全国平均や類似団体平均値を下回っている。</t>
    <rPh sb="1" eb="4">
      <t>ヒオキシ</t>
    </rPh>
    <rPh sb="5" eb="7">
      <t>コウキョウ</t>
    </rPh>
    <rPh sb="7" eb="10">
      <t>ゲスイドウ</t>
    </rPh>
    <rPh sb="10" eb="12">
      <t>ジギョウ</t>
    </rPh>
    <rPh sb="14" eb="16">
      <t>ショウワ</t>
    </rPh>
    <rPh sb="18" eb="19">
      <t>ネン</t>
    </rPh>
    <rPh sb="20" eb="21">
      <t>ガツ</t>
    </rPh>
    <rPh sb="22" eb="24">
      <t>キョウヨウ</t>
    </rPh>
    <rPh sb="24" eb="26">
      <t>カイシ</t>
    </rPh>
    <rPh sb="28" eb="29">
      <t>ヤク</t>
    </rPh>
    <rPh sb="31" eb="32">
      <t>ネン</t>
    </rPh>
    <rPh sb="33" eb="35">
      <t>ケイカ</t>
    </rPh>
    <rPh sb="40" eb="42">
      <t>オスイ</t>
    </rPh>
    <rPh sb="42" eb="44">
      <t>ショリ</t>
    </rPh>
    <rPh sb="44" eb="46">
      <t>シセツ</t>
    </rPh>
    <rPh sb="51" eb="54">
      <t>ロウキュウカ</t>
    </rPh>
    <rPh sb="55" eb="56">
      <t>スス</t>
    </rPh>
    <rPh sb="64" eb="66">
      <t>タイヨウ</t>
    </rPh>
    <rPh sb="66" eb="68">
      <t>ネンスウ</t>
    </rPh>
    <rPh sb="69" eb="71">
      <t>チョウカ</t>
    </rPh>
    <rPh sb="73" eb="75">
      <t>カンキョ</t>
    </rPh>
    <rPh sb="80" eb="83">
      <t>ショリジョウ</t>
    </rPh>
    <rPh sb="83" eb="85">
      <t>シセツ</t>
    </rPh>
    <rPh sb="86" eb="87">
      <t>フク</t>
    </rPh>
    <rPh sb="88" eb="90">
      <t>キキ</t>
    </rPh>
    <rPh sb="90" eb="92">
      <t>コウシン</t>
    </rPh>
    <rPh sb="97" eb="98">
      <t>ムカ</t>
    </rPh>
    <rPh sb="100" eb="101">
      <t>タメ</t>
    </rPh>
    <rPh sb="112" eb="114">
      <t>ケイカク</t>
    </rPh>
    <rPh sb="115" eb="116">
      <t>モト</t>
    </rPh>
    <rPh sb="118" eb="121">
      <t>ケイカクテキ</t>
    </rPh>
    <rPh sb="122" eb="124">
      <t>シセツ</t>
    </rPh>
    <rPh sb="125" eb="127">
      <t>コウシン</t>
    </rPh>
    <rPh sb="128" eb="129">
      <t>ト</t>
    </rPh>
    <rPh sb="130" eb="131">
      <t>ク</t>
    </rPh>
    <rPh sb="132" eb="134">
      <t>ヒツヨウ</t>
    </rPh>
    <rPh sb="141" eb="143">
      <t>ユウケイ</t>
    </rPh>
    <rPh sb="143" eb="147">
      <t>コテイシサン</t>
    </rPh>
    <rPh sb="147" eb="149">
      <t>ゲンカ</t>
    </rPh>
    <rPh sb="149" eb="151">
      <t>ショウキャク</t>
    </rPh>
    <rPh sb="151" eb="152">
      <t>リツ</t>
    </rPh>
    <rPh sb="154" eb="155">
      <t>ホウ</t>
    </rPh>
    <rPh sb="155" eb="157">
      <t>テキヨウ</t>
    </rPh>
    <rPh sb="157" eb="158">
      <t>ゴ</t>
    </rPh>
    <rPh sb="159" eb="161">
      <t>ネンメ</t>
    </rPh>
    <rPh sb="162" eb="164">
      <t>ケッサン</t>
    </rPh>
    <rPh sb="169" eb="171">
      <t>ゼンコク</t>
    </rPh>
    <rPh sb="171" eb="173">
      <t>ヘイキン</t>
    </rPh>
    <rPh sb="174" eb="176">
      <t>ルイジ</t>
    </rPh>
    <rPh sb="176" eb="178">
      <t>ダンタイ</t>
    </rPh>
    <rPh sb="178" eb="181">
      <t>ヘイキンチ</t>
    </rPh>
    <rPh sb="182" eb="184">
      <t>シタマワ</t>
    </rPh>
    <phoneticPr fontId="4"/>
  </si>
  <si>
    <t>　経常収支比率や経費回収率からも分析できるように、一般会計からの繰入金によって下水道事業全体の収支のバランスが保たれている現状がある。事業の原則として、汚水処理に係る経費は使用料収入で賄う為に、令和4年4月より使用料を改定する。また今後の施設の維持管理経費や施設更新費用の増加等を踏まえると、下水道事業を持続的に維持していくには、健全経営及び経営効率化に取り組む必要がある。</t>
    <rPh sb="1" eb="3">
      <t>ケイジョウ</t>
    </rPh>
    <rPh sb="3" eb="5">
      <t>シュウシ</t>
    </rPh>
    <rPh sb="5" eb="7">
      <t>ヒリツ</t>
    </rPh>
    <rPh sb="8" eb="10">
      <t>ケイヒ</t>
    </rPh>
    <rPh sb="10" eb="12">
      <t>カイシュウ</t>
    </rPh>
    <rPh sb="12" eb="13">
      <t>リツ</t>
    </rPh>
    <rPh sb="16" eb="18">
      <t>ブンセキ</t>
    </rPh>
    <rPh sb="25" eb="27">
      <t>イッパン</t>
    </rPh>
    <rPh sb="27" eb="29">
      <t>カイケイ</t>
    </rPh>
    <rPh sb="32" eb="34">
      <t>クリイレ</t>
    </rPh>
    <rPh sb="34" eb="35">
      <t>キン</t>
    </rPh>
    <rPh sb="39" eb="42">
      <t>ゲスイドウ</t>
    </rPh>
    <rPh sb="42" eb="44">
      <t>ジギョウ</t>
    </rPh>
    <rPh sb="44" eb="46">
      <t>ゼンタイ</t>
    </rPh>
    <rPh sb="47" eb="49">
      <t>シュウシ</t>
    </rPh>
    <rPh sb="55" eb="56">
      <t>タモ</t>
    </rPh>
    <rPh sb="61" eb="63">
      <t>ゲンジョウ</t>
    </rPh>
    <rPh sb="67" eb="69">
      <t>ジギョウ</t>
    </rPh>
    <rPh sb="70" eb="72">
      <t>ゲンソク</t>
    </rPh>
    <rPh sb="76" eb="78">
      <t>オスイ</t>
    </rPh>
    <rPh sb="78" eb="80">
      <t>ショリ</t>
    </rPh>
    <rPh sb="81" eb="82">
      <t>カカワ</t>
    </rPh>
    <rPh sb="83" eb="85">
      <t>ケイヒ</t>
    </rPh>
    <rPh sb="86" eb="89">
      <t>シヨウリョウ</t>
    </rPh>
    <rPh sb="89" eb="91">
      <t>シュウニュウ</t>
    </rPh>
    <rPh sb="92" eb="93">
      <t>マカナ</t>
    </rPh>
    <rPh sb="94" eb="95">
      <t>タメ</t>
    </rPh>
    <rPh sb="97" eb="99">
      <t>レイワ</t>
    </rPh>
    <rPh sb="100" eb="101">
      <t>ネン</t>
    </rPh>
    <rPh sb="102" eb="103">
      <t>ガツ</t>
    </rPh>
    <rPh sb="105" eb="108">
      <t>シヨウリョウ</t>
    </rPh>
    <rPh sb="109" eb="111">
      <t>カイテイ</t>
    </rPh>
    <rPh sb="116" eb="118">
      <t>コンゴ</t>
    </rPh>
    <rPh sb="119" eb="121">
      <t>シセツ</t>
    </rPh>
    <rPh sb="122" eb="124">
      <t>イジ</t>
    </rPh>
    <rPh sb="124" eb="126">
      <t>カンリ</t>
    </rPh>
    <rPh sb="126" eb="128">
      <t>ケイヒ</t>
    </rPh>
    <rPh sb="129" eb="131">
      <t>シセツ</t>
    </rPh>
    <rPh sb="131" eb="133">
      <t>コウシン</t>
    </rPh>
    <rPh sb="133" eb="135">
      <t>ヒヨウ</t>
    </rPh>
    <rPh sb="136" eb="138">
      <t>ゾウカ</t>
    </rPh>
    <rPh sb="138" eb="139">
      <t>トウ</t>
    </rPh>
    <rPh sb="140" eb="141">
      <t>フ</t>
    </rPh>
    <rPh sb="146" eb="149">
      <t>ゲスイドウ</t>
    </rPh>
    <rPh sb="149" eb="151">
      <t>ジギョウ</t>
    </rPh>
    <rPh sb="152" eb="155">
      <t>ジゾクテキ</t>
    </rPh>
    <rPh sb="156" eb="158">
      <t>イジ</t>
    </rPh>
    <rPh sb="165" eb="167">
      <t>ケンゼン</t>
    </rPh>
    <rPh sb="167" eb="169">
      <t>ケイエイ</t>
    </rPh>
    <rPh sb="169" eb="170">
      <t>オヨ</t>
    </rPh>
    <rPh sb="171" eb="173">
      <t>ケイエイ</t>
    </rPh>
    <rPh sb="173" eb="176">
      <t>コウリツカ</t>
    </rPh>
    <rPh sb="177" eb="178">
      <t>ト</t>
    </rPh>
    <rPh sb="179" eb="180">
      <t>ク</t>
    </rPh>
    <rPh sb="181" eb="1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</si>
</sst>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A36-4B8E-9769-110E42F602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DA36-4B8E-9769-110E42F602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50.97</c:v>
                </c:pt>
                <c:pt idx="4">
                  <c:v>51.39</c:v>
                </c:pt>
              </c:numCache>
            </c:numRef>
          </c:val>
          <c:extLst>
            <c:ext xmlns:c16="http://schemas.microsoft.com/office/drawing/2014/chart" uri="{C3380CC4-5D6E-409C-BE32-E72D297353CC}">
              <c16:uniqueId val="{00000000-0763-47F4-BE6F-F43E9BE3A5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0763-47F4-BE6F-F43E9BE3A5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94.77</c:v>
                </c:pt>
                <c:pt idx="4">
                  <c:v>94.84</c:v>
                </c:pt>
              </c:numCache>
            </c:numRef>
          </c:val>
          <c:extLst>
            <c:ext xmlns:c16="http://schemas.microsoft.com/office/drawing/2014/chart" uri="{C3380CC4-5D6E-409C-BE32-E72D297353CC}">
              <c16:uniqueId val="{00000000-D240-4970-AF8F-47EB56E1E7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D240-4970-AF8F-47EB56E1E7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134.03</c:v>
                </c:pt>
                <c:pt idx="4">
                  <c:v>150.62</c:v>
                </c:pt>
              </c:numCache>
            </c:numRef>
          </c:val>
          <c:extLst>
            <c:ext xmlns:c16="http://schemas.microsoft.com/office/drawing/2014/chart" uri="{C3380CC4-5D6E-409C-BE32-E72D297353CC}">
              <c16:uniqueId val="{00000000-C493-46B5-864D-1F107D7F60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C493-46B5-864D-1F107D7F60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6.55</c:v>
                </c:pt>
                <c:pt idx="4">
                  <c:v>10.87</c:v>
                </c:pt>
              </c:numCache>
            </c:numRef>
          </c:val>
          <c:extLst>
            <c:ext xmlns:c16="http://schemas.microsoft.com/office/drawing/2014/chart" uri="{C3380CC4-5D6E-409C-BE32-E72D297353CC}">
              <c16:uniqueId val="{00000000-BAE1-4E6A-998E-A6FAE42C83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BAE1-4E6A-998E-A6FAE42C83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21A-4476-8D1A-D4B44ECCC6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421A-4476-8D1A-D4B44ECCC6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49B-4A5B-B5D5-D3D7950E06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A49B-4A5B-B5D5-D3D7950E06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120.71</c:v>
                </c:pt>
                <c:pt idx="4">
                  <c:v>189.14</c:v>
                </c:pt>
              </c:numCache>
            </c:numRef>
          </c:val>
          <c:extLst>
            <c:ext xmlns:c16="http://schemas.microsoft.com/office/drawing/2014/chart" uri="{C3380CC4-5D6E-409C-BE32-E72D297353CC}">
              <c16:uniqueId val="{00000000-FE1C-464C-9179-7853348AED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FE1C-464C-9179-7853348AED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251.1</c:v>
                </c:pt>
                <c:pt idx="4">
                  <c:v>303.77</c:v>
                </c:pt>
              </c:numCache>
            </c:numRef>
          </c:val>
          <c:extLst>
            <c:ext xmlns:c16="http://schemas.microsoft.com/office/drawing/2014/chart" uri="{C3380CC4-5D6E-409C-BE32-E72D297353CC}">
              <c16:uniqueId val="{00000000-B0A3-4963-9E8E-E3E5498832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B0A3-4963-9E8E-E3E5498832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83.74</c:v>
                </c:pt>
                <c:pt idx="4">
                  <c:v>84.38</c:v>
                </c:pt>
              </c:numCache>
            </c:numRef>
          </c:val>
          <c:extLst>
            <c:ext xmlns:c16="http://schemas.microsoft.com/office/drawing/2014/chart" uri="{C3380CC4-5D6E-409C-BE32-E72D297353CC}">
              <c16:uniqueId val="{00000000-84E8-4360-9EC1-5BC25BF140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84E8-4360-9EC1-5BC25BF140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157.55000000000001</c:v>
                </c:pt>
                <c:pt idx="4">
                  <c:v>157.69</c:v>
                </c:pt>
              </c:numCache>
            </c:numRef>
          </c:val>
          <c:extLst>
            <c:ext xmlns:c16="http://schemas.microsoft.com/office/drawing/2014/chart" uri="{C3380CC4-5D6E-409C-BE32-E72D297353CC}">
              <c16:uniqueId val="{00000000-4CC9-4EDB-8F83-26F5FC536F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4CC9-4EDB-8F83-26F5FC536F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日置市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47452</v>
      </c>
      <c r="AM8" s="42"/>
      <c r="AN8" s="42"/>
      <c r="AO8" s="42"/>
      <c r="AP8" s="42"/>
      <c r="AQ8" s="42"/>
      <c r="AR8" s="42"/>
      <c r="AS8" s="42"/>
      <c r="AT8" s="35">
        <f>データ!T6</f>
        <v>253.01</v>
      </c>
      <c r="AU8" s="35"/>
      <c r="AV8" s="35"/>
      <c r="AW8" s="35"/>
      <c r="AX8" s="35"/>
      <c r="AY8" s="35"/>
      <c r="AZ8" s="35"/>
      <c r="BA8" s="35"/>
      <c r="BB8" s="35">
        <f>データ!U6</f>
        <v>187.55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63.92</v>
      </c>
      <c r="J10" s="35"/>
      <c r="K10" s="35"/>
      <c r="L10" s="35"/>
      <c r="M10" s="35"/>
      <c r="N10" s="35"/>
      <c r="O10" s="35"/>
      <c r="P10" s="35">
        <f>データ!P6</f>
        <v>41.02</v>
      </c>
      <c r="Q10" s="35"/>
      <c r="R10" s="35"/>
      <c r="S10" s="35"/>
      <c r="T10" s="35"/>
      <c r="U10" s="35"/>
      <c r="V10" s="35"/>
      <c r="W10" s="35">
        <f>データ!Q6</f>
        <v>100.92</v>
      </c>
      <c r="X10" s="35"/>
      <c r="Y10" s="35"/>
      <c r="Z10" s="35"/>
      <c r="AA10" s="35"/>
      <c r="AB10" s="35"/>
      <c r="AC10" s="35"/>
      <c r="AD10" s="42">
        <f>データ!R6</f>
        <v>2750</v>
      </c>
      <c r="AE10" s="42"/>
      <c r="AF10" s="42"/>
      <c r="AG10" s="42"/>
      <c r="AH10" s="42"/>
      <c r="AI10" s="42"/>
      <c r="AJ10" s="42"/>
      <c r="AK10" s="2"/>
      <c r="AL10" s="42">
        <f>データ!V6</f>
        <v>19263</v>
      </c>
      <c r="AM10" s="42"/>
      <c r="AN10" s="42"/>
      <c r="AO10" s="42"/>
      <c r="AP10" s="42"/>
      <c r="AQ10" s="42"/>
      <c r="AR10" s="42"/>
      <c r="AS10" s="42"/>
      <c r="AT10" s="35">
        <f>データ!W6</f>
        <v>5.0199999999999996</v>
      </c>
      <c r="AU10" s="35"/>
      <c r="AV10" s="35"/>
      <c r="AW10" s="35"/>
      <c r="AX10" s="35"/>
      <c r="AY10" s="35"/>
      <c r="AZ10" s="35"/>
      <c r="BA10" s="35"/>
      <c r="BB10" s="35">
        <f>データ!X6</f>
        <v>3837.25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uRpoVyNjPt0xB2T6xeu8D7mXoMpwEYyjxp/SIqV7VWU/bpuwh3bKnPEhbMoWcVxcYCsSmkGhJqrd3POr2h/pQ==" saltValue="iFjBYXJ6zDCQ6kNYxhjq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462161</v>
      </c>
      <c r="D6" s="19">
        <f t="shared" si="3"/>
        <v>46</v>
      </c>
      <c r="E6" s="19">
        <f t="shared" si="3"/>
        <v>17</v>
      </c>
      <c r="F6" s="19">
        <f t="shared" si="3"/>
        <v>1</v>
      </c>
      <c r="G6" s="19">
        <f t="shared" si="3"/>
        <v>0</v>
      </c>
      <c r="H6" s="19" t="str">
        <f t="shared" si="3"/>
        <v>鹿児島県　日置市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63.92</v>
      </c>
      <c r="P6" s="20">
        <f t="shared" si="3"/>
        <v>41.02</v>
      </c>
      <c r="Q6" s="20">
        <f t="shared" si="3"/>
        <v>100.92</v>
      </c>
      <c r="R6" s="20">
        <f t="shared" si="3"/>
        <v>2750</v>
      </c>
      <c r="S6" s="20">
        <f t="shared" si="3"/>
        <v>47452</v>
      </c>
      <c r="T6" s="20">
        <f t="shared" si="3"/>
        <v>253.01</v>
      </c>
      <c r="U6" s="20">
        <f t="shared" si="3"/>
        <v>187.55</v>
      </c>
      <c r="V6" s="20">
        <f t="shared" si="3"/>
        <v>19263</v>
      </c>
      <c r="W6" s="20">
        <f t="shared" si="3"/>
        <v>5.0199999999999996</v>
      </c>
      <c r="X6" s="20">
        <f t="shared" si="3"/>
        <v>3837.25</v>
      </c>
      <c r="Y6" s="21" t="str">
        <f>IF(Y7="",NA(),Y7)</f>
        <v>-</v>
      </c>
      <c r="Z6" s="21" t="str">
        <f t="shared" ref="Z6:AH6" si="4">IF(Z7="",NA(),Z7)</f>
        <v>-</v>
      </c>
      <c r="AA6" s="21" t="str">
        <f t="shared" si="4"/>
        <v>-</v>
      </c>
      <c r="AB6" s="21">
        <f t="shared" si="4"/>
        <v>134.03</v>
      </c>
      <c r="AC6" s="21">
        <f t="shared" si="4"/>
        <v>150.62</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120.71</v>
      </c>
      <c r="AY6" s="21">
        <f t="shared" si="6"/>
        <v>189.14</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251.1</v>
      </c>
      <c r="BJ6" s="21">
        <f t="shared" si="7"/>
        <v>303.77</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83.74</v>
      </c>
      <c r="BU6" s="21">
        <f t="shared" si="8"/>
        <v>84.38</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157.55000000000001</v>
      </c>
      <c r="CF6" s="21">
        <f t="shared" si="9"/>
        <v>157.69</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50.97</v>
      </c>
      <c r="CQ6" s="21">
        <f t="shared" si="10"/>
        <v>51.39</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94.77</v>
      </c>
      <c r="DB6" s="21">
        <f t="shared" si="11"/>
        <v>94.84</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6.55</v>
      </c>
      <c r="DM6" s="21">
        <f t="shared" si="12"/>
        <v>10.87</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462161</v>
      </c>
      <c r="D7" s="23">
        <v>46</v>
      </c>
      <c r="E7" s="23">
        <v>17</v>
      </c>
      <c r="F7" s="23">
        <v>1</v>
      </c>
      <c r="G7" s="23">
        <v>0</v>
      </c>
      <c r="H7" s="23" t="s">
        <v>96</v>
      </c>
      <c r="I7" s="23" t="s">
        <v>97</v>
      </c>
      <c r="J7" s="23" t="s">
        <v>98</v>
      </c>
      <c r="K7" s="23" t="s">
        <v>99</v>
      </c>
      <c r="L7" s="23" t="s">
        <v>100</v>
      </c>
      <c r="M7" s="23" t="s">
        <v>101</v>
      </c>
      <c r="N7" s="24" t="s">
        <v>102</v>
      </c>
      <c r="O7" s="24">
        <v>63.92</v>
      </c>
      <c r="P7" s="24">
        <v>41.02</v>
      </c>
      <c r="Q7" s="24">
        <v>100.92</v>
      </c>
      <c r="R7" s="24">
        <v>2750</v>
      </c>
      <c r="S7" s="24">
        <v>47452</v>
      </c>
      <c r="T7" s="24">
        <v>253.01</v>
      </c>
      <c r="U7" s="24">
        <v>187.55</v>
      </c>
      <c r="V7" s="24">
        <v>19263</v>
      </c>
      <c r="W7" s="24">
        <v>5.0199999999999996</v>
      </c>
      <c r="X7" s="24">
        <v>3837.25</v>
      </c>
      <c r="Y7" s="24" t="s">
        <v>102</v>
      </c>
      <c r="Z7" s="24" t="s">
        <v>102</v>
      </c>
      <c r="AA7" s="24" t="s">
        <v>102</v>
      </c>
      <c r="AB7" s="24">
        <v>134.03</v>
      </c>
      <c r="AC7" s="24">
        <v>150.62</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120.71</v>
      </c>
      <c r="AY7" s="24">
        <v>189.14</v>
      </c>
      <c r="AZ7" s="24" t="s">
        <v>102</v>
      </c>
      <c r="BA7" s="24" t="s">
        <v>102</v>
      </c>
      <c r="BB7" s="24" t="s">
        <v>102</v>
      </c>
      <c r="BC7" s="24">
        <v>55.6</v>
      </c>
      <c r="BD7" s="24">
        <v>59.4</v>
      </c>
      <c r="BE7" s="24">
        <v>71.39</v>
      </c>
      <c r="BF7" s="24" t="s">
        <v>102</v>
      </c>
      <c r="BG7" s="24" t="s">
        <v>102</v>
      </c>
      <c r="BH7" s="24" t="s">
        <v>102</v>
      </c>
      <c r="BI7" s="24">
        <v>251.1</v>
      </c>
      <c r="BJ7" s="24">
        <v>303.77</v>
      </c>
      <c r="BK7" s="24" t="s">
        <v>102</v>
      </c>
      <c r="BL7" s="24" t="s">
        <v>102</v>
      </c>
      <c r="BM7" s="24" t="s">
        <v>102</v>
      </c>
      <c r="BN7" s="24">
        <v>789.08</v>
      </c>
      <c r="BO7" s="24">
        <v>747.84</v>
      </c>
      <c r="BP7" s="24">
        <v>669.11</v>
      </c>
      <c r="BQ7" s="24" t="s">
        <v>102</v>
      </c>
      <c r="BR7" s="24" t="s">
        <v>102</v>
      </c>
      <c r="BS7" s="24" t="s">
        <v>102</v>
      </c>
      <c r="BT7" s="24">
        <v>83.74</v>
      </c>
      <c r="BU7" s="24">
        <v>84.38</v>
      </c>
      <c r="BV7" s="24" t="s">
        <v>102</v>
      </c>
      <c r="BW7" s="24" t="s">
        <v>102</v>
      </c>
      <c r="BX7" s="24" t="s">
        <v>102</v>
      </c>
      <c r="BY7" s="24">
        <v>88.25</v>
      </c>
      <c r="BZ7" s="24">
        <v>90.17</v>
      </c>
      <c r="CA7" s="24">
        <v>99.73</v>
      </c>
      <c r="CB7" s="24" t="s">
        <v>102</v>
      </c>
      <c r="CC7" s="24" t="s">
        <v>102</v>
      </c>
      <c r="CD7" s="24" t="s">
        <v>102</v>
      </c>
      <c r="CE7" s="24">
        <v>157.55000000000001</v>
      </c>
      <c r="CF7" s="24">
        <v>157.69</v>
      </c>
      <c r="CG7" s="24" t="s">
        <v>102</v>
      </c>
      <c r="CH7" s="24" t="s">
        <v>102</v>
      </c>
      <c r="CI7" s="24" t="s">
        <v>102</v>
      </c>
      <c r="CJ7" s="24">
        <v>176.37</v>
      </c>
      <c r="CK7" s="24">
        <v>173.17</v>
      </c>
      <c r="CL7" s="24">
        <v>134.97999999999999</v>
      </c>
      <c r="CM7" s="24" t="s">
        <v>102</v>
      </c>
      <c r="CN7" s="24" t="s">
        <v>102</v>
      </c>
      <c r="CO7" s="24" t="s">
        <v>102</v>
      </c>
      <c r="CP7" s="24">
        <v>50.97</v>
      </c>
      <c r="CQ7" s="24">
        <v>51.39</v>
      </c>
      <c r="CR7" s="24" t="s">
        <v>102</v>
      </c>
      <c r="CS7" s="24" t="s">
        <v>102</v>
      </c>
      <c r="CT7" s="24" t="s">
        <v>102</v>
      </c>
      <c r="CU7" s="24">
        <v>56.72</v>
      </c>
      <c r="CV7" s="24">
        <v>56.43</v>
      </c>
      <c r="CW7" s="24">
        <v>59.99</v>
      </c>
      <c r="CX7" s="24" t="s">
        <v>102</v>
      </c>
      <c r="CY7" s="24" t="s">
        <v>102</v>
      </c>
      <c r="CZ7" s="24" t="s">
        <v>102</v>
      </c>
      <c r="DA7" s="24">
        <v>94.77</v>
      </c>
      <c r="DB7" s="24">
        <v>94.84</v>
      </c>
      <c r="DC7" s="24" t="s">
        <v>102</v>
      </c>
      <c r="DD7" s="24" t="s">
        <v>102</v>
      </c>
      <c r="DE7" s="24" t="s">
        <v>102</v>
      </c>
      <c r="DF7" s="24">
        <v>90.72</v>
      </c>
      <c r="DG7" s="24">
        <v>91.07</v>
      </c>
      <c r="DH7" s="24">
        <v>95.72</v>
      </c>
      <c r="DI7" s="24" t="s">
        <v>102</v>
      </c>
      <c r="DJ7" s="24" t="s">
        <v>102</v>
      </c>
      <c r="DK7" s="24" t="s">
        <v>102</v>
      </c>
      <c r="DL7" s="24">
        <v>6.55</v>
      </c>
      <c r="DM7" s="24">
        <v>10.87</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2023-01-19T06:05:40Z</cp:lastPrinted>
  <dcterms:created xsi:type="dcterms:W3CDTF">2023-01-12T23:35:55Z</dcterms:created>
  <dcterms:modified xsi:type="dcterms:W3CDTF">2023-02-10T07:35:09Z</dcterms:modified>
  <cp:category/>
</cp:coreProperties>
</file>