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4\02_決算統計関連調査\230110_公営企業に係る経営比較分析表（令和３年度決算）の分析等について（依頼）\04市町村より回答\10 日置市○\"/>
    </mc:Choice>
  </mc:AlternateContent>
  <workbookProtection workbookAlgorithmName="SHA-512" workbookHashValue="ySYZpGjb/dG3k6Fu9J7gteq14mi0Z7dvVCfbQ2mEYf9gkP3tZ2/PLiYu1q/TJFLABFr0pizCjy4OYUL8fpTh9A==" workbookSaltValue="vCbwpxHpSVA+SOuok+X2aA==" workbookSpinCount="100000" lockStructure="1"/>
  <bookViews>
    <workbookView xWindow="-120" yWindow="-120" windowWidth="19440" windowHeight="15150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I85" i="4"/>
  <c r="H85" i="4"/>
  <c r="G85" i="4"/>
  <c r="E85" i="4"/>
  <c r="AT10" i="4"/>
  <c r="P10" i="4"/>
  <c r="I10" i="4"/>
  <c r="AL8" i="4"/>
  <c r="P8" i="4"/>
</calcChain>
</file>

<file path=xl/sharedStrings.xml><?xml version="1.0" encoding="utf-8"?>
<sst xmlns="http://schemas.openxmlformats.org/spreadsheetml/2006/main" count="297" uniqueCount="117">
  <si>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</si>
  <si>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</si>
  <si>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</si>
  <si>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</si>
  <si>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</si>
  <si>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</si>
  <si>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</si>
  <si>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</si>
  <si>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</si>
  <si>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</si>
  <si>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</si>
  <si>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</si>
  <si>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</si>
  <si>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</si>
  <si>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</si>
  <si>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</si>
  <si>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</si>
  <si>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</si>
  <si>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</si>
  <si>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</si>
  <si>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</si>
  <si>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</si>
  <si>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</si>
  <si>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</si>
  <si>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</si>
  <si>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</si>
  <si>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</si>
  <si>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</si>
  <si>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</si>
  <si>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</si>
  <si>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</si>
  <si>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</si>
  <si>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</si>
  <si>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</si>
  <si>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</si>
  <si>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</si>
  <si>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</si>
  <si>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</si>
  <si>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</si>
  <si>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</si>
  <si>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</si>
  <si>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</si>
  <si>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</si>
  <si>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</si>
  <si>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</si>
  <si>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</si>
  <si>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</si>
  <si>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</si>
  <si>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</si>
  <si>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</si>
  <si>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</si>
  <si>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</si>
  <si>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</si>
  <si>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</si>
  <si>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</si>
  <si>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</si>
  <si>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</si>
  <si>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</si>
  <si>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</si>
  <si>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</si>
  <si>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</si>
  <si>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</si>
  <si>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</si>
  <si>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</si>
  <si>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</si>
  <si>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</si>
  <si>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</si>
  <si>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</si>
  <si>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</si>
  <si>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</si>
  <si>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</si>
  <si>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</si>
  <si>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</si>
  <si>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</si>
  <si>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</si>
  <si>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</si>
  <si>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</si>
  <si>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</si>
  <si>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</si>
  <si>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</si>
  <si>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</si>
  <si>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</si>
  <si>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</si>
  <si>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</si>
  <si>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</si>
  <si>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</si>
  <si>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</si>
  <si>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</si>
  <si>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</si>
  <si>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</si>
  <si>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</si>
  <si>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</si>
  <si>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</si>
  <si>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</si>
  <si>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</si>
  <si>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</si>
  <si>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日置市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</si>
  <si>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</si>
  <si>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</si>
  <si>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</si>
  <si>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</si>
  <si>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</si>
  <si>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</si>
  <si>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</si>
  <si>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</si>
  <si>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</si>
  <si>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</si>
  <si>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</si>
  <si>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</si>
  <si>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</si>
  <si>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</si>
  <si>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</si>
  <si>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</si>
  <si>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</si>
  <si>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※令和2年度より地方公営企業法を適用した為、令和元年度以前の数値は計上していない。
①経営の健全性において、経常収支比率は197.95%と全国平均値【104.16】や類似団体平均値(106.07)を上回っており、収支の均衡は保たれているが、総収益に占める一般会計繰入金の割合は約64%であり、料金収入以外の収入に依存している状況は改善を図る必要がある。
②累積欠損金は、発生していない。
③流動比率は、469.26%と全国平均【34.77】や類似団体平均値(35.69)を大きく上回っており、短期的な支払能力については問題ない。
⑤経費回収率は、100%でバランスの取れた使用料水準と汚水処理費だが、人口減少や機器更新投資を見据え、更なる経費削減に努める必要がある。
⑥汚水処理原価は、220.81円と全国平均【256.97】や類似団体平均値(282.09)と比較しても、低い水準にある。今後も引き続き経費削減に取り組む必要がある。
⑦施設利用率は、46.00%と全国平均【61.14】や類似団体平均値(66.53)を下回っている。今後、有収水量が減少方向になる事が予想され、現状を分析し適切な施設規模を検討する必要がある。</t>
    <rPh sb="2" eb="4">
      <t>レイワ</t>
    </rPh>
    <rPh sb="5" eb="7">
      <t>ネンド</t>
    </rPh>
    <rPh sb="9" eb="11">
      <t>チホウ</t>
    </rPh>
    <rPh sb="11" eb="13">
      <t>コウエイ</t>
    </rPh>
    <rPh sb="13" eb="15">
      <t>キギョウ</t>
    </rPh>
    <rPh sb="15" eb="16">
      <t>ホウ</t>
    </rPh>
    <rPh sb="17" eb="19">
      <t>テキヨウ</t>
    </rPh>
    <rPh sb="21" eb="22">
      <t>タメ</t>
    </rPh>
    <rPh sb="23" eb="25">
      <t>レイワ</t>
    </rPh>
    <rPh sb="25" eb="27">
      <t>ガンネン</t>
    </rPh>
    <rPh sb="27" eb="28">
      <t>ド</t>
    </rPh>
    <rPh sb="28" eb="30">
      <t>イゼン</t>
    </rPh>
    <rPh sb="31" eb="33">
      <t>スウチ</t>
    </rPh>
    <rPh sb="34" eb="36">
      <t>ケイジョウ</t>
    </rPh>
    <rPh sb="45" eb="47">
      <t>ケイエイ</t>
    </rPh>
    <rPh sb="48" eb="51">
      <t>ケンゼンセイ</t>
    </rPh>
    <rPh sb="56" eb="58">
      <t>ケイジョウ</t>
    </rPh>
    <rPh sb="58" eb="60">
      <t>シュウシ</t>
    </rPh>
    <rPh sb="60" eb="62">
      <t>ヒリツ</t>
    </rPh>
    <rPh sb="71" eb="73">
      <t>ゼンコク</t>
    </rPh>
    <rPh sb="73" eb="75">
      <t>ヘイキン</t>
    </rPh>
    <rPh sb="75" eb="76">
      <t>チ</t>
    </rPh>
    <rPh sb="85" eb="87">
      <t>ルイジ</t>
    </rPh>
    <rPh sb="87" eb="89">
      <t>ダンタイ</t>
    </rPh>
    <rPh sb="89" eb="92">
      <t>ヘイキンチ</t>
    </rPh>
    <rPh sb="101" eb="103">
      <t>ウワマワ</t>
    </rPh>
    <rPh sb="108" eb="110">
      <t>シュウシ</t>
    </rPh>
    <rPh sb="111" eb="113">
      <t>キンコウ</t>
    </rPh>
    <rPh sb="114" eb="115">
      <t>タモ</t>
    </rPh>
    <rPh sb="122" eb="123">
      <t>ソウ</t>
    </rPh>
    <rPh sb="123" eb="125">
      <t>シュウエキ</t>
    </rPh>
    <rPh sb="126" eb="127">
      <t>シ</t>
    </rPh>
    <rPh sb="129" eb="131">
      <t>イッパン</t>
    </rPh>
    <rPh sb="131" eb="133">
      <t>カイケイ</t>
    </rPh>
    <rPh sb="133" eb="135">
      <t>クリイレ</t>
    </rPh>
    <rPh sb="135" eb="136">
      <t>キン</t>
    </rPh>
    <rPh sb="137" eb="139">
      <t>ワリアイ</t>
    </rPh>
    <rPh sb="140" eb="141">
      <t>ヤク</t>
    </rPh>
    <rPh sb="148" eb="150">
      <t>リョウキン</t>
    </rPh>
    <rPh sb="150" eb="152">
      <t>シュウニュウ</t>
    </rPh>
    <rPh sb="152" eb="154">
      <t>イガイ</t>
    </rPh>
    <rPh sb="155" eb="157">
      <t>シュウニュウ</t>
    </rPh>
    <rPh sb="158" eb="160">
      <t>イゾン</t>
    </rPh>
    <rPh sb="164" eb="166">
      <t>ジョウキョウ</t>
    </rPh>
    <rPh sb="167" eb="169">
      <t>カイゼン</t>
    </rPh>
    <rPh sb="170" eb="171">
      <t>ハカ</t>
    </rPh>
    <rPh sb="172" eb="174">
      <t>ヒツヨウ</t>
    </rPh>
    <rPh sb="180" eb="182">
      <t>ルイセキ</t>
    </rPh>
    <rPh sb="182" eb="184">
      <t>ケッソン</t>
    </rPh>
    <rPh sb="184" eb="185">
      <t>キン</t>
    </rPh>
    <rPh sb="187" eb="189">
      <t>ハッセイ</t>
    </rPh>
    <rPh sb="197" eb="199">
      <t>リュウドウ</t>
    </rPh>
    <rPh sb="199" eb="201">
      <t>ヒリツ</t>
    </rPh>
    <rPh sb="211" eb="213">
      <t>ゼンコク</t>
    </rPh>
    <rPh sb="213" eb="215">
      <t>ヘイキン</t>
    </rPh>
    <rPh sb="223" eb="225">
      <t>ルイジ</t>
    </rPh>
    <rPh sb="225" eb="227">
      <t>ダンタイ</t>
    </rPh>
    <rPh sb="227" eb="230">
      <t>ヘイキンチ</t>
    </rPh>
    <rPh sb="238" eb="239">
      <t>オオ</t>
    </rPh>
    <rPh sb="241" eb="243">
      <t>ウワマワ</t>
    </rPh>
    <rPh sb="248" eb="251">
      <t>タンキテキ</t>
    </rPh>
    <rPh sb="252" eb="254">
      <t>シハラ</t>
    </rPh>
    <rPh sb="254" eb="256">
      <t>ノウリョク</t>
    </rPh>
    <rPh sb="261" eb="263">
      <t>モンダイ</t>
    </rPh>
    <rPh sb="268" eb="270">
      <t>ケイヒ</t>
    </rPh>
    <rPh sb="270" eb="272">
      <t>カイシュウ</t>
    </rPh>
    <rPh sb="272" eb="273">
      <t>リツ</t>
    </rPh>
    <rPh sb="285" eb="286">
      <t>ト</t>
    </rPh>
    <rPh sb="288" eb="291">
      <t>シヨウリョウ</t>
    </rPh>
    <rPh sb="291" eb="293">
      <t>スイジュン</t>
    </rPh>
    <rPh sb="294" eb="296">
      <t>オスイ</t>
    </rPh>
    <rPh sb="296" eb="298">
      <t>ショリ</t>
    </rPh>
    <rPh sb="298" eb="299">
      <t>ヒ</t>
    </rPh>
    <rPh sb="302" eb="304">
      <t>ジンコウ</t>
    </rPh>
    <rPh sb="304" eb="306">
      <t>ゲンショウ</t>
    </rPh>
    <rPh sb="307" eb="309">
      <t>キキ</t>
    </rPh>
    <rPh sb="309" eb="311">
      <t>コウシン</t>
    </rPh>
    <rPh sb="311" eb="313">
      <t>トウシ</t>
    </rPh>
    <rPh sb="314" eb="316">
      <t>ミス</t>
    </rPh>
    <rPh sb="318" eb="319">
      <t>サラ</t>
    </rPh>
    <rPh sb="321" eb="323">
      <t>ケイヒ</t>
    </rPh>
    <rPh sb="323" eb="325">
      <t>サクゲン</t>
    </rPh>
    <rPh sb="326" eb="327">
      <t>ツト</t>
    </rPh>
    <rPh sb="329" eb="331">
      <t>ヒツヨウ</t>
    </rPh>
    <rPh sb="337" eb="339">
      <t>オスイ</t>
    </rPh>
    <rPh sb="339" eb="341">
      <t>ショリ</t>
    </rPh>
    <rPh sb="341" eb="343">
      <t>ゲンカ</t>
    </rPh>
    <rPh sb="351" eb="352">
      <t>エン</t>
    </rPh>
    <rPh sb="355" eb="357">
      <t>ヘイキン</t>
    </rPh>
    <rPh sb="366" eb="368">
      <t>ルイジ</t>
    </rPh>
    <rPh sb="368" eb="370">
      <t>ダンタイ</t>
    </rPh>
    <rPh sb="370" eb="373">
      <t>ヘイキンチ</t>
    </rPh>
    <rPh sb="382" eb="384">
      <t>ヒカク</t>
    </rPh>
    <rPh sb="388" eb="389">
      <t>ヒク</t>
    </rPh>
    <rPh sb="390" eb="392">
      <t>スイジュン</t>
    </rPh>
    <rPh sb="396" eb="398">
      <t>コンゴ</t>
    </rPh>
    <rPh sb="399" eb="400">
      <t>ヒ</t>
    </rPh>
    <rPh sb="401" eb="402">
      <t>ツヅ</t>
    </rPh>
    <rPh sb="403" eb="405">
      <t>ケイヒ</t>
    </rPh>
    <rPh sb="405" eb="407">
      <t>サクゲン</t>
    </rPh>
    <rPh sb="408" eb="409">
      <t>ト</t>
    </rPh>
    <rPh sb="410" eb="411">
      <t>ク</t>
    </rPh>
    <rPh sb="412" eb="414">
      <t>ヒツヨウ</t>
    </rPh>
    <rPh sb="420" eb="422">
      <t>シセツ</t>
    </rPh>
    <rPh sb="422" eb="424">
      <t>リヨウ</t>
    </rPh>
    <rPh sb="424" eb="425">
      <t>リツ</t>
    </rPh>
    <rPh sb="434" eb="436">
      <t>ゼンコク</t>
    </rPh>
    <rPh sb="436" eb="438">
      <t>ヘイキン</t>
    </rPh>
    <rPh sb="446" eb="448">
      <t>ルイジ</t>
    </rPh>
    <rPh sb="448" eb="450">
      <t>ダンタイ</t>
    </rPh>
    <rPh sb="450" eb="453">
      <t>ヘイキンチ</t>
    </rPh>
    <rPh sb="461" eb="463">
      <t>シタマワ</t>
    </rPh>
    <rPh sb="468" eb="470">
      <t>コンゴ</t>
    </rPh>
    <rPh sb="471" eb="473">
      <t>ユウシュウ</t>
    </rPh>
    <rPh sb="473" eb="475">
      <t>スイリョウ</t>
    </rPh>
    <rPh sb="476" eb="478">
      <t>ゲンショウ</t>
    </rPh>
    <rPh sb="478" eb="480">
      <t>ホウコウ</t>
    </rPh>
    <rPh sb="483" eb="484">
      <t>コト</t>
    </rPh>
    <rPh sb="485" eb="487">
      <t>ヨソウ</t>
    </rPh>
    <rPh sb="490" eb="492">
      <t>ゲンジョウ</t>
    </rPh>
    <rPh sb="493" eb="495">
      <t>ブンセキ</t>
    </rPh>
    <rPh sb="496" eb="498">
      <t>テキセツ</t>
    </rPh>
    <rPh sb="499" eb="501">
      <t>シセツ</t>
    </rPh>
    <rPh sb="501" eb="503">
      <t>キボ</t>
    </rPh>
    <rPh sb="504" eb="506">
      <t>ケントウ</t>
    </rPh>
    <rPh sb="508" eb="510">
      <t>ヒツヨウ</t>
    </rPh>
    <phoneticPr fontId="4"/>
  </si>
  <si>
    <t>　日置市の農業集落排水事業は、平成12年7月の供用開始から約22年を経過しており、汚水処理施設についても老朽化が進んでいる。今後は、処理場施設の更新のタイミングと、有収水量に応じた施設維持に取り組む必要がある。
①有形固定資産減価償却率は、7.37%と全国平均【24.95】や類似団体平均値(21.85)を下回っている。</t>
    <rPh sb="1" eb="4">
      <t>ヒオキシ</t>
    </rPh>
    <rPh sb="5" eb="7">
      <t>ノウギョウ</t>
    </rPh>
    <rPh sb="7" eb="9">
      <t>シュウラク</t>
    </rPh>
    <rPh sb="9" eb="11">
      <t>ハイスイ</t>
    </rPh>
    <rPh sb="11" eb="13">
      <t>ジギョウ</t>
    </rPh>
    <rPh sb="15" eb="17">
      <t>ヘイセイ</t>
    </rPh>
    <rPh sb="19" eb="20">
      <t>ネン</t>
    </rPh>
    <rPh sb="21" eb="22">
      <t>ガツ</t>
    </rPh>
    <rPh sb="23" eb="25">
      <t>キョウヨウ</t>
    </rPh>
    <rPh sb="25" eb="27">
      <t>カイシ</t>
    </rPh>
    <rPh sb="29" eb="30">
      <t>ヤク</t>
    </rPh>
    <rPh sb="32" eb="33">
      <t>ネン</t>
    </rPh>
    <rPh sb="34" eb="36">
      <t>ケイカ</t>
    </rPh>
    <rPh sb="41" eb="43">
      <t>オスイ</t>
    </rPh>
    <rPh sb="43" eb="45">
      <t>ショリ</t>
    </rPh>
    <rPh sb="45" eb="47">
      <t>シセツ</t>
    </rPh>
    <rPh sb="52" eb="55">
      <t>ロウキュウカ</t>
    </rPh>
    <rPh sb="56" eb="57">
      <t>スス</t>
    </rPh>
    <rPh sb="62" eb="64">
      <t>コンゴ</t>
    </rPh>
    <rPh sb="66" eb="69">
      <t>ショリジョウ</t>
    </rPh>
    <rPh sb="69" eb="71">
      <t>シセツ</t>
    </rPh>
    <rPh sb="72" eb="74">
      <t>コウシン</t>
    </rPh>
    <rPh sb="82" eb="84">
      <t>ユウシュウ</t>
    </rPh>
    <rPh sb="84" eb="86">
      <t>スイリョウ</t>
    </rPh>
    <rPh sb="87" eb="88">
      <t>オウ</t>
    </rPh>
    <rPh sb="90" eb="92">
      <t>シセツ</t>
    </rPh>
    <rPh sb="92" eb="94">
      <t>イジ</t>
    </rPh>
    <rPh sb="95" eb="96">
      <t>ト</t>
    </rPh>
    <rPh sb="97" eb="98">
      <t>ク</t>
    </rPh>
    <rPh sb="99" eb="101">
      <t>ヒツヨウ</t>
    </rPh>
    <rPh sb="108" eb="110">
      <t>ユウケイ</t>
    </rPh>
    <rPh sb="110" eb="114">
      <t>コテイシサン</t>
    </rPh>
    <rPh sb="114" eb="116">
      <t>ゲンカ</t>
    </rPh>
    <rPh sb="116" eb="118">
      <t>ショウキャク</t>
    </rPh>
    <rPh sb="118" eb="119">
      <t>リツ</t>
    </rPh>
    <rPh sb="127" eb="129">
      <t>ゼンコク</t>
    </rPh>
    <rPh sb="129" eb="131">
      <t>ヘイキン</t>
    </rPh>
    <rPh sb="139" eb="141">
      <t>ルイジ</t>
    </rPh>
    <rPh sb="141" eb="143">
      <t>ダンタイ</t>
    </rPh>
    <rPh sb="143" eb="146">
      <t>ヘイキンチ</t>
    </rPh>
    <rPh sb="154" eb="156">
      <t>シタマワ</t>
    </rPh>
    <phoneticPr fontId="4"/>
  </si>
  <si>
    <t>　人口減少に伴う使用料、有収水量の減少に伴い、一般会計からの繰入金に依存する割合が大きくなっている。施設の老朽化も進行しており、更新費用や維持管理費が増加する事も見込まれており、適切な処理施設の規模と、維持管理に必要な使用料水準を検討する必要がある。</t>
    <rPh sb="1" eb="3">
      <t>ジンコウ</t>
    </rPh>
    <rPh sb="3" eb="5">
      <t>ゲンショウ</t>
    </rPh>
    <rPh sb="6" eb="7">
      <t>トモナ</t>
    </rPh>
    <rPh sb="8" eb="11">
      <t>シヨウリョウ</t>
    </rPh>
    <rPh sb="12" eb="14">
      <t>ユウシュウ</t>
    </rPh>
    <rPh sb="14" eb="16">
      <t>スイリョウ</t>
    </rPh>
    <rPh sb="17" eb="19">
      <t>ゲンショウ</t>
    </rPh>
    <rPh sb="20" eb="21">
      <t>トモナ</t>
    </rPh>
    <rPh sb="23" eb="25">
      <t>イッパン</t>
    </rPh>
    <rPh sb="25" eb="27">
      <t>カイケイ</t>
    </rPh>
    <rPh sb="30" eb="32">
      <t>クリイレ</t>
    </rPh>
    <rPh sb="32" eb="33">
      <t>キン</t>
    </rPh>
    <rPh sb="34" eb="36">
      <t>イゾン</t>
    </rPh>
    <rPh sb="38" eb="40">
      <t>ワリアイ</t>
    </rPh>
    <rPh sb="41" eb="42">
      <t>オオ</t>
    </rPh>
    <rPh sb="50" eb="52">
      <t>シセツ</t>
    </rPh>
    <rPh sb="53" eb="56">
      <t>ロウキュウカ</t>
    </rPh>
    <rPh sb="57" eb="59">
      <t>シンコウ</t>
    </rPh>
    <rPh sb="64" eb="66">
      <t>コウシン</t>
    </rPh>
    <rPh sb="66" eb="68">
      <t>ヒヨウ</t>
    </rPh>
    <rPh sb="69" eb="71">
      <t>イジ</t>
    </rPh>
    <rPh sb="71" eb="73">
      <t>カンリ</t>
    </rPh>
    <rPh sb="73" eb="74">
      <t>ヒ</t>
    </rPh>
    <rPh sb="75" eb="77">
      <t>ゾウカ</t>
    </rPh>
    <rPh sb="79" eb="80">
      <t>コト</t>
    </rPh>
    <rPh sb="81" eb="83">
      <t>ミコ</t>
    </rPh>
    <rPh sb="89" eb="91">
      <t>テキセツ</t>
    </rPh>
    <rPh sb="92" eb="94">
      <t>ショリ</t>
    </rPh>
    <rPh sb="94" eb="96">
      <t>シセツ</t>
    </rPh>
    <rPh sb="97" eb="99">
      <t>キボ</t>
    </rPh>
    <rPh sb="101" eb="103">
      <t>イジ</t>
    </rPh>
    <rPh sb="103" eb="105">
      <t>カンリ</t>
    </rPh>
    <rPh sb="106" eb="108">
      <t>ヒツヨウ</t>
    </rPh>
    <rPh sb="109" eb="112">
      <t>シヨウリョウ</t>
    </rPh>
    <rPh sb="112" eb="114">
      <t>スイジュン</t>
    </rPh>
    <rPh sb="115" eb="117">
      <t>ケントウ</t>
    </rPh>
    <rPh sb="119" eb="12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</si>
</sst>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4-4F54-B000-63CEECB2D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34-4F54-B000-63CEECB2D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53.67</c:v>
                </c:pt>
                <c:pt idx="4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5-4E60-B8AE-849340052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75-4E60-B8AE-849340052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98.31</c:v>
                </c:pt>
                <c:pt idx="4">
                  <c:v>98.22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3-4EF2-AE34-4630EFFFE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B3-4EF2-AE34-4630EFFFE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168.67</c:v>
                </c:pt>
                <c:pt idx="4">
                  <c:v>197.95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CD-4DF2-A743-5033A94D3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106.37</c:v>
                </c:pt>
                <c:pt idx="4">
                  <c:v>106.07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CD-4DF2-A743-5033A94D3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4.28</c:v>
                </c:pt>
                <c:pt idx="4">
                  <c:v>7.37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D-4CB9-8221-30F6CC599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20.34</c:v>
                </c:pt>
                <c:pt idx="4">
                  <c:v>21.85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FD-4CB9-8221-30F6CC599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1-4E9D-AE7D-2FD226C1C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D1-4E9D-AE7D-2FD226C1C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A-4232-B7A3-CB0AC3ACF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139.02000000000001</c:v>
                </c:pt>
                <c:pt idx="4">
                  <c:v>132.04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CA-4232-B7A3-CB0AC3ACF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407.43</c:v>
                </c:pt>
                <c:pt idx="4">
                  <c:v>469.26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6-4615-8B68-9B3E823AB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29.13</c:v>
                </c:pt>
                <c:pt idx="4">
                  <c:v>35.69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6-4615-8B68-9B3E823AB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347.04</c:v>
                </c:pt>
                <c:pt idx="4">
                  <c:v>257.61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64-4F75-8294-88782F91B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64-4F75-8294-88782F91B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1-4314-BDF1-51A7B417C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51-4314-BDF1-51A7B417C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215.16</c:v>
                </c:pt>
                <c:pt idx="4">
                  <c:v>220.81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E2-411F-8D88-378947BE9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E2-411F-8D88-378947BE9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鹿児島県　日置市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47452</v>
      </c>
      <c r="AM8" s="45"/>
      <c r="AN8" s="45"/>
      <c r="AO8" s="45"/>
      <c r="AP8" s="45"/>
      <c r="AQ8" s="45"/>
      <c r="AR8" s="45"/>
      <c r="AS8" s="45"/>
      <c r="AT8" s="46">
        <f>データ!T6</f>
        <v>253.01</v>
      </c>
      <c r="AU8" s="46"/>
      <c r="AV8" s="46"/>
      <c r="AW8" s="46"/>
      <c r="AX8" s="46"/>
      <c r="AY8" s="46"/>
      <c r="AZ8" s="46"/>
      <c r="BA8" s="46"/>
      <c r="BB8" s="46">
        <f>データ!U6</f>
        <v>187.55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78.59</v>
      </c>
      <c r="J10" s="46"/>
      <c r="K10" s="46"/>
      <c r="L10" s="46"/>
      <c r="M10" s="46"/>
      <c r="N10" s="46"/>
      <c r="O10" s="46"/>
      <c r="P10" s="46">
        <f>データ!P6</f>
        <v>0.96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45">
        <f>データ!R6</f>
        <v>3580</v>
      </c>
      <c r="AE10" s="45"/>
      <c r="AF10" s="45"/>
      <c r="AG10" s="45"/>
      <c r="AH10" s="45"/>
      <c r="AI10" s="45"/>
      <c r="AJ10" s="45"/>
      <c r="AK10" s="2"/>
      <c r="AL10" s="45">
        <f>データ!V6</f>
        <v>449</v>
      </c>
      <c r="AM10" s="45"/>
      <c r="AN10" s="45"/>
      <c r="AO10" s="45"/>
      <c r="AP10" s="45"/>
      <c r="AQ10" s="45"/>
      <c r="AR10" s="45"/>
      <c r="AS10" s="45"/>
      <c r="AT10" s="46">
        <f>データ!W6</f>
        <v>0.52</v>
      </c>
      <c r="AU10" s="46"/>
      <c r="AV10" s="46"/>
      <c r="AW10" s="46"/>
      <c r="AX10" s="46"/>
      <c r="AY10" s="46"/>
      <c r="AZ10" s="46"/>
      <c r="BA10" s="46"/>
      <c r="BB10" s="46">
        <f>データ!X6</f>
        <v>863.46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114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【104.16】</v>
      </c>
      <c r="F85" s="12" t="str">
        <f>データ!AT6</f>
        <v>【128.23】</v>
      </c>
      <c r="G85" s="12" t="str">
        <f>データ!BE6</f>
        <v>【34.77】</v>
      </c>
      <c r="H85" s="12" t="str">
        <f>データ!BP6</f>
        <v>【786.37】</v>
      </c>
      <c r="I85" s="12" t="str">
        <f>データ!CA6</f>
        <v>【60.65】</v>
      </c>
      <c r="J85" s="12" t="str">
        <f>データ!CL6</f>
        <v>【256.97】</v>
      </c>
      <c r="K85" s="12" t="str">
        <f>データ!CW6</f>
        <v>【61.14】</v>
      </c>
      <c r="L85" s="12" t="str">
        <f>データ!DH6</f>
        <v>【86.91】</v>
      </c>
      <c r="M85" s="12" t="str">
        <f>データ!DS6</f>
        <v>【24.95】</v>
      </c>
      <c r="N85" s="12" t="str">
        <f>データ!ED6</f>
        <v>【0.00】</v>
      </c>
      <c r="O85" s="12" t="str">
        <f>データ!EO6</f>
        <v>【0.03】</v>
      </c>
    </row>
  </sheetData>
  <sheetProtection algorithmName="SHA-512" hashValue="Ke14nD5/NQ482D2axoPM4cwtohZQcyUg5oFrpMm+Mh1WCmiJu+K5fz60yMFLT24QguxFUegoC7W/3+NZNcqh+Q==" saltValue="4vs3WmZoKzvzRhWBN6Slg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462161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鹿児島県　日置市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78.59</v>
      </c>
      <c r="P6" s="20">
        <f t="shared" si="3"/>
        <v>0.96</v>
      </c>
      <c r="Q6" s="20">
        <f t="shared" si="3"/>
        <v>100</v>
      </c>
      <c r="R6" s="20">
        <f t="shared" si="3"/>
        <v>3580</v>
      </c>
      <c r="S6" s="20">
        <f t="shared" si="3"/>
        <v>47452</v>
      </c>
      <c r="T6" s="20">
        <f t="shared" si="3"/>
        <v>253.01</v>
      </c>
      <c r="U6" s="20">
        <f t="shared" si="3"/>
        <v>187.55</v>
      </c>
      <c r="V6" s="20">
        <f t="shared" si="3"/>
        <v>449</v>
      </c>
      <c r="W6" s="20">
        <f t="shared" si="3"/>
        <v>0.52</v>
      </c>
      <c r="X6" s="20">
        <f t="shared" si="3"/>
        <v>863.46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168.67</v>
      </c>
      <c r="AC6" s="21">
        <f t="shared" si="4"/>
        <v>197.95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106.37</v>
      </c>
      <c r="AH6" s="21">
        <f t="shared" si="4"/>
        <v>106.07</v>
      </c>
      <c r="AI6" s="20" t="str">
        <f>IF(AI7="","",IF(AI7="-","【-】","【"&amp;SUBSTITUTE(TEXT(AI7,"#,##0.00"),"-","△")&amp;"】"))</f>
        <v>【104.16】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139.02000000000001</v>
      </c>
      <c r="AS6" s="21">
        <f t="shared" si="5"/>
        <v>132.04</v>
      </c>
      <c r="AT6" s="20" t="str">
        <f>IF(AT7="","",IF(AT7="-","【-】","【"&amp;SUBSTITUTE(TEXT(AT7,"#,##0.00"),"-","△")&amp;"】"))</f>
        <v>【128.23】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407.43</v>
      </c>
      <c r="AY6" s="21">
        <f t="shared" si="6"/>
        <v>469.26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29.13</v>
      </c>
      <c r="BD6" s="21">
        <f t="shared" si="6"/>
        <v>35.69</v>
      </c>
      <c r="BE6" s="20" t="str">
        <f>IF(BE7="","",IF(BE7="-","【-】","【"&amp;SUBSTITUTE(TEXT(BE7,"#,##0.00"),"-","△")&amp;"】"))</f>
        <v>【34.77】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347.04</v>
      </c>
      <c r="BJ6" s="21">
        <f t="shared" si="7"/>
        <v>257.61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100</v>
      </c>
      <c r="BU6" s="21">
        <f t="shared" si="8"/>
        <v>100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215.16</v>
      </c>
      <c r="CF6" s="21">
        <f t="shared" si="9"/>
        <v>220.81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53.67</v>
      </c>
      <c r="CQ6" s="21">
        <f t="shared" si="10"/>
        <v>46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98.31</v>
      </c>
      <c r="DB6" s="21">
        <f t="shared" si="11"/>
        <v>98.22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4.28</v>
      </c>
      <c r="DM6" s="21">
        <f t="shared" si="12"/>
        <v>7.37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20.34</v>
      </c>
      <c r="DR6" s="21">
        <f t="shared" si="12"/>
        <v>21.85</v>
      </c>
      <c r="DS6" s="20" t="str">
        <f>IF(DS7="","",IF(DS7="-","【-】","【"&amp;SUBSTITUTE(TEXT(DS7,"#,##0.00"),"-","△")&amp;"】"))</f>
        <v>【24.95】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8" s="22" customFormat="1" x14ac:dyDescent="0.15">
      <c r="A7" s="14"/>
      <c r="B7" s="23">
        <v>2021</v>
      </c>
      <c r="C7" s="23">
        <v>462161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78.59</v>
      </c>
      <c r="P7" s="24">
        <v>0.96</v>
      </c>
      <c r="Q7" s="24">
        <v>100</v>
      </c>
      <c r="R7" s="24">
        <v>3580</v>
      </c>
      <c r="S7" s="24">
        <v>47452</v>
      </c>
      <c r="T7" s="24">
        <v>253.01</v>
      </c>
      <c r="U7" s="24">
        <v>187.55</v>
      </c>
      <c r="V7" s="24">
        <v>449</v>
      </c>
      <c r="W7" s="24">
        <v>0.52</v>
      </c>
      <c r="X7" s="24">
        <v>863.46</v>
      </c>
      <c r="Y7" s="24" t="s">
        <v>102</v>
      </c>
      <c r="Z7" s="24" t="s">
        <v>102</v>
      </c>
      <c r="AA7" s="24" t="s">
        <v>102</v>
      </c>
      <c r="AB7" s="24">
        <v>168.67</v>
      </c>
      <c r="AC7" s="24">
        <v>197.95</v>
      </c>
      <c r="AD7" s="24" t="s">
        <v>102</v>
      </c>
      <c r="AE7" s="24" t="s">
        <v>102</v>
      </c>
      <c r="AF7" s="24" t="s">
        <v>102</v>
      </c>
      <c r="AG7" s="24">
        <v>106.37</v>
      </c>
      <c r="AH7" s="24">
        <v>106.07</v>
      </c>
      <c r="AI7" s="24">
        <v>104.16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139.02000000000001</v>
      </c>
      <c r="AS7" s="24">
        <v>132.04</v>
      </c>
      <c r="AT7" s="24">
        <v>128.22999999999999</v>
      </c>
      <c r="AU7" s="24" t="s">
        <v>102</v>
      </c>
      <c r="AV7" s="24" t="s">
        <v>102</v>
      </c>
      <c r="AW7" s="24" t="s">
        <v>102</v>
      </c>
      <c r="AX7" s="24">
        <v>407.43</v>
      </c>
      <c r="AY7" s="24">
        <v>469.26</v>
      </c>
      <c r="AZ7" s="24" t="s">
        <v>102</v>
      </c>
      <c r="BA7" s="24" t="s">
        <v>102</v>
      </c>
      <c r="BB7" s="24" t="s">
        <v>102</v>
      </c>
      <c r="BC7" s="24">
        <v>29.13</v>
      </c>
      <c r="BD7" s="24">
        <v>35.69</v>
      </c>
      <c r="BE7" s="24">
        <v>34.770000000000003</v>
      </c>
      <c r="BF7" s="24" t="s">
        <v>102</v>
      </c>
      <c r="BG7" s="24" t="s">
        <v>102</v>
      </c>
      <c r="BH7" s="24" t="s">
        <v>102</v>
      </c>
      <c r="BI7" s="24">
        <v>347.04</v>
      </c>
      <c r="BJ7" s="24">
        <v>257.61</v>
      </c>
      <c r="BK7" s="24" t="s">
        <v>102</v>
      </c>
      <c r="BL7" s="24" t="s">
        <v>102</v>
      </c>
      <c r="BM7" s="24" t="s">
        <v>102</v>
      </c>
      <c r="BN7" s="24">
        <v>867.83</v>
      </c>
      <c r="BO7" s="24">
        <v>791.76</v>
      </c>
      <c r="BP7" s="24">
        <v>786.37</v>
      </c>
      <c r="BQ7" s="24" t="s">
        <v>102</v>
      </c>
      <c r="BR7" s="24" t="s">
        <v>102</v>
      </c>
      <c r="BS7" s="24" t="s">
        <v>102</v>
      </c>
      <c r="BT7" s="24">
        <v>100</v>
      </c>
      <c r="BU7" s="24">
        <v>100</v>
      </c>
      <c r="BV7" s="24" t="s">
        <v>102</v>
      </c>
      <c r="BW7" s="24" t="s">
        <v>102</v>
      </c>
      <c r="BX7" s="24" t="s">
        <v>102</v>
      </c>
      <c r="BY7" s="24">
        <v>57.08</v>
      </c>
      <c r="BZ7" s="24">
        <v>56.26</v>
      </c>
      <c r="CA7" s="24">
        <v>60.65</v>
      </c>
      <c r="CB7" s="24" t="s">
        <v>102</v>
      </c>
      <c r="CC7" s="24" t="s">
        <v>102</v>
      </c>
      <c r="CD7" s="24" t="s">
        <v>102</v>
      </c>
      <c r="CE7" s="24">
        <v>215.16</v>
      </c>
      <c r="CF7" s="24">
        <v>220.81</v>
      </c>
      <c r="CG7" s="24" t="s">
        <v>102</v>
      </c>
      <c r="CH7" s="24" t="s">
        <v>102</v>
      </c>
      <c r="CI7" s="24" t="s">
        <v>102</v>
      </c>
      <c r="CJ7" s="24">
        <v>274.99</v>
      </c>
      <c r="CK7" s="24">
        <v>282.08999999999997</v>
      </c>
      <c r="CL7" s="24">
        <v>256.97000000000003</v>
      </c>
      <c r="CM7" s="24" t="s">
        <v>102</v>
      </c>
      <c r="CN7" s="24" t="s">
        <v>102</v>
      </c>
      <c r="CO7" s="24" t="s">
        <v>102</v>
      </c>
      <c r="CP7" s="24">
        <v>53.67</v>
      </c>
      <c r="CQ7" s="24">
        <v>46</v>
      </c>
      <c r="CR7" s="24" t="s">
        <v>102</v>
      </c>
      <c r="CS7" s="24" t="s">
        <v>102</v>
      </c>
      <c r="CT7" s="24" t="s">
        <v>102</v>
      </c>
      <c r="CU7" s="24">
        <v>54.83</v>
      </c>
      <c r="CV7" s="24">
        <v>66.53</v>
      </c>
      <c r="CW7" s="24">
        <v>61.14</v>
      </c>
      <c r="CX7" s="24" t="s">
        <v>102</v>
      </c>
      <c r="CY7" s="24" t="s">
        <v>102</v>
      </c>
      <c r="CZ7" s="24" t="s">
        <v>102</v>
      </c>
      <c r="DA7" s="24">
        <v>98.31</v>
      </c>
      <c r="DB7" s="24">
        <v>98.22</v>
      </c>
      <c r="DC7" s="24" t="s">
        <v>102</v>
      </c>
      <c r="DD7" s="24" t="s">
        <v>102</v>
      </c>
      <c r="DE7" s="24" t="s">
        <v>102</v>
      </c>
      <c r="DF7" s="24">
        <v>84.7</v>
      </c>
      <c r="DG7" s="24">
        <v>84.67</v>
      </c>
      <c r="DH7" s="24">
        <v>86.91</v>
      </c>
      <c r="DI7" s="24" t="s">
        <v>102</v>
      </c>
      <c r="DJ7" s="24" t="s">
        <v>102</v>
      </c>
      <c r="DK7" s="24" t="s">
        <v>102</v>
      </c>
      <c r="DL7" s="24">
        <v>4.28</v>
      </c>
      <c r="DM7" s="24">
        <v>7.37</v>
      </c>
      <c r="DN7" s="24" t="s">
        <v>102</v>
      </c>
      <c r="DO7" s="24" t="s">
        <v>102</v>
      </c>
      <c r="DP7" s="24" t="s">
        <v>102</v>
      </c>
      <c r="DQ7" s="24">
        <v>20.34</v>
      </c>
      <c r="DR7" s="24">
        <v>21.85</v>
      </c>
      <c r="DS7" s="24">
        <v>24.95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0.25</v>
      </c>
      <c r="EN7" s="24">
        <v>0.05</v>
      </c>
      <c r="EO7" s="24">
        <v>0.03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鹿児島県</cp:lastModifiedBy>
  <dcterms:created xsi:type="dcterms:W3CDTF">2022-12-01T01:38:06Z</dcterms:created>
  <dcterms:modified xsi:type="dcterms:W3CDTF">2023-02-10T07:41:06Z</dcterms:modified>
  <cp:category/>
</cp:coreProperties>
</file>