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4\02_決算統計関連調査\230110_公営企業に係る経営比較分析表（令和３年度決算）の分析等について（依頼）\04市町村より回答\17 南九州市○\01 当初\"/>
    </mc:Choice>
  </mc:AlternateContent>
  <workbookProtection workbookAlgorithmName="SHA-512" workbookHashValue="akIHCVSWD7CQx3jkpWMmeSKSHf55c5kTesvfGnWY99zur8ZNidOtX/Vbz7o2ZKFPUjayyfmnvpv1MhcyyDu1Ew==" workbookSaltValue="xmun/u1mZm5qqFOtbtlOs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P10" i="4"/>
  <c r="I10" i="4"/>
  <c r="B10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<sst xmlns="http://schemas.openxmlformats.org/spreadsheetml/2006/main" count="297" uniqueCount="117">
  <si>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</si>
  <si>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</si>
  <si>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</si>
  <si>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</si>
  <si>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</si>
  <si>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</si>
  <si>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</si>
  <si>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</si>
  <si>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</si>
  <si>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</si>
  <si>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</si>
  <si>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</si>
  <si>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</si>
  <si>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</si>
  <si>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</si>
  <si>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</si>
  <si>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</si>
  <si>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</si>
  <si>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</si>
  <si>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</si>
  <si>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</si>
  <si>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</si>
  <si>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</si>
  <si>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</si>
  <si>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</si>
  <si>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</si>
  <si>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</si>
  <si>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</si>
  <si>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</si>
  <si>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</si>
  <si>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</si>
  <si>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</si>
  <si>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</si>
  <si>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</si>
  <si>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</si>
  <si>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</si>
  <si>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</si>
  <si>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</si>
  <si>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</si>
  <si>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</si>
  <si>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</si>
  <si>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</si>
  <si>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</si>
  <si>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</si>
  <si>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</si>
  <si>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</si>
  <si>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</si>
  <si>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</si>
  <si>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</si>
  <si>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</si>
  <si>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</si>
  <si>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</si>
  <si>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</si>
  <si>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</si>
  <si>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</si>
  <si>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</si>
  <si>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</si>
  <si>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</si>
  <si>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</si>
  <si>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</si>
  <si>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</si>
  <si>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</si>
  <si>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</si>
  <si>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</si>
  <si>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</si>
  <si>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</si>
  <si>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</si>
  <si>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</si>
  <si>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</si>
  <si>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</si>
  <si>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</si>
  <si>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</si>
  <si>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</si>
  <si>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</si>
  <si>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</si>
  <si>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</si>
  <si>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</si>
  <si>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</si>
  <si>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</si>
  <si>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</si>
  <si>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</si>
  <si>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</si>
  <si>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</si>
  <si>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</si>
  <si>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</si>
  <si>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</si>
  <si>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</si>
  <si>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</si>
  <si>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</si>
  <si>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</si>
  <si>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</si>
  <si>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</si>
  <si>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</si>
  <si>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</si>
  <si>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</si>
  <si>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南九州市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</si>
  <si>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</si>
  <si>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</si>
  <si>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</si>
  <si>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</si>
  <si>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</si>
  <si>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</si>
  <si>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</si>
  <si>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</si>
  <si>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</si>
  <si>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</si>
  <si>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</si>
  <si>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</si>
  <si>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</si>
  <si>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</si>
  <si>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</si>
  <si>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</si>
  <si>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</si>
  <si>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</si>
  <si>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
　単年度収支が黒字であることを示す100%は上回っているものの，一般会計からの繰入金に依存しており，営業収益の確保を図っていく必要がある。
②累積欠損金比率　
　欠損金は発生していない。
③流動比率
　類似団体より高く，問題はないと考える。
④企業債残高対給水収益比率
　公費負担のため，0となっている。
⑤経費回収率
　100%を下回っており使用料のみで経費を賄えていない状況である。令和4年度に料金改定を行う予定であるが，さらなる経費削減を図る必要がある。
⑥汚水処理原価
　類似団体より低く抑えられており，問題ないと考えるが，維持管理費は増加傾向にあるため，今後も経費削減に努めていく。
⑦施設利用率
　類似団体と比べ，有効利用が図られており，適正規模であると判断する。
⑧水洗化率
　95％以上あり，類似団体より高くなっているが，今後も水洗化率の向上に努めていく。</t>
    <rPh sb="40" eb="42">
      <t>イッパン</t>
    </rPh>
    <rPh sb="42" eb="44">
      <t>カイケイ</t>
    </rPh>
    <rPh sb="47" eb="49">
      <t>クリイレ</t>
    </rPh>
    <rPh sb="49" eb="50">
      <t>キン</t>
    </rPh>
    <rPh sb="51" eb="53">
      <t>イゾン</t>
    </rPh>
    <rPh sb="58" eb="60">
      <t>エイギョウ</t>
    </rPh>
    <rPh sb="60" eb="62">
      <t>シュウエキ</t>
    </rPh>
    <rPh sb="63" eb="65">
      <t>カクホ</t>
    </rPh>
    <rPh sb="66" eb="67">
      <t>ハカ</t>
    </rPh>
    <rPh sb="71" eb="73">
      <t>ヒツヨウ</t>
    </rPh>
    <rPh sb="109" eb="111">
      <t>ルイジ</t>
    </rPh>
    <rPh sb="111" eb="113">
      <t>ダンタイ</t>
    </rPh>
    <rPh sb="115" eb="116">
      <t>タカ</t>
    </rPh>
    <rPh sb="118" eb="120">
      <t>モンダイ</t>
    </rPh>
    <rPh sb="124" eb="125">
      <t>カンガ</t>
    </rPh>
    <rPh sb="144" eb="146">
      <t>コウヒ</t>
    </rPh>
    <rPh sb="146" eb="148">
      <t>フタン</t>
    </rPh>
    <rPh sb="162" eb="164">
      <t>ケイヒ</t>
    </rPh>
    <rPh sb="174" eb="176">
      <t>シタマワ</t>
    </rPh>
    <rPh sb="180" eb="183">
      <t>シヨウリョウ</t>
    </rPh>
    <rPh sb="186" eb="188">
      <t>ケイヒ</t>
    </rPh>
    <rPh sb="189" eb="190">
      <t>マカナ</t>
    </rPh>
    <rPh sb="195" eb="197">
      <t>ジョウキョウ</t>
    </rPh>
    <rPh sb="201" eb="203">
      <t>レイワ</t>
    </rPh>
    <rPh sb="204" eb="206">
      <t>ネンド</t>
    </rPh>
    <rPh sb="207" eb="209">
      <t>リョウキン</t>
    </rPh>
    <rPh sb="209" eb="211">
      <t>カイテイ</t>
    </rPh>
    <rPh sb="212" eb="213">
      <t>オコナ</t>
    </rPh>
    <rPh sb="214" eb="216">
      <t>ヨテイ</t>
    </rPh>
    <rPh sb="225" eb="227">
      <t>ケイヒ</t>
    </rPh>
    <rPh sb="227" eb="229">
      <t>サクゲン</t>
    </rPh>
    <rPh sb="230" eb="231">
      <t>ハカ</t>
    </rPh>
    <rPh sb="232" eb="234">
      <t>ヒツヨウ</t>
    </rPh>
    <rPh sb="240" eb="242">
      <t>オスイ</t>
    </rPh>
    <rPh sb="242" eb="244">
      <t>ショリ</t>
    </rPh>
    <rPh sb="293" eb="295">
      <t>ケイヒ</t>
    </rPh>
    <rPh sb="295" eb="297">
      <t>サクゲン</t>
    </rPh>
    <rPh sb="348" eb="351">
      <t>スイセンカ</t>
    </rPh>
    <rPh sb="357" eb="359">
      <t>イジョウ</t>
    </rPh>
    <rPh sb="362" eb="364">
      <t>ルイジ</t>
    </rPh>
    <rPh sb="364" eb="366">
      <t>ダンタイ</t>
    </rPh>
    <rPh sb="368" eb="369">
      <t>タカ</t>
    </rPh>
    <rPh sb="377" eb="379">
      <t>コンゴ</t>
    </rPh>
    <rPh sb="380" eb="383">
      <t>スイセンカ</t>
    </rPh>
    <rPh sb="383" eb="384">
      <t>リツ</t>
    </rPh>
    <rPh sb="385" eb="387">
      <t>コウジョウ</t>
    </rPh>
    <rPh sb="388" eb="389">
      <t>ツト</t>
    </rPh>
    <phoneticPr fontId="4"/>
  </si>
  <si>
    <t>　指標を見る限り，経営状況は健全であり，概ね類似団体とも近い数値となっているが，一般会計に依存した事業運営となっている。そのため，令和2年度に策定した経営戦略に基づき，令和4年度から料金改定を行うとともに経費削減に努め，経営基盤の安定を図っていく必要がある。
　また，現在はそれほど老朽化は進んでいないが，徐々に施設設備の故障が増加しており，今後の管渠等の更新についても備えておかなければならない。</t>
    <rPh sb="1" eb="3">
      <t>シヒョウ</t>
    </rPh>
    <rPh sb="4" eb="5">
      <t>ミ</t>
    </rPh>
    <rPh sb="6" eb="7">
      <t>カギ</t>
    </rPh>
    <rPh sb="9" eb="11">
      <t>ケイエイ</t>
    </rPh>
    <rPh sb="11" eb="13">
      <t>ジョウキョウ</t>
    </rPh>
    <rPh sb="14" eb="16">
      <t>ケンゼン</t>
    </rPh>
    <rPh sb="20" eb="21">
      <t>オオム</t>
    </rPh>
    <rPh sb="22" eb="24">
      <t>ルイジ</t>
    </rPh>
    <rPh sb="24" eb="26">
      <t>ダンタイ</t>
    </rPh>
    <rPh sb="28" eb="29">
      <t>チカ</t>
    </rPh>
    <rPh sb="30" eb="32">
      <t>スウチ</t>
    </rPh>
    <rPh sb="40" eb="42">
      <t>イッパン</t>
    </rPh>
    <rPh sb="42" eb="44">
      <t>カイケイ</t>
    </rPh>
    <rPh sb="45" eb="47">
      <t>イゾン</t>
    </rPh>
    <rPh sb="49" eb="51">
      <t>ジギョウ</t>
    </rPh>
    <rPh sb="51" eb="53">
      <t>ウンエイ</t>
    </rPh>
    <rPh sb="65" eb="67">
      <t>レイワ</t>
    </rPh>
    <rPh sb="68" eb="70">
      <t>ネンド</t>
    </rPh>
    <rPh sb="71" eb="73">
      <t>サクテイ</t>
    </rPh>
    <rPh sb="75" eb="77">
      <t>ケイエイ</t>
    </rPh>
    <rPh sb="77" eb="79">
      <t>センリャク</t>
    </rPh>
    <rPh sb="80" eb="81">
      <t>モト</t>
    </rPh>
    <rPh sb="84" eb="86">
      <t>レイワ</t>
    </rPh>
    <rPh sb="87" eb="89">
      <t>ネンド</t>
    </rPh>
    <rPh sb="91" eb="93">
      <t>リョウキン</t>
    </rPh>
    <rPh sb="93" eb="95">
      <t>カイテイ</t>
    </rPh>
    <rPh sb="96" eb="97">
      <t>オコナ</t>
    </rPh>
    <rPh sb="102" eb="104">
      <t>ケイヒ</t>
    </rPh>
    <rPh sb="104" eb="106">
      <t>サクゲン</t>
    </rPh>
    <rPh sb="107" eb="108">
      <t>ツト</t>
    </rPh>
    <rPh sb="110" eb="112">
      <t>ケイエイ</t>
    </rPh>
    <rPh sb="112" eb="114">
      <t>キバン</t>
    </rPh>
    <rPh sb="115" eb="117">
      <t>アンテイ</t>
    </rPh>
    <rPh sb="118" eb="119">
      <t>ハカ</t>
    </rPh>
    <rPh sb="123" eb="125">
      <t>ヒツヨウ</t>
    </rPh>
    <rPh sb="134" eb="136">
      <t>ゲンザイ</t>
    </rPh>
    <rPh sb="141" eb="144">
      <t>ロウキュウカ</t>
    </rPh>
    <rPh sb="145" eb="146">
      <t>スス</t>
    </rPh>
    <rPh sb="153" eb="155">
      <t>ジョジョ</t>
    </rPh>
    <rPh sb="156" eb="158">
      <t>シセツ</t>
    </rPh>
    <rPh sb="158" eb="160">
      <t>セツビ</t>
    </rPh>
    <rPh sb="161" eb="163">
      <t>コショウ</t>
    </rPh>
    <rPh sb="164" eb="166">
      <t>ゾウカ</t>
    </rPh>
    <rPh sb="171" eb="173">
      <t>コンゴ</t>
    </rPh>
    <rPh sb="174" eb="176">
      <t>カンキョ</t>
    </rPh>
    <rPh sb="176" eb="177">
      <t>ナド</t>
    </rPh>
    <rPh sb="178" eb="180">
      <t>コウシン</t>
    </rPh>
    <rPh sb="185" eb="186">
      <t>ソナ</t>
    </rPh>
    <phoneticPr fontId="4"/>
  </si>
  <si>
    <t>①有形固定資産減価償却率
　類似団体よりも低く，現状は問題ないと考えれらる。
②管渠老朽化率
　法定耐用年数を超えた管渠はありません。
③管渠改善率
　今後も必要に応じて，計画的に更新していく。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24" eb="26">
      <t>ゲンジョウ</t>
    </rPh>
    <rPh sb="27" eb="29">
      <t>モンダイ</t>
    </rPh>
    <rPh sb="32" eb="33">
      <t>カンガ</t>
    </rPh>
    <rPh sb="40" eb="42">
      <t>カンキョ</t>
    </rPh>
    <rPh sb="42" eb="45">
      <t>ロウキュウカ</t>
    </rPh>
    <rPh sb="45" eb="46">
      <t>リツ</t>
    </rPh>
    <rPh sb="48" eb="50">
      <t>ホウテイ</t>
    </rPh>
    <rPh sb="50" eb="52">
      <t>タイヨウ</t>
    </rPh>
    <rPh sb="52" eb="54">
      <t>ネンスウ</t>
    </rPh>
    <rPh sb="55" eb="56">
      <t>コ</t>
    </rPh>
    <rPh sb="58" eb="60">
      <t>カンキョ</t>
    </rPh>
    <rPh sb="69" eb="71">
      <t>カンキョ</t>
    </rPh>
    <rPh sb="71" eb="73">
      <t>カイゼン</t>
    </rPh>
    <rPh sb="73" eb="74">
      <t>リツ</t>
    </rPh>
    <rPh sb="76" eb="78">
      <t>コンゴ</t>
    </rPh>
    <rPh sb="79" eb="81">
      <t>ヒツヨウ</t>
    </rPh>
    <rPh sb="82" eb="83">
      <t>オウ</t>
    </rPh>
    <rPh sb="86" eb="88">
      <t>ケイカク</t>
    </rPh>
    <rPh sb="88" eb="89">
      <t>テキ</t>
    </rPh>
    <rPh sb="90" eb="92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</si>
</sst>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D-4C60-8332-5452F0E81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0.32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D-4C60-8332-5452F0E81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62</c:v>
                </c:pt>
                <c:pt idx="4">
                  <c:v>56.92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D-405B-8033-AFD92F5C6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49.47</c:v>
                </c:pt>
                <c:pt idx="4">
                  <c:v>48.19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D-405B-8033-AFD92F5C6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95.22</c:v>
                </c:pt>
                <c:pt idx="4">
                  <c:v>96.79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1-45FB-817F-7265CC8EA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82.06</c:v>
                </c:pt>
                <c:pt idx="4">
                  <c:v>82.26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01-45FB-817F-7265CC8EA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103.23</c:v>
                </c:pt>
                <c:pt idx="4">
                  <c:v>104.73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A-471F-A5D7-40EA09EB0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107.81</c:v>
                </c:pt>
                <c:pt idx="4">
                  <c:v>107.54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BA-471F-A5D7-40EA09EB0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4.6399999999999997</c:v>
                </c:pt>
                <c:pt idx="4">
                  <c:v>7.58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6-4D6C-AEAA-4A182FC70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19.93</c:v>
                </c:pt>
                <c:pt idx="4">
                  <c:v>21.94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6-4D6C-AEAA-4A182FC70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1-4B99-BF98-6978D8A96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1-4B99-BF98-6978D8A96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1-43F0-B2CF-1CAB1D22B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</c:v>
                </c:pt>
                <c:pt idx="4">
                  <c:v>19.059999999999999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1-43F0-B2CF-1CAB1D22B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105.06</c:v>
                </c:pt>
                <c:pt idx="4">
                  <c:v>126.72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D-47AF-8CCA-2F5F785E4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48.56</c:v>
                </c:pt>
                <c:pt idx="4">
                  <c:v>47.58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6D-47AF-8CCA-2F5F785E4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553-8CE9-47CA63C1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1245.0999999999999</c:v>
                </c:pt>
                <c:pt idx="4">
                  <c:v>1108.8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49-4553-8CE9-47CA63C1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171.11</c:v>
                </c:pt>
                <c:pt idx="4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F-4744-9AF1-B41CB0FD4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79.77</c:v>
                </c:pt>
                <c:pt idx="4">
                  <c:v>79.63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F-4744-9AF1-B41CB0FD4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54.84</c:v>
                </c:pt>
                <c:pt idx="4">
                  <c:v>150.53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A-43AB-A060-FB595B6BB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214.56</c:v>
                </c:pt>
                <c:pt idx="4">
                  <c:v>213.66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8A-43AB-A060-FB595B6BB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0" zoomScaleNormal="7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鹿児島県　南九州市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公共下水道</v>
      </c>
      <c r="Q8" s="35"/>
      <c r="R8" s="35"/>
      <c r="S8" s="35"/>
      <c r="T8" s="35"/>
      <c r="U8" s="35"/>
      <c r="V8" s="35"/>
      <c r="W8" s="35" t="str">
        <f>データ!L6</f>
        <v>Cd2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33478</v>
      </c>
      <c r="AM8" s="37"/>
      <c r="AN8" s="37"/>
      <c r="AO8" s="37"/>
      <c r="AP8" s="37"/>
      <c r="AQ8" s="37"/>
      <c r="AR8" s="37"/>
      <c r="AS8" s="37"/>
      <c r="AT8" s="38">
        <f>データ!T6</f>
        <v>357.91</v>
      </c>
      <c r="AU8" s="38"/>
      <c r="AV8" s="38"/>
      <c r="AW8" s="38"/>
      <c r="AX8" s="38"/>
      <c r="AY8" s="38"/>
      <c r="AZ8" s="38"/>
      <c r="BA8" s="38"/>
      <c r="BB8" s="38">
        <f>データ!U6</f>
        <v>93.54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84.03</v>
      </c>
      <c r="J10" s="38"/>
      <c r="K10" s="38"/>
      <c r="L10" s="38"/>
      <c r="M10" s="38"/>
      <c r="N10" s="38"/>
      <c r="O10" s="38"/>
      <c r="P10" s="38">
        <f>データ!P6</f>
        <v>11.88</v>
      </c>
      <c r="Q10" s="38"/>
      <c r="R10" s="38"/>
      <c r="S10" s="38"/>
      <c r="T10" s="38"/>
      <c r="U10" s="38"/>
      <c r="V10" s="38"/>
      <c r="W10" s="38">
        <f>データ!Q6</f>
        <v>85.38</v>
      </c>
      <c r="X10" s="38"/>
      <c r="Y10" s="38"/>
      <c r="Z10" s="38"/>
      <c r="AA10" s="38"/>
      <c r="AB10" s="38"/>
      <c r="AC10" s="38"/>
      <c r="AD10" s="37">
        <f>データ!R6</f>
        <v>1870</v>
      </c>
      <c r="AE10" s="37"/>
      <c r="AF10" s="37"/>
      <c r="AG10" s="37"/>
      <c r="AH10" s="37"/>
      <c r="AI10" s="37"/>
      <c r="AJ10" s="37"/>
      <c r="AK10" s="2"/>
      <c r="AL10" s="37">
        <f>データ!V6</f>
        <v>3930</v>
      </c>
      <c r="AM10" s="37"/>
      <c r="AN10" s="37"/>
      <c r="AO10" s="37"/>
      <c r="AP10" s="37"/>
      <c r="AQ10" s="37"/>
      <c r="AR10" s="37"/>
      <c r="AS10" s="37"/>
      <c r="AT10" s="38">
        <f>データ!W6</f>
        <v>2.4</v>
      </c>
      <c r="AU10" s="38"/>
      <c r="AV10" s="38"/>
      <c r="AW10" s="38"/>
      <c r="AX10" s="38"/>
      <c r="AY10" s="38"/>
      <c r="AZ10" s="38"/>
      <c r="BA10" s="38"/>
      <c r="BB10" s="38">
        <f>データ!X6</f>
        <v>1637.5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114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8Z8YOpUaaFkZXJQImzw44cZ0C8Kf3rQiTf3XJQ7AxqxPiIN/KyhU2YEvjHTJZj0CFZl52PhgIa1RYi++DmA1nw==" saltValue="pyYkzMpKHIZBdjImXvRVU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55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56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57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58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59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60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61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62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63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64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65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2021</v>
      </c>
      <c r="C6" s="19">
        <f t="shared" ref="C6:X6" si="3">C7</f>
        <v>462233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鹿児島県　南九州市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Cd2</v>
      </c>
      <c r="M6" s="19" t="str">
        <f t="shared" si="3"/>
        <v>非設置</v>
      </c>
      <c r="N6" s="20" t="str">
        <f t="shared" si="3"/>
        <v>-</v>
      </c>
      <c r="O6" s="20">
        <f t="shared" si="3"/>
        <v>84.03</v>
      </c>
      <c r="P6" s="20">
        <f t="shared" si="3"/>
        <v>11.88</v>
      </c>
      <c r="Q6" s="20">
        <f t="shared" si="3"/>
        <v>85.38</v>
      </c>
      <c r="R6" s="20">
        <f t="shared" si="3"/>
        <v>1870</v>
      </c>
      <c r="S6" s="20">
        <f t="shared" si="3"/>
        <v>33478</v>
      </c>
      <c r="T6" s="20">
        <f t="shared" si="3"/>
        <v>357.91</v>
      </c>
      <c r="U6" s="20">
        <f t="shared" si="3"/>
        <v>93.54</v>
      </c>
      <c r="V6" s="20">
        <f t="shared" si="3"/>
        <v>3930</v>
      </c>
      <c r="W6" s="20">
        <f t="shared" si="3"/>
        <v>2.4</v>
      </c>
      <c r="X6" s="20">
        <f t="shared" si="3"/>
        <v>1637.5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103.23</v>
      </c>
      <c r="AC6" s="21">
        <f t="shared" si="4"/>
        <v>104.73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107.81</v>
      </c>
      <c r="AH6" s="21">
        <f t="shared" si="4"/>
        <v>107.54</v>
      </c>
      <c r="AI6" s="20" t="str">
        <f>IF(AI7="","",IF(AI7="-","【-】","【"&amp;SUBSTITUTE(TEXT(AI7,"#,##0.00"),"-","△")&amp;"】"))</f>
        <v>【107.02】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18.2</v>
      </c>
      <c r="AS6" s="21">
        <f t="shared" si="5"/>
        <v>19.059999999999999</v>
      </c>
      <c r="AT6" s="20" t="str">
        <f>IF(AT7="","",IF(AT7="-","【-】","【"&amp;SUBSTITUTE(TEXT(AT7,"#,##0.00"),"-","△")&amp;"】"))</f>
        <v>【3.09】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105.06</v>
      </c>
      <c r="AY6" s="21">
        <f t="shared" si="6"/>
        <v>126.72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48.56</v>
      </c>
      <c r="BD6" s="21">
        <f t="shared" si="6"/>
        <v>47.58</v>
      </c>
      <c r="BE6" s="20" t="str">
        <f>IF(BE7="","",IF(BE7="-","【-】","【"&amp;SUBSTITUTE(TEXT(BE7,"#,##0.00"),"-","△")&amp;"】"))</f>
        <v>【71.39】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1245.0999999999999</v>
      </c>
      <c r="BO6" s="21">
        <f t="shared" si="7"/>
        <v>1108.8</v>
      </c>
      <c r="BP6" s="20" t="str">
        <f>IF(BP7="","",IF(BP7="-","【-】","【"&amp;SUBSTITUTE(TEXT(BP7,"#,##0.00"),"-","△")&amp;"】"))</f>
        <v>【669.11】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171.11</v>
      </c>
      <c r="BU6" s="21">
        <f t="shared" si="8"/>
        <v>62.5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79.77</v>
      </c>
      <c r="BZ6" s="21">
        <f t="shared" si="8"/>
        <v>79.63</v>
      </c>
      <c r="CA6" s="20" t="str">
        <f>IF(CA7="","",IF(CA7="-","【-】","【"&amp;SUBSTITUTE(TEXT(CA7,"#,##0.00"),"-","△")&amp;"】"))</f>
        <v>【99.73】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54.84</v>
      </c>
      <c r="CF6" s="21">
        <f t="shared" si="9"/>
        <v>150.53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214.56</v>
      </c>
      <c r="CK6" s="21">
        <f t="shared" si="9"/>
        <v>213.66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62</v>
      </c>
      <c r="CQ6" s="21">
        <f t="shared" si="10"/>
        <v>56.92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49.47</v>
      </c>
      <c r="CV6" s="21">
        <f t="shared" si="10"/>
        <v>48.19</v>
      </c>
      <c r="CW6" s="20" t="str">
        <f>IF(CW7="","",IF(CW7="-","【-】","【"&amp;SUBSTITUTE(TEXT(CW7,"#,##0.00"),"-","△")&amp;"】"))</f>
        <v>【59.99】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95.22</v>
      </c>
      <c r="DB6" s="21">
        <f t="shared" si="11"/>
        <v>96.79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82.06</v>
      </c>
      <c r="DG6" s="21">
        <f t="shared" si="11"/>
        <v>82.26</v>
      </c>
      <c r="DH6" s="20" t="str">
        <f>IF(DH7="","",IF(DH7="-","【-】","【"&amp;SUBSTITUTE(TEXT(DH7,"#,##0.00"),"-","△")&amp;"】"))</f>
        <v>【95.72】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4.6399999999999997</v>
      </c>
      <c r="DM6" s="21">
        <f t="shared" si="12"/>
        <v>7.58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19.93</v>
      </c>
      <c r="DR6" s="21">
        <f t="shared" si="12"/>
        <v>21.94</v>
      </c>
      <c r="DS6" s="20" t="str">
        <f>IF(DS7="","",IF(DS7="-","【-】","【"&amp;SUBSTITUTE(TEXT(DS7,"#,##0.00"),"-","△")&amp;"】"))</f>
        <v>【38.17】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【6.54】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1">
        <f t="shared" si="14"/>
        <v>0.39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0.32</v>
      </c>
      <c r="EN6" s="21">
        <f t="shared" si="14"/>
        <v>0.1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462233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84.03</v>
      </c>
      <c r="P7" s="24">
        <v>11.88</v>
      </c>
      <c r="Q7" s="24">
        <v>85.38</v>
      </c>
      <c r="R7" s="24">
        <v>1870</v>
      </c>
      <c r="S7" s="24">
        <v>33478</v>
      </c>
      <c r="T7" s="24">
        <v>357.91</v>
      </c>
      <c r="U7" s="24">
        <v>93.54</v>
      </c>
      <c r="V7" s="24">
        <v>3930</v>
      </c>
      <c r="W7" s="24">
        <v>2.4</v>
      </c>
      <c r="X7" s="24">
        <v>1637.5</v>
      </c>
      <c r="Y7" s="24" t="s">
        <v>101</v>
      </c>
      <c r="Z7" s="24" t="s">
        <v>101</v>
      </c>
      <c r="AA7" s="24" t="s">
        <v>101</v>
      </c>
      <c r="AB7" s="24">
        <v>103.23</v>
      </c>
      <c r="AC7" s="24">
        <v>104.73</v>
      </c>
      <c r="AD7" s="24" t="s">
        <v>101</v>
      </c>
      <c r="AE7" s="24" t="s">
        <v>101</v>
      </c>
      <c r="AF7" s="24" t="s">
        <v>101</v>
      </c>
      <c r="AG7" s="24">
        <v>107.81</v>
      </c>
      <c r="AH7" s="24">
        <v>107.54</v>
      </c>
      <c r="AI7" s="24">
        <v>107.02</v>
      </c>
      <c r="AJ7" s="24" t="s">
        <v>101</v>
      </c>
      <c r="AK7" s="24" t="s">
        <v>101</v>
      </c>
      <c r="AL7" s="24" t="s">
        <v>101</v>
      </c>
      <c r="AM7" s="24">
        <v>0</v>
      </c>
      <c r="AN7" s="24">
        <v>0</v>
      </c>
      <c r="AO7" s="24" t="s">
        <v>101</v>
      </c>
      <c r="AP7" s="24" t="s">
        <v>101</v>
      </c>
      <c r="AQ7" s="24" t="s">
        <v>101</v>
      </c>
      <c r="AR7" s="24">
        <v>18.2</v>
      </c>
      <c r="AS7" s="24">
        <v>19.059999999999999</v>
      </c>
      <c r="AT7" s="24">
        <v>3.09</v>
      </c>
      <c r="AU7" s="24" t="s">
        <v>101</v>
      </c>
      <c r="AV7" s="24" t="s">
        <v>101</v>
      </c>
      <c r="AW7" s="24" t="s">
        <v>101</v>
      </c>
      <c r="AX7" s="24">
        <v>105.06</v>
      </c>
      <c r="AY7" s="24">
        <v>126.72</v>
      </c>
      <c r="AZ7" s="24" t="s">
        <v>101</v>
      </c>
      <c r="BA7" s="24" t="s">
        <v>101</v>
      </c>
      <c r="BB7" s="24" t="s">
        <v>101</v>
      </c>
      <c r="BC7" s="24">
        <v>48.56</v>
      </c>
      <c r="BD7" s="24">
        <v>47.58</v>
      </c>
      <c r="BE7" s="24">
        <v>71.39</v>
      </c>
      <c r="BF7" s="24" t="s">
        <v>101</v>
      </c>
      <c r="BG7" s="24" t="s">
        <v>101</v>
      </c>
      <c r="BH7" s="24" t="s">
        <v>101</v>
      </c>
      <c r="BI7" s="24">
        <v>0</v>
      </c>
      <c r="BJ7" s="24">
        <v>0</v>
      </c>
      <c r="BK7" s="24" t="s">
        <v>101</v>
      </c>
      <c r="BL7" s="24" t="s">
        <v>101</v>
      </c>
      <c r="BM7" s="24" t="s">
        <v>101</v>
      </c>
      <c r="BN7" s="24">
        <v>1245.0999999999999</v>
      </c>
      <c r="BO7" s="24">
        <v>1108.8</v>
      </c>
      <c r="BP7" s="24">
        <v>669.11</v>
      </c>
      <c r="BQ7" s="24" t="s">
        <v>101</v>
      </c>
      <c r="BR7" s="24" t="s">
        <v>101</v>
      </c>
      <c r="BS7" s="24" t="s">
        <v>101</v>
      </c>
      <c r="BT7" s="24">
        <v>171.11</v>
      </c>
      <c r="BU7" s="24">
        <v>62.5</v>
      </c>
      <c r="BV7" s="24" t="s">
        <v>101</v>
      </c>
      <c r="BW7" s="24" t="s">
        <v>101</v>
      </c>
      <c r="BX7" s="24" t="s">
        <v>101</v>
      </c>
      <c r="BY7" s="24">
        <v>79.77</v>
      </c>
      <c r="BZ7" s="24">
        <v>79.63</v>
      </c>
      <c r="CA7" s="24">
        <v>99.73</v>
      </c>
      <c r="CB7" s="24" t="s">
        <v>101</v>
      </c>
      <c r="CC7" s="24" t="s">
        <v>101</v>
      </c>
      <c r="CD7" s="24" t="s">
        <v>101</v>
      </c>
      <c r="CE7" s="24">
        <v>54.84</v>
      </c>
      <c r="CF7" s="24">
        <v>150.53</v>
      </c>
      <c r="CG7" s="24" t="s">
        <v>101</v>
      </c>
      <c r="CH7" s="24" t="s">
        <v>101</v>
      </c>
      <c r="CI7" s="24" t="s">
        <v>101</v>
      </c>
      <c r="CJ7" s="24">
        <v>214.56</v>
      </c>
      <c r="CK7" s="24">
        <v>213.66</v>
      </c>
      <c r="CL7" s="24">
        <v>134.97999999999999</v>
      </c>
      <c r="CM7" s="24" t="s">
        <v>101</v>
      </c>
      <c r="CN7" s="24" t="s">
        <v>101</v>
      </c>
      <c r="CO7" s="24" t="s">
        <v>101</v>
      </c>
      <c r="CP7" s="24">
        <v>62</v>
      </c>
      <c r="CQ7" s="24">
        <v>56.92</v>
      </c>
      <c r="CR7" s="24" t="s">
        <v>101</v>
      </c>
      <c r="CS7" s="24" t="s">
        <v>101</v>
      </c>
      <c r="CT7" s="24" t="s">
        <v>101</v>
      </c>
      <c r="CU7" s="24">
        <v>49.47</v>
      </c>
      <c r="CV7" s="24">
        <v>48.19</v>
      </c>
      <c r="CW7" s="24">
        <v>59.99</v>
      </c>
      <c r="CX7" s="24" t="s">
        <v>101</v>
      </c>
      <c r="CY7" s="24" t="s">
        <v>101</v>
      </c>
      <c r="CZ7" s="24" t="s">
        <v>101</v>
      </c>
      <c r="DA7" s="24">
        <v>95.22</v>
      </c>
      <c r="DB7" s="24">
        <v>96.79</v>
      </c>
      <c r="DC7" s="24" t="s">
        <v>101</v>
      </c>
      <c r="DD7" s="24" t="s">
        <v>101</v>
      </c>
      <c r="DE7" s="24" t="s">
        <v>101</v>
      </c>
      <c r="DF7" s="24">
        <v>82.06</v>
      </c>
      <c r="DG7" s="24">
        <v>82.26</v>
      </c>
      <c r="DH7" s="24">
        <v>95.72</v>
      </c>
      <c r="DI7" s="24" t="s">
        <v>101</v>
      </c>
      <c r="DJ7" s="24" t="s">
        <v>101</v>
      </c>
      <c r="DK7" s="24" t="s">
        <v>101</v>
      </c>
      <c r="DL7" s="24">
        <v>4.6399999999999997</v>
      </c>
      <c r="DM7" s="24">
        <v>7.58</v>
      </c>
      <c r="DN7" s="24" t="s">
        <v>101</v>
      </c>
      <c r="DO7" s="24" t="s">
        <v>101</v>
      </c>
      <c r="DP7" s="24" t="s">
        <v>101</v>
      </c>
      <c r="DQ7" s="24">
        <v>19.93</v>
      </c>
      <c r="DR7" s="24">
        <v>21.94</v>
      </c>
      <c r="DS7" s="24">
        <v>38.17</v>
      </c>
      <c r="DT7" s="24" t="s">
        <v>101</v>
      </c>
      <c r="DU7" s="24" t="s">
        <v>101</v>
      </c>
      <c r="DV7" s="24" t="s">
        <v>101</v>
      </c>
      <c r="DW7" s="24">
        <v>0</v>
      </c>
      <c r="DX7" s="24">
        <v>0</v>
      </c>
      <c r="DY7" s="24" t="s">
        <v>101</v>
      </c>
      <c r="DZ7" s="24" t="s">
        <v>101</v>
      </c>
      <c r="EA7" s="24" t="s">
        <v>101</v>
      </c>
      <c r="EB7" s="24">
        <v>0</v>
      </c>
      <c r="EC7" s="24">
        <v>0</v>
      </c>
      <c r="ED7" s="24">
        <v>6.54</v>
      </c>
      <c r="EE7" s="24" t="s">
        <v>101</v>
      </c>
      <c r="EF7" s="24" t="s">
        <v>101</v>
      </c>
      <c r="EG7" s="24" t="s">
        <v>101</v>
      </c>
      <c r="EH7" s="24">
        <v>0</v>
      </c>
      <c r="EI7" s="24">
        <v>0.39</v>
      </c>
      <c r="EJ7" s="24" t="s">
        <v>101</v>
      </c>
      <c r="EK7" s="24" t="s">
        <v>101</v>
      </c>
      <c r="EL7" s="24" t="s">
        <v>101</v>
      </c>
      <c r="EM7" s="24">
        <v>0.32</v>
      </c>
      <c r="EN7" s="24">
        <v>0.1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 x14ac:dyDescent="0.15">
      <c r="B13" t="s">
        <v>109</v>
      </c>
      <c r="C13" t="s">
        <v>110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2023-01-19T04:03:17Z</cp:lastPrinted>
  <dcterms:created xsi:type="dcterms:W3CDTF">2023-01-12T23:35:58Z</dcterms:created>
  <dcterms:modified xsi:type="dcterms:W3CDTF">2023-02-08T00:40:16Z</dcterms:modified>
  <cp:category/>
</cp:coreProperties>
</file>