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10.5.1.36\水道課\02 管理係\1111経営比較分析表\R03 経営比較分析表\02 回答\R4水道課分\"/>
    </mc:Choice>
  </mc:AlternateContent>
  <xr:revisionPtr revIDLastSave="0" documentId="13_ncr:1_{BB5BBE31-EA91-41AE-9B33-0E4974C55BEF}" xr6:coauthVersionLast="47" xr6:coauthVersionMax="47" xr10:uidLastSave="{00000000-0000-0000-0000-000000000000}"/>
  <workbookProtection workbookAlgorithmName="SHA-512" workbookHashValue="a+hjKjYnZUBKTU9MtojdLPM2PDrYn5pXNZ0wffK02OP3+oAtuJBpi3m21yfaFJMpoKREh2jL69n/M08MioKYBg==" workbookSaltValue="K1WBNFXhlYxhMBZ42B0Ywg==" workbookSpinCount="100000" lockStructure="1"/>
  <bookViews>
    <workbookView xWindow="-120" yWindow="-120" windowWidth="19440" windowHeight="1515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P6" i="5"/>
  <c r="P10" i="4" s="1"/>
  <c r="O6" i="5"/>
  <c r="N6" i="5"/>
  <c r="B10" i="4" s="1"/>
  <c r="M6" i="5"/>
  <c r="AD8" i="4" s="1"/>
  <c r="L6" i="5"/>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J85" i="4"/>
  <c r="H85" i="4"/>
  <c r="F85" i="4"/>
  <c r="BB10" i="4"/>
  <c r="AL10" i="4"/>
  <c r="W10" i="4"/>
  <c r="I10" i="4"/>
  <c r="BB8" i="4"/>
  <c r="AT8" i="4"/>
  <c r="AL8" i="4"/>
  <c r="W8" i="4"/>
  <c r="P8" i="4"/>
  <c r="B8" i="4"/>
</calcChain>
</file>

<file path=xl/sharedStrings.xml><?xml version="1.0" encoding="utf-8"?>
<sst xmlns="http://schemas.openxmlformats.org/spreadsheetml/2006/main" count="294" uniqueCount="113">
  <si>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</si>
  <si>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</si>
  <si>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</si>
  <si>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</si>
  <si>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</si>
  <si>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</si>
  <si>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</si>
  <si>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</si>
  <si>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</si>
  <si>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</si>
  <si>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</si>
  <si>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</si>
  <si>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</si>
  <si>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</si>
  <si>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</si>
  <si>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</si>
  <si>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</si>
  <si>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</si>
  <si>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</si>
  <si>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</si>
  <si>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</si>
  <si>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</si>
  <si>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</si>
  <si>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</si>
  <si>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</si>
  <si>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</si>
  <si>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</si>
  <si>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</si>
  <si>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</si>
  <si>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</si>
  <si>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</si>
  <si>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</si>
  <si>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</si>
  <si>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</si>
  <si>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</si>
  <si>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</si>
  <si>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</si>
  <si>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</si>
  <si>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</si>
  <si>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</si>
  <si>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</si>
  <si>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</si>
  <si>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</si>
  <si>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</si>
  <si>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</si>
  <si>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</si>
  <si>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</si>
  <si>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</si>
  <si>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</si>
  <si>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</si>
  <si>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</si>
  <si>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</si>
  <si>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</si>
  <si>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</si>
  <si>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</si>
  <si>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</si>
  <si>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</si>
  <si>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</si>
  <si>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</si>
  <si>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</si>
  <si>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</si>
  <si>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</si>
  <si>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</si>
  <si>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</si>
  <si>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</si>
  <si>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</si>
  <si>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</si>
  <si>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</si>
  <si>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</si>
  <si>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</si>
  <si>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</si>
  <si>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</si>
  <si>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</si>
  <si>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</si>
  <si>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</si>
  <si>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</si>
  <si>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</si>
  <si>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</si>
  <si>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</si>
  <si>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</si>
  <si>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</si>
  <si>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</si>
  <si>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</si>
  <si>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</si>
  <si>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</si>
  <si>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</si>
  <si>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</si>
  <si>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</si>
  <si>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</si>
  <si>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</si>
  <si>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</si>
  <si>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</si>
  <si>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</si>
  <si>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長島町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</si>
  <si>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</si>
  <si>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</si>
  <si>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</si>
  <si>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</si>
  <si>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</si>
  <si>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</si>
  <si>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</si>
  <si>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</si>
  <si>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</si>
  <si>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</si>
  <si>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</si>
  <si>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</si>
  <si>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</si>
  <si>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</si>
  <si>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</si>
  <si>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</si>
  <si>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常収支比率は概ね良好であり，累積欠損金もないことから，現状のところ経営の健全化は保たれていると考えられる。しかし，今後は収益において給水収益の伸び悩み，費用においては建設改良費の増大など様々な負の要因が考えられる。また，水道施設への更新投資を十分に行うことで，水道管路の健全性を確保できている一方で，多額の更新費用が発生することになる。
　よって，今後は中長期的視点に立った主要な施設の新設・更新計画を踏まえ，老朽化の状況に応じ，計画的に対応を進める必要がある。</t>
    <rPh sb="1" eb="3">
      <t>ケイジョウ</t>
    </rPh>
    <rPh sb="3" eb="5">
      <t>シュウシ</t>
    </rPh>
    <rPh sb="5" eb="7">
      <t>ヒリツ</t>
    </rPh>
    <rPh sb="8" eb="9">
      <t>オオム</t>
    </rPh>
    <rPh sb="10" eb="12">
      <t>リョウコウ</t>
    </rPh>
    <rPh sb="16" eb="18">
      <t>ルイセキ</t>
    </rPh>
    <rPh sb="18" eb="20">
      <t>ケッソン</t>
    </rPh>
    <rPh sb="20" eb="21">
      <t>キン</t>
    </rPh>
    <rPh sb="29" eb="31">
      <t>ゲンジョウ</t>
    </rPh>
    <rPh sb="35" eb="37">
      <t>ケイエイ</t>
    </rPh>
    <rPh sb="38" eb="41">
      <t>ケンゼンカ</t>
    </rPh>
    <rPh sb="42" eb="43">
      <t>タモ</t>
    </rPh>
    <rPh sb="49" eb="50">
      <t>カンガ</t>
    </rPh>
    <rPh sb="59" eb="61">
      <t>コンゴ</t>
    </rPh>
    <rPh sb="62" eb="64">
      <t>シュウエキ</t>
    </rPh>
    <rPh sb="68" eb="72">
      <t>キュウスイシュウエキ</t>
    </rPh>
    <rPh sb="73" eb="74">
      <t>ノ</t>
    </rPh>
    <rPh sb="75" eb="76">
      <t>ナヤ</t>
    </rPh>
    <rPh sb="78" eb="80">
      <t>ヒヨウ</t>
    </rPh>
    <rPh sb="85" eb="87">
      <t>ケンセツ</t>
    </rPh>
    <rPh sb="87" eb="90">
      <t>カイリョウヒ</t>
    </rPh>
    <rPh sb="91" eb="93">
      <t>ゾウダイ</t>
    </rPh>
    <rPh sb="95" eb="97">
      <t>サマザマ</t>
    </rPh>
    <rPh sb="98" eb="99">
      <t>フ</t>
    </rPh>
    <rPh sb="100" eb="102">
      <t>ヨウイン</t>
    </rPh>
    <rPh sb="103" eb="104">
      <t>カンガ</t>
    </rPh>
    <rPh sb="112" eb="114">
      <t>スイドウ</t>
    </rPh>
    <rPh sb="114" eb="116">
      <t>シセツ</t>
    </rPh>
    <rPh sb="118" eb="120">
      <t>コウシン</t>
    </rPh>
    <rPh sb="120" eb="122">
      <t>トウシ</t>
    </rPh>
    <phoneticPr fontId="4"/>
  </si>
  <si>
    <t>①経常収支比率
　令和２年度に長島本島４地区が簡易水道事業から水道事業会計に移行した。前年度と比較すると約5.2ポイント増加し，類似団体と比較すると約0.5ポイント高くなった。今後は老朽化に伴う修繕費等の増加が見込まれることから，計画的な経営運営に努める必要がある。
③流動比率
　支払債務の現金の状況が100%を超えているので，現状としては支払能力があるといえる。しかし類似団体平均値や全国平均を下回っているので，支払能力を高めるための経営改善を図っていく必要がある。
④企業債残高対給水収益比率
　類似団体と比較して約1.5倍と高い。今後も，企業債の借入れの抑制を図りながら，引き続き計画的な経営運営に努める必要がある。　　　　　　　　　　　　　　　　　　　
⑤料金回収率
　前年度と比較すると約1.6ポイント低下し，類似団体と比較すると約19.9ポイント低い数値となった。今後は回収率を維持し，適正な料金収入を確保する必要がある。
⑥給水原価
　前年度と比較すると約32.9ポイント低下し，類似団体と比較すると約18.8ポイント高い数値となった。今後，老朽化に伴う修繕費等の増加や人口減少に伴う有収水量の減少等により，当該値が増加する可能性もあるため，合理化に努める必要がある。
⑦施設利用率
　前年度と比較すると約19.6ポイント上回り，類似団体と比較すると約28.0ポイント高い数値となった。今後，人口の減少・高齢化に伴う加入率の伸び悩みがあることから，施設の統合やダウンサイジング等の検討を行うことが必要である。
⑧有収率
　前年度に引き続きほぼ約100％に近い数値を維持しており，類似団体と比較して約21.9ポイント上回っている。施設の稼動状況が収益に反映されていると言える。</t>
    <rPh sb="1" eb="3">
      <t>ケイジョウ</t>
    </rPh>
    <rPh sb="3" eb="5">
      <t>シュウシ</t>
    </rPh>
    <rPh sb="5" eb="7">
      <t>ヒリツ</t>
    </rPh>
    <rPh sb="9" eb="11">
      <t>レイワ</t>
    </rPh>
    <rPh sb="12" eb="14">
      <t>ネンド</t>
    </rPh>
    <rPh sb="15" eb="17">
      <t>ナガシマ</t>
    </rPh>
    <rPh sb="17" eb="19">
      <t>ホントウ</t>
    </rPh>
    <rPh sb="20" eb="22">
      <t>チク</t>
    </rPh>
    <rPh sb="23" eb="29">
      <t>カンイスイドウジギョウ</t>
    </rPh>
    <rPh sb="31" eb="35">
      <t>スイドウジギョウ</t>
    </rPh>
    <rPh sb="35" eb="37">
      <t>カイケイ</t>
    </rPh>
    <rPh sb="38" eb="40">
      <t>イコウ</t>
    </rPh>
    <rPh sb="64" eb="68">
      <t>ルイジダンタイ</t>
    </rPh>
    <rPh sb="69" eb="71">
      <t>ヒカク</t>
    </rPh>
    <rPh sb="74" eb="75">
      <t>ヤク</t>
    </rPh>
    <rPh sb="82" eb="83">
      <t>タカ</t>
    </rPh>
    <rPh sb="135" eb="137">
      <t>リュウドウ</t>
    </rPh>
    <rPh sb="137" eb="139">
      <t>ヒリツ</t>
    </rPh>
    <rPh sb="141" eb="143">
      <t>シハラ</t>
    </rPh>
    <rPh sb="143" eb="145">
      <t>サイム</t>
    </rPh>
    <rPh sb="146" eb="148">
      <t>ゲンキン</t>
    </rPh>
    <rPh sb="149" eb="151">
      <t>ジョウキョウ</t>
    </rPh>
    <rPh sb="157" eb="158">
      <t>コ</t>
    </rPh>
    <rPh sb="165" eb="167">
      <t>ゲンジョウ</t>
    </rPh>
    <rPh sb="171" eb="173">
      <t>シハラ</t>
    </rPh>
    <rPh sb="173" eb="175">
      <t>ノウリョク</t>
    </rPh>
    <rPh sb="186" eb="190">
      <t>ルイジダンタイ</t>
    </rPh>
    <rPh sb="190" eb="193">
      <t>ヘイキンチ</t>
    </rPh>
    <rPh sb="194" eb="198">
      <t>ゼンコクヘイキン</t>
    </rPh>
    <rPh sb="199" eb="201">
      <t>シタマワ</t>
    </rPh>
    <rPh sb="208" eb="210">
      <t>シハラ</t>
    </rPh>
    <rPh sb="210" eb="212">
      <t>ノウリョク</t>
    </rPh>
    <rPh sb="213" eb="214">
      <t>タカ</t>
    </rPh>
    <rPh sb="219" eb="223">
      <t>ケイエイカイゼン</t>
    </rPh>
    <rPh sb="224" eb="225">
      <t>ハカ</t>
    </rPh>
    <rPh sb="229" eb="231">
      <t>ヒツヨウ</t>
    </rPh>
    <rPh sb="237" eb="239">
      <t>キギョウ</t>
    </rPh>
    <rPh sb="239" eb="240">
      <t>サイ</t>
    </rPh>
    <rPh sb="240" eb="242">
      <t>ザンダカ</t>
    </rPh>
    <rPh sb="242" eb="243">
      <t>タイ</t>
    </rPh>
    <rPh sb="243" eb="245">
      <t>キュウスイ</t>
    </rPh>
    <rPh sb="245" eb="247">
      <t>シュウエキ</t>
    </rPh>
    <rPh sb="247" eb="249">
      <t>ヒリツ</t>
    </rPh>
    <rPh sb="260" eb="261">
      <t>ヤク</t>
    </rPh>
    <rPh sb="264" eb="265">
      <t>バイ</t>
    </rPh>
    <rPh sb="266" eb="267">
      <t>タカ</t>
    </rPh>
    <rPh sb="269" eb="271">
      <t>コンゴ</t>
    </rPh>
    <rPh sb="333" eb="335">
      <t>リョウキン</t>
    </rPh>
    <rPh sb="335" eb="337">
      <t>カイシュウ</t>
    </rPh>
    <rPh sb="337" eb="338">
      <t>リツ</t>
    </rPh>
    <rPh sb="340" eb="343">
      <t>ゼンネンド</t>
    </rPh>
    <rPh sb="344" eb="346">
      <t>ヒカク</t>
    </rPh>
    <rPh sb="349" eb="350">
      <t>ヤク</t>
    </rPh>
    <rPh sb="357" eb="359">
      <t>テイカ</t>
    </rPh>
    <rPh sb="361" eb="363">
      <t>ルイジ</t>
    </rPh>
    <rPh sb="363" eb="365">
      <t>ダンタイ</t>
    </rPh>
    <rPh sb="366" eb="368">
      <t>ヒカク</t>
    </rPh>
    <rPh sb="380" eb="381">
      <t>ヒク</t>
    </rPh>
    <rPh sb="382" eb="384">
      <t>スウチ</t>
    </rPh>
    <rPh sb="389" eb="391">
      <t>コンゴ</t>
    </rPh>
    <rPh sb="392" eb="394">
      <t>カイシュウ</t>
    </rPh>
    <rPh sb="394" eb="395">
      <t>リツ</t>
    </rPh>
    <rPh sb="396" eb="398">
      <t>イジ</t>
    </rPh>
    <rPh sb="400" eb="402">
      <t>テキセイ</t>
    </rPh>
    <rPh sb="403" eb="405">
      <t>リョウキン</t>
    </rPh>
    <rPh sb="405" eb="407">
      <t>シュウニュウ</t>
    </rPh>
    <rPh sb="408" eb="410">
      <t>カクホ</t>
    </rPh>
    <rPh sb="412" eb="414">
      <t>ヒツヨウ</t>
    </rPh>
    <rPh sb="420" eb="422">
      <t>キュウスイ</t>
    </rPh>
    <rPh sb="422" eb="424">
      <t>ゲンカ</t>
    </rPh>
    <rPh sb="448" eb="452">
      <t>ルイジダンタイ</t>
    </rPh>
    <rPh sb="453" eb="455">
      <t>ヒカク</t>
    </rPh>
    <rPh sb="458" eb="459">
      <t>ヤク</t>
    </rPh>
    <rPh sb="467" eb="468">
      <t>タカ</t>
    </rPh>
    <rPh sb="469" eb="471">
      <t>スウチ</t>
    </rPh>
    <rPh sb="476" eb="478">
      <t>コンゴ</t>
    </rPh>
    <rPh sb="512" eb="514">
      <t>トウガイ</t>
    </rPh>
    <rPh sb="514" eb="515">
      <t>アタイ</t>
    </rPh>
    <rPh sb="544" eb="546">
      <t>シセツ</t>
    </rPh>
    <rPh sb="546" eb="549">
      <t>リヨウリツ</t>
    </rPh>
    <rPh sb="569" eb="571">
      <t>ウワマワ</t>
    </rPh>
    <rPh sb="601" eb="603">
      <t>コンゴ</t>
    </rPh>
    <rPh sb="604" eb="606">
      <t>ジンコウ</t>
    </rPh>
    <rPh sb="607" eb="609">
      <t>ゲンショウ</t>
    </rPh>
    <rPh sb="610" eb="613">
      <t>コウレイカ</t>
    </rPh>
    <rPh sb="614" eb="615">
      <t>トモナ</t>
    </rPh>
    <rPh sb="616" eb="618">
      <t>カニュウ</t>
    </rPh>
    <rPh sb="618" eb="619">
      <t>リツ</t>
    </rPh>
    <rPh sb="620" eb="621">
      <t>ノ</t>
    </rPh>
    <rPh sb="622" eb="623">
      <t>ナヤ</t>
    </rPh>
    <rPh sb="632" eb="634">
      <t>シセツ</t>
    </rPh>
    <rPh sb="635" eb="637">
      <t>トウゴウ</t>
    </rPh>
    <rPh sb="646" eb="647">
      <t>トウ</t>
    </rPh>
    <rPh sb="648" eb="650">
      <t>ケントウ</t>
    </rPh>
    <rPh sb="651" eb="652">
      <t>オコナ</t>
    </rPh>
    <rPh sb="656" eb="658">
      <t>ヒツヨウ</t>
    </rPh>
    <rPh sb="664" eb="665">
      <t>ユウ</t>
    </rPh>
    <rPh sb="665" eb="666">
      <t>シュウ</t>
    </rPh>
    <rPh sb="666" eb="667">
      <t>リツ</t>
    </rPh>
    <rPh sb="669" eb="672">
      <t>ゼンネンド</t>
    </rPh>
    <rPh sb="673" eb="674">
      <t>ヒ</t>
    </rPh>
    <rPh sb="675" eb="676">
      <t>ツヅ</t>
    </rPh>
    <rPh sb="679" eb="680">
      <t>ヤク</t>
    </rPh>
    <rPh sb="685" eb="686">
      <t>チカ</t>
    </rPh>
    <rPh sb="687" eb="689">
      <t>スウチ</t>
    </rPh>
    <rPh sb="690" eb="692">
      <t>イジ</t>
    </rPh>
    <rPh sb="697" eb="699">
      <t>ルイジ</t>
    </rPh>
    <rPh sb="699" eb="701">
      <t>ダンタイ</t>
    </rPh>
    <rPh sb="702" eb="704">
      <t>ヒカク</t>
    </rPh>
    <rPh sb="722" eb="724">
      <t>シセツ</t>
    </rPh>
    <rPh sb="725" eb="727">
      <t>カドウ</t>
    </rPh>
    <rPh sb="727" eb="729">
      <t>ジョウキョウ</t>
    </rPh>
    <rPh sb="730" eb="732">
      <t>シュウエキ</t>
    </rPh>
    <rPh sb="733" eb="735">
      <t>ハンエイ</t>
    </rPh>
    <rPh sb="741" eb="742">
      <t>イ</t>
    </rPh>
    <phoneticPr fontId="4"/>
  </si>
  <si>
    <t>①有形固定資産減価償却費
　前年度と比較すると約0.3ポイント上回ったが，類似団体と比較すると大きく下回った。今後，更新等の必要性が高い場合は，経営改善等の見直しを図る必要がある。
②管路経年化率
　前年度と比較すると約1.3ポイント低下したが，類似団体と比較して8.6ポイント高い数値となった。平均値や全国平均よりも高い数値を示し，耐用年数を経過した管路を多く保有している。今後は，計画的に管路更新等の見直しを図る必要がある。
③管路更新率
　前年度と比較すると約0.4ポイント低下したが，類似団体と比較して0.06ポイント高い数値となった。平均値や全国平均よりも高い数値を示し，耐用年数を経過した管路の更新を行っている。今後も中長期的な視点に立って計画的に管路更等を図る必要がある。</t>
    <rPh sb="1" eb="3">
      <t>ユウケイ</t>
    </rPh>
    <rPh sb="3" eb="7">
      <t>コテイシサン</t>
    </rPh>
    <rPh sb="7" eb="9">
      <t>ゲンカ</t>
    </rPh>
    <rPh sb="9" eb="12">
      <t>ショウキャクヒ</t>
    </rPh>
    <rPh sb="18" eb="20">
      <t>ヒカク</t>
    </rPh>
    <rPh sb="23" eb="24">
      <t>ヤク</t>
    </rPh>
    <rPh sb="31" eb="33">
      <t>ウワマワ</t>
    </rPh>
    <rPh sb="37" eb="41">
      <t>ルイジダンタイ</t>
    </rPh>
    <rPh sb="42" eb="44">
      <t>ヒカク</t>
    </rPh>
    <rPh sb="55" eb="57">
      <t>コンゴ</t>
    </rPh>
    <rPh sb="58" eb="60">
      <t>コウシン</t>
    </rPh>
    <rPh sb="60" eb="61">
      <t>トウ</t>
    </rPh>
    <rPh sb="62" eb="64">
      <t>ヒツヨウ</t>
    </rPh>
    <rPh sb="64" eb="65">
      <t>セイ</t>
    </rPh>
    <rPh sb="66" eb="67">
      <t>タカ</t>
    </rPh>
    <rPh sb="68" eb="70">
      <t>バアイ</t>
    </rPh>
    <rPh sb="92" eb="94">
      <t>カンロ</t>
    </rPh>
    <rPh sb="94" eb="96">
      <t>ケイネン</t>
    </rPh>
    <rPh sb="96" eb="97">
      <t>バ</t>
    </rPh>
    <rPh sb="97" eb="98">
      <t>リツ</t>
    </rPh>
    <rPh sb="100" eb="103">
      <t>ゼンネンド</t>
    </rPh>
    <rPh sb="104" eb="106">
      <t>ヒカク</t>
    </rPh>
    <rPh sb="109" eb="110">
      <t>ヤク</t>
    </rPh>
    <rPh sb="117" eb="119">
      <t>テイカ</t>
    </rPh>
    <rPh sb="152" eb="154">
      <t>ゼンコク</t>
    </rPh>
    <rPh sb="154" eb="156">
      <t>ヘイキン</t>
    </rPh>
    <rPh sb="159" eb="160">
      <t>タカ</t>
    </rPh>
    <rPh sb="161" eb="163">
      <t>スウチ</t>
    </rPh>
    <rPh sb="164" eb="165">
      <t>シメ</t>
    </rPh>
    <rPh sb="167" eb="171">
      <t>タイヨウネンスウ</t>
    </rPh>
    <rPh sb="172" eb="174">
      <t>ケイカ</t>
    </rPh>
    <rPh sb="176" eb="178">
      <t>カンロ</t>
    </rPh>
    <rPh sb="179" eb="180">
      <t>オオ</t>
    </rPh>
    <rPh sb="181" eb="183">
      <t>ホユウ</t>
    </rPh>
    <rPh sb="188" eb="190">
      <t>コンゴ</t>
    </rPh>
    <rPh sb="192" eb="195">
      <t>ケイカクテキ</t>
    </rPh>
    <rPh sb="196" eb="198">
      <t>カンロ</t>
    </rPh>
    <rPh sb="198" eb="200">
      <t>コウシン</t>
    </rPh>
    <rPh sb="200" eb="201">
      <t>トウ</t>
    </rPh>
    <rPh sb="202" eb="204">
      <t>ミナオ</t>
    </rPh>
    <rPh sb="206" eb="207">
      <t>ハカ</t>
    </rPh>
    <rPh sb="208" eb="210">
      <t>ヒツヨウ</t>
    </rPh>
    <rPh sb="216" eb="218">
      <t>カンロ</t>
    </rPh>
    <rPh sb="218" eb="221">
      <t>コウシンリツ</t>
    </rPh>
    <rPh sb="223" eb="226">
      <t>ゼンネンド</t>
    </rPh>
    <rPh sb="227" eb="229">
      <t>ヒカク</t>
    </rPh>
    <rPh sb="232" eb="233">
      <t>ヤク</t>
    </rPh>
    <rPh sb="240" eb="242">
      <t>テイカ</t>
    </rPh>
    <rPh sb="251" eb="253">
      <t>ヒカク</t>
    </rPh>
    <rPh sb="263" eb="264">
      <t>タカ</t>
    </rPh>
    <rPh sb="265" eb="267">
      <t>スウチ</t>
    </rPh>
    <rPh sb="303" eb="305">
      <t>コウシン</t>
    </rPh>
    <rPh sb="306" eb="307">
      <t>オコナ</t>
    </rPh>
    <rPh sb="312" eb="314">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</si>
</sst>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17" fillId="0" borderId="9" xfId="0" applyFont="1" applyFill="1" applyBorder="1" applyAlignment="1" applyProtection="1">
      <alignment horizontal="left" vertical="top" wrapText="1"/>
      <protection locked="0"/>
    </xf>
    <xf numFmtId="0" fontId="17" fillId="0" borderId="0" xfId="0" applyFont="1" applyFill="1" applyAlignment="1" applyProtection="1">
      <alignment horizontal="left" vertical="top" wrapText="1"/>
      <protection locked="0"/>
    </xf>
    <xf numFmtId="0" fontId="17" fillId="0" borderId="10"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0.86</c:v>
                </c:pt>
                <c:pt idx="4">
                  <c:v>0.42</c:v>
                </c:pt>
              </c:numCache>
            </c:numRef>
          </c:val>
          <c:extLst>
            <c:ext xmlns:c16="http://schemas.microsoft.com/office/drawing/2014/chart" uri="{C3380CC4-5D6E-409C-BE32-E72D297353CC}">
              <c16:uniqueId val="{00000000-8DAC-40AC-905B-1250397B536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0.4</c:v>
                </c:pt>
                <c:pt idx="4">
                  <c:v>0.36</c:v>
                </c:pt>
              </c:numCache>
            </c:numRef>
          </c:val>
          <c:smooth val="0"/>
          <c:extLst>
            <c:ext xmlns:c16="http://schemas.microsoft.com/office/drawing/2014/chart" uri="{C3380CC4-5D6E-409C-BE32-E72D297353CC}">
              <c16:uniqueId val="{00000001-8DAC-40AC-905B-1250397B536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0</c:v>
                </c:pt>
                <c:pt idx="1">
                  <c:v>0</c:v>
                </c:pt>
                <c:pt idx="2">
                  <c:v>0</c:v>
                </c:pt>
                <c:pt idx="3">
                  <c:v>101.05</c:v>
                </c:pt>
                <c:pt idx="4">
                  <c:v>106.28</c:v>
                </c:pt>
              </c:numCache>
            </c:numRef>
          </c:val>
          <c:extLst>
            <c:ext xmlns:c16="http://schemas.microsoft.com/office/drawing/2014/chart" uri="{C3380CC4-5D6E-409C-BE32-E72D297353CC}">
              <c16:uniqueId val="{00000000-0F88-4F53-9033-910239D5356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105.34</c:v>
                </c:pt>
                <c:pt idx="4">
                  <c:v>105.77</c:v>
                </c:pt>
              </c:numCache>
            </c:numRef>
          </c:val>
          <c:smooth val="0"/>
          <c:extLst>
            <c:ext xmlns:c16="http://schemas.microsoft.com/office/drawing/2014/chart" uri="{C3380CC4-5D6E-409C-BE32-E72D297353CC}">
              <c16:uniqueId val="{00000001-0F88-4F53-9033-910239D5356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0</c:v>
                </c:pt>
                <c:pt idx="1">
                  <c:v>0</c:v>
                </c:pt>
                <c:pt idx="2">
                  <c:v>0</c:v>
                </c:pt>
                <c:pt idx="3">
                  <c:v>5.26</c:v>
                </c:pt>
                <c:pt idx="4">
                  <c:v>5.57</c:v>
                </c:pt>
              </c:numCache>
            </c:numRef>
          </c:val>
          <c:extLst>
            <c:ext xmlns:c16="http://schemas.microsoft.com/office/drawing/2014/chart" uri="{C3380CC4-5D6E-409C-BE32-E72D297353CC}">
              <c16:uniqueId val="{00000000-81C0-48AD-9D74-CAC07EC35FA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47.5</c:v>
                </c:pt>
                <c:pt idx="4">
                  <c:v>48.41</c:v>
                </c:pt>
              </c:numCache>
            </c:numRef>
          </c:val>
          <c:smooth val="0"/>
          <c:extLst>
            <c:ext xmlns:c16="http://schemas.microsoft.com/office/drawing/2014/chart" uri="{C3380CC4-5D6E-409C-BE32-E72D297353CC}">
              <c16:uniqueId val="{00000001-81C0-48AD-9D74-CAC07EC35FA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28.57</c:v>
                </c:pt>
                <c:pt idx="4">
                  <c:v>27.24</c:v>
                </c:pt>
              </c:numCache>
            </c:numRef>
          </c:val>
          <c:extLst>
            <c:ext xmlns:c16="http://schemas.microsoft.com/office/drawing/2014/chart" uri="{C3380CC4-5D6E-409C-BE32-E72D297353CC}">
              <c16:uniqueId val="{00000000-E4FE-4A50-B505-04276D2966E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17.399999999999999</c:v>
                </c:pt>
                <c:pt idx="4">
                  <c:v>18.64</c:v>
                </c:pt>
              </c:numCache>
            </c:numRef>
          </c:val>
          <c:smooth val="0"/>
          <c:extLst>
            <c:ext xmlns:c16="http://schemas.microsoft.com/office/drawing/2014/chart" uri="{C3380CC4-5D6E-409C-BE32-E72D297353CC}">
              <c16:uniqueId val="{00000001-E4FE-4A50-B505-04276D2966E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EA6-42C1-BD39-7E118F874F0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24.04</c:v>
                </c:pt>
                <c:pt idx="4">
                  <c:v>28.03</c:v>
                </c:pt>
              </c:numCache>
            </c:numRef>
          </c:val>
          <c:smooth val="0"/>
          <c:extLst>
            <c:ext xmlns:c16="http://schemas.microsoft.com/office/drawing/2014/chart" uri="{C3380CC4-5D6E-409C-BE32-E72D297353CC}">
              <c16:uniqueId val="{00000001-4EA6-42C1-BD39-7E118F874F0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0</c:v>
                </c:pt>
                <c:pt idx="1">
                  <c:v>0</c:v>
                </c:pt>
                <c:pt idx="2">
                  <c:v>0</c:v>
                </c:pt>
                <c:pt idx="3">
                  <c:v>122.78</c:v>
                </c:pt>
                <c:pt idx="4">
                  <c:v>130.94</c:v>
                </c:pt>
              </c:numCache>
            </c:numRef>
          </c:val>
          <c:extLst>
            <c:ext xmlns:c16="http://schemas.microsoft.com/office/drawing/2014/chart" uri="{C3380CC4-5D6E-409C-BE32-E72D297353CC}">
              <c16:uniqueId val="{00000000-EA5F-43BA-9555-8D42E746114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305.08</c:v>
                </c:pt>
                <c:pt idx="4">
                  <c:v>305.33999999999997</c:v>
                </c:pt>
              </c:numCache>
            </c:numRef>
          </c:val>
          <c:smooth val="0"/>
          <c:extLst>
            <c:ext xmlns:c16="http://schemas.microsoft.com/office/drawing/2014/chart" uri="{C3380CC4-5D6E-409C-BE32-E72D297353CC}">
              <c16:uniqueId val="{00000001-EA5F-43BA-9555-8D42E746114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0</c:v>
                </c:pt>
                <c:pt idx="1">
                  <c:v>0</c:v>
                </c:pt>
                <c:pt idx="2">
                  <c:v>0</c:v>
                </c:pt>
                <c:pt idx="3">
                  <c:v>904.08</c:v>
                </c:pt>
                <c:pt idx="4">
                  <c:v>865.08</c:v>
                </c:pt>
              </c:numCache>
            </c:numRef>
          </c:val>
          <c:extLst>
            <c:ext xmlns:c16="http://schemas.microsoft.com/office/drawing/2014/chart" uri="{C3380CC4-5D6E-409C-BE32-E72D297353CC}">
              <c16:uniqueId val="{00000000-A2B9-42C6-A0C5-B1A6BB714D0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585.59</c:v>
                </c:pt>
                <c:pt idx="4">
                  <c:v>561.34</c:v>
                </c:pt>
              </c:numCache>
            </c:numRef>
          </c:val>
          <c:smooth val="0"/>
          <c:extLst>
            <c:ext xmlns:c16="http://schemas.microsoft.com/office/drawing/2014/chart" uri="{C3380CC4-5D6E-409C-BE32-E72D297353CC}">
              <c16:uniqueId val="{00000001-A2B9-42C6-A0C5-B1A6BB714D0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0</c:v>
                </c:pt>
                <c:pt idx="1">
                  <c:v>0</c:v>
                </c:pt>
                <c:pt idx="2">
                  <c:v>0</c:v>
                </c:pt>
                <c:pt idx="3">
                  <c:v>66.56</c:v>
                </c:pt>
                <c:pt idx="4">
                  <c:v>64.900000000000006</c:v>
                </c:pt>
              </c:numCache>
            </c:numRef>
          </c:val>
          <c:extLst>
            <c:ext xmlns:c16="http://schemas.microsoft.com/office/drawing/2014/chart" uri="{C3380CC4-5D6E-409C-BE32-E72D297353CC}">
              <c16:uniqueId val="{00000000-8DAD-406B-A319-0BBD5505EBE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82.78</c:v>
                </c:pt>
                <c:pt idx="4">
                  <c:v>84.82</c:v>
                </c:pt>
              </c:numCache>
            </c:numRef>
          </c:val>
          <c:smooth val="0"/>
          <c:extLst>
            <c:ext xmlns:c16="http://schemas.microsoft.com/office/drawing/2014/chart" uri="{C3380CC4-5D6E-409C-BE32-E72D297353CC}">
              <c16:uniqueId val="{00000001-8DAD-406B-A319-0BBD5505EBE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0</c:v>
                </c:pt>
                <c:pt idx="1">
                  <c:v>0</c:v>
                </c:pt>
                <c:pt idx="2">
                  <c:v>0</c:v>
                </c:pt>
                <c:pt idx="3">
                  <c:v>276.52</c:v>
                </c:pt>
                <c:pt idx="4">
                  <c:v>243.62</c:v>
                </c:pt>
              </c:numCache>
            </c:numRef>
          </c:val>
          <c:extLst>
            <c:ext xmlns:c16="http://schemas.microsoft.com/office/drawing/2014/chart" uri="{C3380CC4-5D6E-409C-BE32-E72D297353CC}">
              <c16:uniqueId val="{00000000-3BD8-4491-8515-94E85F2B787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225.09</c:v>
                </c:pt>
                <c:pt idx="4">
                  <c:v>224.82</c:v>
                </c:pt>
              </c:numCache>
            </c:numRef>
          </c:val>
          <c:smooth val="0"/>
          <c:extLst>
            <c:ext xmlns:c16="http://schemas.microsoft.com/office/drawing/2014/chart" uri="{C3380CC4-5D6E-409C-BE32-E72D297353CC}">
              <c16:uniqueId val="{00000001-3BD8-4491-8515-94E85F2B787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0</c:v>
                </c:pt>
                <c:pt idx="1">
                  <c:v>0</c:v>
                </c:pt>
                <c:pt idx="2">
                  <c:v>0</c:v>
                </c:pt>
                <c:pt idx="3">
                  <c:v>58.54</c:v>
                </c:pt>
                <c:pt idx="4">
                  <c:v>78.17</c:v>
                </c:pt>
              </c:numCache>
            </c:numRef>
          </c:val>
          <c:extLst>
            <c:ext xmlns:c16="http://schemas.microsoft.com/office/drawing/2014/chart" uri="{C3380CC4-5D6E-409C-BE32-E72D297353CC}">
              <c16:uniqueId val="{00000000-A400-42C8-A649-99E5733877A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49.38</c:v>
                </c:pt>
                <c:pt idx="4">
                  <c:v>50.09</c:v>
                </c:pt>
              </c:numCache>
            </c:numRef>
          </c:val>
          <c:smooth val="0"/>
          <c:extLst>
            <c:ext xmlns:c16="http://schemas.microsoft.com/office/drawing/2014/chart" uri="{C3380CC4-5D6E-409C-BE32-E72D297353CC}">
              <c16:uniqueId val="{00000001-A400-42C8-A649-99E5733877A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0</c:v>
                </c:pt>
                <c:pt idx="1">
                  <c:v>0</c:v>
                </c:pt>
                <c:pt idx="2">
                  <c:v>0</c:v>
                </c:pt>
                <c:pt idx="3">
                  <c:v>99.52</c:v>
                </c:pt>
                <c:pt idx="4">
                  <c:v>99.58</c:v>
                </c:pt>
              </c:numCache>
            </c:numRef>
          </c:val>
          <c:extLst>
            <c:ext xmlns:c16="http://schemas.microsoft.com/office/drawing/2014/chart" uri="{C3380CC4-5D6E-409C-BE32-E72D297353CC}">
              <c16:uniqueId val="{00000000-5FC4-4F03-873E-B7A6E8FB10C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78.010000000000005</c:v>
                </c:pt>
                <c:pt idx="4">
                  <c:v>77.599999999999994</c:v>
                </c:pt>
              </c:numCache>
            </c:numRef>
          </c:val>
          <c:smooth val="0"/>
          <c:extLst>
            <c:ext xmlns:c16="http://schemas.microsoft.com/office/drawing/2014/chart" uri="{C3380CC4-5D6E-409C-BE32-E72D297353CC}">
              <c16:uniqueId val="{00000001-5FC4-4F03-873E-B7A6E8FB10C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鹿児島県　長島町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3"/>
      <c r="D7" s="53"/>
      <c r="E7" s="53"/>
      <c r="F7" s="53"/>
      <c r="G7" s="53"/>
      <c r="H7" s="53"/>
      <c r="I7" s="52" t="s">
        <v>2</v>
      </c>
      <c r="J7" s="53"/>
      <c r="K7" s="53"/>
      <c r="L7" s="53"/>
      <c r="M7" s="53"/>
      <c r="N7" s="53"/>
      <c r="O7" s="77"/>
      <c r="P7" s="54" t="s">
        <v>3</v>
      </c>
      <c r="Q7" s="54"/>
      <c r="R7" s="54"/>
      <c r="S7" s="54"/>
      <c r="T7" s="54"/>
      <c r="U7" s="54"/>
      <c r="V7" s="54"/>
      <c r="W7" s="54" t="s">
        <v>4</v>
      </c>
      <c r="X7" s="54"/>
      <c r="Y7" s="54"/>
      <c r="Z7" s="54"/>
      <c r="AA7" s="54"/>
      <c r="AB7" s="54"/>
      <c r="AC7" s="54"/>
      <c r="AD7" s="54" t="s">
        <v>5</v>
      </c>
      <c r="AE7" s="54"/>
      <c r="AF7" s="54"/>
      <c r="AG7" s="54"/>
      <c r="AH7" s="54"/>
      <c r="AI7" s="54"/>
      <c r="AJ7" s="54"/>
      <c r="AK7" s="2"/>
      <c r="AL7" s="54" t="s">
        <v>6</v>
      </c>
      <c r="AM7" s="54"/>
      <c r="AN7" s="54"/>
      <c r="AO7" s="54"/>
      <c r="AP7" s="54"/>
      <c r="AQ7" s="54"/>
      <c r="AR7" s="54"/>
      <c r="AS7" s="54"/>
      <c r="AT7" s="52" t="s">
        <v>7</v>
      </c>
      <c r="AU7" s="53"/>
      <c r="AV7" s="53"/>
      <c r="AW7" s="53"/>
      <c r="AX7" s="53"/>
      <c r="AY7" s="53"/>
      <c r="AZ7" s="53"/>
      <c r="BA7" s="53"/>
      <c r="BB7" s="54" t="s">
        <v>8</v>
      </c>
      <c r="BC7" s="54"/>
      <c r="BD7" s="54"/>
      <c r="BE7" s="54"/>
      <c r="BF7" s="54"/>
      <c r="BG7" s="54"/>
      <c r="BH7" s="54"/>
      <c r="BI7" s="54"/>
      <c r="BJ7" s="3"/>
      <c r="BK7" s="3"/>
      <c r="BL7" s="89" t="s">
        <v>9</v>
      </c>
      <c r="BM7" s="90"/>
      <c r="BN7" s="90"/>
      <c r="BO7" s="90"/>
      <c r="BP7" s="90"/>
      <c r="BQ7" s="90"/>
      <c r="BR7" s="90"/>
      <c r="BS7" s="90"/>
      <c r="BT7" s="90"/>
      <c r="BU7" s="90"/>
      <c r="BV7" s="90"/>
      <c r="BW7" s="90"/>
      <c r="BX7" s="90"/>
      <c r="BY7" s="91"/>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A8</v>
      </c>
      <c r="X8" s="85"/>
      <c r="Y8" s="85"/>
      <c r="Z8" s="85"/>
      <c r="AA8" s="85"/>
      <c r="AB8" s="85"/>
      <c r="AC8" s="85"/>
      <c r="AD8" s="85" t="str">
        <f>データ!$M$6</f>
        <v>非設置</v>
      </c>
      <c r="AE8" s="85"/>
      <c r="AF8" s="85"/>
      <c r="AG8" s="85"/>
      <c r="AH8" s="85"/>
      <c r="AI8" s="85"/>
      <c r="AJ8" s="85"/>
      <c r="AK8" s="2"/>
      <c r="AL8" s="76">
        <f>データ!$R$6</f>
        <v>10017</v>
      </c>
      <c r="AM8" s="76"/>
      <c r="AN8" s="76"/>
      <c r="AO8" s="76"/>
      <c r="AP8" s="76"/>
      <c r="AQ8" s="76"/>
      <c r="AR8" s="76"/>
      <c r="AS8" s="76"/>
      <c r="AT8" s="37">
        <f>データ!$S$6</f>
        <v>116.19</v>
      </c>
      <c r="AU8" s="38"/>
      <c r="AV8" s="38"/>
      <c r="AW8" s="38"/>
      <c r="AX8" s="38"/>
      <c r="AY8" s="38"/>
      <c r="AZ8" s="38"/>
      <c r="BA8" s="38"/>
      <c r="BB8" s="65">
        <f>データ!$T$6</f>
        <v>86.21</v>
      </c>
      <c r="BC8" s="65"/>
      <c r="BD8" s="65"/>
      <c r="BE8" s="65"/>
      <c r="BF8" s="65"/>
      <c r="BG8" s="65"/>
      <c r="BH8" s="65"/>
      <c r="BI8" s="65"/>
      <c r="BJ8" s="3"/>
      <c r="BK8" s="3"/>
      <c r="BL8" s="78" t="s">
        <v>10</v>
      </c>
      <c r="BM8" s="79"/>
      <c r="BN8" s="80" t="s">
        <v>11</v>
      </c>
      <c r="BO8" s="80"/>
      <c r="BP8" s="80"/>
      <c r="BQ8" s="80"/>
      <c r="BR8" s="80"/>
      <c r="BS8" s="80"/>
      <c r="BT8" s="80"/>
      <c r="BU8" s="80"/>
      <c r="BV8" s="80"/>
      <c r="BW8" s="80"/>
      <c r="BX8" s="80"/>
      <c r="BY8" s="81"/>
    </row>
    <row r="9" spans="1:78" ht="18.75" customHeight="1" x14ac:dyDescent="0.15">
      <c r="A9" s="2"/>
      <c r="B9" s="52" t="s">
        <v>12</v>
      </c>
      <c r="C9" s="53"/>
      <c r="D9" s="53"/>
      <c r="E9" s="53"/>
      <c r="F9" s="53"/>
      <c r="G9" s="53"/>
      <c r="H9" s="53"/>
      <c r="I9" s="52" t="s">
        <v>13</v>
      </c>
      <c r="J9" s="53"/>
      <c r="K9" s="53"/>
      <c r="L9" s="53"/>
      <c r="M9" s="53"/>
      <c r="N9" s="53"/>
      <c r="O9" s="77"/>
      <c r="P9" s="54" t="s">
        <v>14</v>
      </c>
      <c r="Q9" s="54"/>
      <c r="R9" s="54"/>
      <c r="S9" s="54"/>
      <c r="T9" s="54"/>
      <c r="U9" s="54"/>
      <c r="V9" s="54"/>
      <c r="W9" s="54" t="s">
        <v>15</v>
      </c>
      <c r="X9" s="54"/>
      <c r="Y9" s="54"/>
      <c r="Z9" s="54"/>
      <c r="AA9" s="54"/>
      <c r="AB9" s="54"/>
      <c r="AC9" s="54"/>
      <c r="AD9" s="2"/>
      <c r="AE9" s="2"/>
      <c r="AF9" s="2"/>
      <c r="AG9" s="2"/>
      <c r="AH9" s="2"/>
      <c r="AI9" s="2"/>
      <c r="AJ9" s="2"/>
      <c r="AK9" s="2"/>
      <c r="AL9" s="54" t="s">
        <v>16</v>
      </c>
      <c r="AM9" s="54"/>
      <c r="AN9" s="54"/>
      <c r="AO9" s="54"/>
      <c r="AP9" s="54"/>
      <c r="AQ9" s="54"/>
      <c r="AR9" s="54"/>
      <c r="AS9" s="54"/>
      <c r="AT9" s="52" t="s">
        <v>17</v>
      </c>
      <c r="AU9" s="53"/>
      <c r="AV9" s="53"/>
      <c r="AW9" s="53"/>
      <c r="AX9" s="53"/>
      <c r="AY9" s="53"/>
      <c r="AZ9" s="53"/>
      <c r="BA9" s="53"/>
      <c r="BB9" s="54" t="s">
        <v>18</v>
      </c>
      <c r="BC9" s="54"/>
      <c r="BD9" s="54"/>
      <c r="BE9" s="54"/>
      <c r="BF9" s="54"/>
      <c r="BG9" s="54"/>
      <c r="BH9" s="54"/>
      <c r="BI9" s="54"/>
      <c r="BJ9" s="3"/>
      <c r="BK9" s="3"/>
      <c r="BL9" s="55" t="s">
        <v>19</v>
      </c>
      <c r="BM9" s="56"/>
      <c r="BN9" s="57" t="s">
        <v>20</v>
      </c>
      <c r="BO9" s="57"/>
      <c r="BP9" s="57"/>
      <c r="BQ9" s="57"/>
      <c r="BR9" s="57"/>
      <c r="BS9" s="57"/>
      <c r="BT9" s="57"/>
      <c r="BU9" s="57"/>
      <c r="BV9" s="57"/>
      <c r="BW9" s="57"/>
      <c r="BX9" s="57"/>
      <c r="BY9" s="58"/>
    </row>
    <row r="10" spans="1:78" ht="18.75" customHeight="1" x14ac:dyDescent="0.15">
      <c r="A10" s="2"/>
      <c r="B10" s="37" t="str">
        <f>データ!$N$6</f>
        <v>-</v>
      </c>
      <c r="C10" s="38"/>
      <c r="D10" s="38"/>
      <c r="E10" s="38"/>
      <c r="F10" s="38"/>
      <c r="G10" s="38"/>
      <c r="H10" s="38"/>
      <c r="I10" s="37">
        <f>データ!$O$6</f>
        <v>48.56</v>
      </c>
      <c r="J10" s="38"/>
      <c r="K10" s="38"/>
      <c r="L10" s="38"/>
      <c r="M10" s="38"/>
      <c r="N10" s="38"/>
      <c r="O10" s="75"/>
      <c r="P10" s="65">
        <f>データ!$P$6</f>
        <v>92.7</v>
      </c>
      <c r="Q10" s="65"/>
      <c r="R10" s="65"/>
      <c r="S10" s="65"/>
      <c r="T10" s="65"/>
      <c r="U10" s="65"/>
      <c r="V10" s="65"/>
      <c r="W10" s="76">
        <f>データ!$Q$6</f>
        <v>3670</v>
      </c>
      <c r="X10" s="76"/>
      <c r="Y10" s="76"/>
      <c r="Z10" s="76"/>
      <c r="AA10" s="76"/>
      <c r="AB10" s="76"/>
      <c r="AC10" s="76"/>
      <c r="AD10" s="2"/>
      <c r="AE10" s="2"/>
      <c r="AF10" s="2"/>
      <c r="AG10" s="2"/>
      <c r="AH10" s="2"/>
      <c r="AI10" s="2"/>
      <c r="AJ10" s="2"/>
      <c r="AK10" s="2"/>
      <c r="AL10" s="76">
        <f>データ!$U$6</f>
        <v>9185</v>
      </c>
      <c r="AM10" s="76"/>
      <c r="AN10" s="76"/>
      <c r="AO10" s="76"/>
      <c r="AP10" s="76"/>
      <c r="AQ10" s="76"/>
      <c r="AR10" s="76"/>
      <c r="AS10" s="76"/>
      <c r="AT10" s="37">
        <f>データ!$V$6</f>
        <v>27.5</v>
      </c>
      <c r="AU10" s="38"/>
      <c r="AV10" s="38"/>
      <c r="AW10" s="38"/>
      <c r="AX10" s="38"/>
      <c r="AY10" s="38"/>
      <c r="AZ10" s="38"/>
      <c r="BA10" s="38"/>
      <c r="BB10" s="65">
        <f>データ!$W$6</f>
        <v>334</v>
      </c>
      <c r="BC10" s="65"/>
      <c r="BD10" s="65"/>
      <c r="BE10" s="65"/>
      <c r="BF10" s="65"/>
      <c r="BG10" s="65"/>
      <c r="BH10" s="65"/>
      <c r="BI10" s="65"/>
      <c r="BJ10" s="2"/>
      <c r="BK10" s="2"/>
      <c r="BL10" s="66" t="s">
        <v>21</v>
      </c>
      <c r="BM10" s="67"/>
      <c r="BN10" s="68" t="s">
        <v>22</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23</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24</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2"/>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2"/>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2"/>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2"/>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2"/>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2"/>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2"/>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2"/>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2"/>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2"/>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2"/>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2"/>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2"/>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2"/>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2"/>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2"/>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2"/>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2"/>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2"/>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2"/>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2"/>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2"/>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2"/>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2"/>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2"/>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2"/>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2"/>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3"/>
      <c r="BM44" s="44"/>
      <c r="BN44" s="44"/>
      <c r="BO44" s="44"/>
      <c r="BP44" s="44"/>
      <c r="BQ44" s="44"/>
      <c r="BR44" s="44"/>
      <c r="BS44" s="44"/>
      <c r="BT44" s="44"/>
      <c r="BU44" s="44"/>
      <c r="BV44" s="44"/>
      <c r="BW44" s="44"/>
      <c r="BX44" s="44"/>
      <c r="BY44" s="44"/>
      <c r="BZ44" s="4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112</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49" t="s">
        <v>27</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6"/>
      <c r="BM60" s="47"/>
      <c r="BN60" s="47"/>
      <c r="BO60" s="47"/>
      <c r="BP60" s="47"/>
      <c r="BQ60" s="47"/>
      <c r="BR60" s="47"/>
      <c r="BS60" s="47"/>
      <c r="BT60" s="47"/>
      <c r="BU60" s="47"/>
      <c r="BV60" s="47"/>
      <c r="BW60" s="47"/>
      <c r="BX60" s="47"/>
      <c r="BY60" s="47"/>
      <c r="BZ60" s="48"/>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6"/>
      <c r="BM63" s="47"/>
      <c r="BN63" s="47"/>
      <c r="BO63" s="47"/>
      <c r="BP63" s="47"/>
      <c r="BQ63" s="47"/>
      <c r="BR63" s="47"/>
      <c r="BS63" s="47"/>
      <c r="BT63" s="47"/>
      <c r="BU63" s="47"/>
      <c r="BV63" s="47"/>
      <c r="BW63" s="47"/>
      <c r="BX63" s="47"/>
      <c r="BY63" s="47"/>
      <c r="BZ63" s="4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9" t="s">
        <v>110</v>
      </c>
      <c r="BM66" s="60"/>
      <c r="BN66" s="60"/>
      <c r="BO66" s="60"/>
      <c r="BP66" s="60"/>
      <c r="BQ66" s="60"/>
      <c r="BR66" s="60"/>
      <c r="BS66" s="60"/>
      <c r="BT66" s="60"/>
      <c r="BU66" s="60"/>
      <c r="BV66" s="60"/>
      <c r="BW66" s="60"/>
      <c r="BX66" s="60"/>
      <c r="BY66" s="60"/>
      <c r="BZ66" s="6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9"/>
      <c r="BM67" s="60"/>
      <c r="BN67" s="60"/>
      <c r="BO67" s="60"/>
      <c r="BP67" s="60"/>
      <c r="BQ67" s="60"/>
      <c r="BR67" s="60"/>
      <c r="BS67" s="60"/>
      <c r="BT67" s="60"/>
      <c r="BU67" s="60"/>
      <c r="BV67" s="60"/>
      <c r="BW67" s="60"/>
      <c r="BX67" s="60"/>
      <c r="BY67" s="60"/>
      <c r="BZ67" s="6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9"/>
      <c r="BM68" s="60"/>
      <c r="BN68" s="60"/>
      <c r="BO68" s="60"/>
      <c r="BP68" s="60"/>
      <c r="BQ68" s="60"/>
      <c r="BR68" s="60"/>
      <c r="BS68" s="60"/>
      <c r="BT68" s="60"/>
      <c r="BU68" s="60"/>
      <c r="BV68" s="60"/>
      <c r="BW68" s="60"/>
      <c r="BX68" s="60"/>
      <c r="BY68" s="60"/>
      <c r="BZ68" s="6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9"/>
      <c r="BM69" s="60"/>
      <c r="BN69" s="60"/>
      <c r="BO69" s="60"/>
      <c r="BP69" s="60"/>
      <c r="BQ69" s="60"/>
      <c r="BR69" s="60"/>
      <c r="BS69" s="60"/>
      <c r="BT69" s="60"/>
      <c r="BU69" s="60"/>
      <c r="BV69" s="60"/>
      <c r="BW69" s="60"/>
      <c r="BX69" s="60"/>
      <c r="BY69" s="60"/>
      <c r="BZ69" s="6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9"/>
      <c r="BM70" s="60"/>
      <c r="BN70" s="60"/>
      <c r="BO70" s="60"/>
      <c r="BP70" s="60"/>
      <c r="BQ70" s="60"/>
      <c r="BR70" s="60"/>
      <c r="BS70" s="60"/>
      <c r="BT70" s="60"/>
      <c r="BU70" s="60"/>
      <c r="BV70" s="60"/>
      <c r="BW70" s="60"/>
      <c r="BX70" s="60"/>
      <c r="BY70" s="60"/>
      <c r="BZ70" s="6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9"/>
      <c r="BM71" s="60"/>
      <c r="BN71" s="60"/>
      <c r="BO71" s="60"/>
      <c r="BP71" s="60"/>
      <c r="BQ71" s="60"/>
      <c r="BR71" s="60"/>
      <c r="BS71" s="60"/>
      <c r="BT71" s="60"/>
      <c r="BU71" s="60"/>
      <c r="BV71" s="60"/>
      <c r="BW71" s="60"/>
      <c r="BX71" s="60"/>
      <c r="BY71" s="60"/>
      <c r="BZ71" s="6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9"/>
      <c r="BM72" s="60"/>
      <c r="BN72" s="60"/>
      <c r="BO72" s="60"/>
      <c r="BP72" s="60"/>
      <c r="BQ72" s="60"/>
      <c r="BR72" s="60"/>
      <c r="BS72" s="60"/>
      <c r="BT72" s="60"/>
      <c r="BU72" s="60"/>
      <c r="BV72" s="60"/>
      <c r="BW72" s="60"/>
      <c r="BX72" s="60"/>
      <c r="BY72" s="60"/>
      <c r="BZ72" s="6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9"/>
      <c r="BM73" s="60"/>
      <c r="BN73" s="60"/>
      <c r="BO73" s="60"/>
      <c r="BP73" s="60"/>
      <c r="BQ73" s="60"/>
      <c r="BR73" s="60"/>
      <c r="BS73" s="60"/>
      <c r="BT73" s="60"/>
      <c r="BU73" s="60"/>
      <c r="BV73" s="60"/>
      <c r="BW73" s="60"/>
      <c r="BX73" s="60"/>
      <c r="BY73" s="60"/>
      <c r="BZ73" s="6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9"/>
      <c r="BM74" s="60"/>
      <c r="BN74" s="60"/>
      <c r="BO74" s="60"/>
      <c r="BP74" s="60"/>
      <c r="BQ74" s="60"/>
      <c r="BR74" s="60"/>
      <c r="BS74" s="60"/>
      <c r="BT74" s="60"/>
      <c r="BU74" s="60"/>
      <c r="BV74" s="60"/>
      <c r="BW74" s="60"/>
      <c r="BX74" s="60"/>
      <c r="BY74" s="60"/>
      <c r="BZ74" s="6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9"/>
      <c r="BM75" s="60"/>
      <c r="BN75" s="60"/>
      <c r="BO75" s="60"/>
      <c r="BP75" s="60"/>
      <c r="BQ75" s="60"/>
      <c r="BR75" s="60"/>
      <c r="BS75" s="60"/>
      <c r="BT75" s="60"/>
      <c r="BU75" s="60"/>
      <c r="BV75" s="60"/>
      <c r="BW75" s="60"/>
      <c r="BX75" s="60"/>
      <c r="BY75" s="60"/>
      <c r="BZ75" s="6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9"/>
      <c r="BM76" s="60"/>
      <c r="BN76" s="60"/>
      <c r="BO76" s="60"/>
      <c r="BP76" s="60"/>
      <c r="BQ76" s="60"/>
      <c r="BR76" s="60"/>
      <c r="BS76" s="60"/>
      <c r="BT76" s="60"/>
      <c r="BU76" s="60"/>
      <c r="BV76" s="60"/>
      <c r="BW76" s="60"/>
      <c r="BX76" s="60"/>
      <c r="BY76" s="60"/>
      <c r="BZ76" s="6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9"/>
      <c r="BM77" s="60"/>
      <c r="BN77" s="60"/>
      <c r="BO77" s="60"/>
      <c r="BP77" s="60"/>
      <c r="BQ77" s="60"/>
      <c r="BR77" s="60"/>
      <c r="BS77" s="60"/>
      <c r="BT77" s="60"/>
      <c r="BU77" s="60"/>
      <c r="BV77" s="60"/>
      <c r="BW77" s="60"/>
      <c r="BX77" s="60"/>
      <c r="BY77" s="60"/>
      <c r="BZ77" s="6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9"/>
      <c r="BM78" s="60"/>
      <c r="BN78" s="60"/>
      <c r="BO78" s="60"/>
      <c r="BP78" s="60"/>
      <c r="BQ78" s="60"/>
      <c r="BR78" s="60"/>
      <c r="BS78" s="60"/>
      <c r="BT78" s="60"/>
      <c r="BU78" s="60"/>
      <c r="BV78" s="60"/>
      <c r="BW78" s="60"/>
      <c r="BX78" s="60"/>
      <c r="BY78" s="60"/>
      <c r="BZ78" s="6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9"/>
      <c r="BM79" s="60"/>
      <c r="BN79" s="60"/>
      <c r="BO79" s="60"/>
      <c r="BP79" s="60"/>
      <c r="BQ79" s="60"/>
      <c r="BR79" s="60"/>
      <c r="BS79" s="60"/>
      <c r="BT79" s="60"/>
      <c r="BU79" s="60"/>
      <c r="BV79" s="60"/>
      <c r="BW79" s="60"/>
      <c r="BX79" s="60"/>
      <c r="BY79" s="60"/>
      <c r="BZ79" s="6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9"/>
      <c r="BM80" s="60"/>
      <c r="BN80" s="60"/>
      <c r="BO80" s="60"/>
      <c r="BP80" s="60"/>
      <c r="BQ80" s="60"/>
      <c r="BR80" s="60"/>
      <c r="BS80" s="60"/>
      <c r="BT80" s="60"/>
      <c r="BU80" s="60"/>
      <c r="BV80" s="60"/>
      <c r="BW80" s="60"/>
      <c r="BX80" s="60"/>
      <c r="BY80" s="60"/>
      <c r="BZ80" s="6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9"/>
      <c r="BM81" s="60"/>
      <c r="BN81" s="60"/>
      <c r="BO81" s="60"/>
      <c r="BP81" s="60"/>
      <c r="BQ81" s="60"/>
      <c r="BR81" s="60"/>
      <c r="BS81" s="60"/>
      <c r="BT81" s="60"/>
      <c r="BU81" s="60"/>
      <c r="BV81" s="60"/>
      <c r="BW81" s="60"/>
      <c r="BX81" s="60"/>
      <c r="BY81" s="60"/>
      <c r="BZ81" s="6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2"/>
      <c r="BM82" s="63"/>
      <c r="BN82" s="63"/>
      <c r="BO82" s="63"/>
      <c r="BP82" s="63"/>
      <c r="BQ82" s="63"/>
      <c r="BR82" s="63"/>
      <c r="BS82" s="63"/>
      <c r="BT82" s="63"/>
      <c r="BU82" s="63"/>
      <c r="BV82" s="63"/>
      <c r="BW82" s="63"/>
      <c r="BX82" s="63"/>
      <c r="BY82" s="63"/>
      <c r="BZ82" s="6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Nu8SnytlpMrg8CERF+65sS2M0f58i8TUKb9OTCnthfFTKqfc2RBT9AMdFlOLgUIiVqd4SRVT8/D1oUW/jqgBw==" saltValue="0SgFxSsW4h0Ag7f5SJrkC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93" t="s">
        <v>50</v>
      </c>
      <c r="I3" s="94"/>
      <c r="J3" s="94"/>
      <c r="K3" s="94"/>
      <c r="L3" s="94"/>
      <c r="M3" s="94"/>
      <c r="N3" s="94"/>
      <c r="O3" s="94"/>
      <c r="P3" s="94"/>
      <c r="Q3" s="94"/>
      <c r="R3" s="94"/>
      <c r="S3" s="94"/>
      <c r="T3" s="94"/>
      <c r="U3" s="94"/>
      <c r="V3" s="94"/>
      <c r="W3" s="95"/>
      <c r="X3" s="99" t="s">
        <v>51</v>
      </c>
      <c r="Y3" s="92"/>
      <c r="Z3" s="92"/>
      <c r="AA3" s="92"/>
      <c r="AB3" s="92"/>
      <c r="AC3" s="92"/>
      <c r="AD3" s="92"/>
      <c r="AE3" s="92"/>
      <c r="AF3" s="92"/>
      <c r="AG3" s="92"/>
      <c r="AH3" s="92"/>
      <c r="AI3" s="92"/>
      <c r="AJ3" s="92"/>
      <c r="AK3" s="92"/>
      <c r="AL3" s="92"/>
      <c r="AM3" s="92"/>
      <c r="AN3" s="92"/>
      <c r="AO3" s="92"/>
      <c r="AP3" s="92"/>
      <c r="AQ3" s="92"/>
      <c r="AR3" s="92"/>
      <c r="AS3" s="92"/>
      <c r="AT3" s="92"/>
      <c r="AU3" s="92"/>
      <c r="AV3" s="92"/>
      <c r="AW3" s="92"/>
      <c r="AX3" s="92"/>
      <c r="AY3" s="92"/>
      <c r="AZ3" s="92"/>
      <c r="BA3" s="92"/>
      <c r="BB3" s="92"/>
      <c r="BC3" s="92"/>
      <c r="BD3" s="92"/>
      <c r="BE3" s="92"/>
      <c r="BF3" s="92"/>
      <c r="BG3" s="92"/>
      <c r="BH3" s="92"/>
      <c r="BI3" s="92"/>
      <c r="BJ3" s="92"/>
      <c r="BK3" s="92"/>
      <c r="BL3" s="92"/>
      <c r="BM3" s="92"/>
      <c r="BN3" s="92"/>
      <c r="BO3" s="92"/>
      <c r="BP3" s="92"/>
      <c r="BQ3" s="92"/>
      <c r="BR3" s="92"/>
      <c r="BS3" s="92"/>
      <c r="BT3" s="92"/>
      <c r="BU3" s="92"/>
      <c r="BV3" s="92"/>
      <c r="BW3" s="92"/>
      <c r="BX3" s="92"/>
      <c r="BY3" s="92"/>
      <c r="BZ3" s="92"/>
      <c r="CA3" s="92"/>
      <c r="CB3" s="92"/>
      <c r="CC3" s="92"/>
      <c r="CD3" s="92"/>
      <c r="CE3" s="92"/>
      <c r="CF3" s="92"/>
      <c r="CG3" s="92"/>
      <c r="CH3" s="92"/>
      <c r="CI3" s="92"/>
      <c r="CJ3" s="92"/>
      <c r="CK3" s="92"/>
      <c r="CL3" s="92"/>
      <c r="CM3" s="92"/>
      <c r="CN3" s="92"/>
      <c r="CO3" s="92"/>
      <c r="CP3" s="92"/>
      <c r="CQ3" s="92"/>
      <c r="CR3" s="92"/>
      <c r="CS3" s="92"/>
      <c r="CT3" s="92"/>
      <c r="CU3" s="92"/>
      <c r="CV3" s="92"/>
      <c r="CW3" s="92"/>
      <c r="CX3" s="92"/>
      <c r="CY3" s="92"/>
      <c r="CZ3" s="92"/>
      <c r="DA3" s="92"/>
      <c r="DB3" s="92"/>
      <c r="DC3" s="92"/>
      <c r="DD3" s="92"/>
      <c r="DE3" s="92"/>
      <c r="DF3" s="92"/>
      <c r="DG3" s="92"/>
      <c r="DH3" s="92" t="s">
        <v>52</v>
      </c>
      <c r="DI3" s="92"/>
      <c r="DJ3" s="92"/>
      <c r="DK3" s="92"/>
      <c r="DL3" s="92"/>
      <c r="DM3" s="92"/>
      <c r="DN3" s="92"/>
      <c r="DO3" s="92"/>
      <c r="DP3" s="92"/>
      <c r="DQ3" s="92"/>
      <c r="DR3" s="92"/>
      <c r="DS3" s="92"/>
      <c r="DT3" s="92"/>
      <c r="DU3" s="92"/>
      <c r="DV3" s="92"/>
      <c r="DW3" s="92"/>
      <c r="DX3" s="92"/>
      <c r="DY3" s="92"/>
      <c r="DZ3" s="92"/>
      <c r="EA3" s="92"/>
      <c r="EB3" s="92"/>
      <c r="EC3" s="92"/>
      <c r="ED3" s="92"/>
      <c r="EE3" s="92"/>
      <c r="EF3" s="92"/>
      <c r="EG3" s="92"/>
      <c r="EH3" s="92"/>
      <c r="EI3" s="92"/>
      <c r="EJ3" s="92"/>
      <c r="EK3" s="92"/>
      <c r="EL3" s="92"/>
      <c r="EM3" s="92"/>
      <c r="EN3" s="92"/>
    </row>
    <row r="4" spans="1:144" x14ac:dyDescent="0.15">
      <c r="A4" s="15" t="s">
        <v>53</v>
      </c>
      <c r="B4" s="17"/>
      <c r="C4" s="17"/>
      <c r="D4" s="17"/>
      <c r="E4" s="17"/>
      <c r="F4" s="17"/>
      <c r="G4" s="17"/>
      <c r="H4" s="96"/>
      <c r="I4" s="97"/>
      <c r="J4" s="97"/>
      <c r="K4" s="97"/>
      <c r="L4" s="97"/>
      <c r="M4" s="97"/>
      <c r="N4" s="97"/>
      <c r="O4" s="97"/>
      <c r="P4" s="97"/>
      <c r="Q4" s="97"/>
      <c r="R4" s="97"/>
      <c r="S4" s="97"/>
      <c r="T4" s="97"/>
      <c r="U4" s="97"/>
      <c r="V4" s="97"/>
      <c r="W4" s="98"/>
      <c r="X4" s="92" t="s">
        <v>54</v>
      </c>
      <c r="Y4" s="92"/>
      <c r="Z4" s="92"/>
      <c r="AA4" s="92"/>
      <c r="AB4" s="92"/>
      <c r="AC4" s="92"/>
      <c r="AD4" s="92"/>
      <c r="AE4" s="92"/>
      <c r="AF4" s="92"/>
      <c r="AG4" s="92"/>
      <c r="AH4" s="92"/>
      <c r="AI4" s="92" t="s">
        <v>55</v>
      </c>
      <c r="AJ4" s="92"/>
      <c r="AK4" s="92"/>
      <c r="AL4" s="92"/>
      <c r="AM4" s="92"/>
      <c r="AN4" s="92"/>
      <c r="AO4" s="92"/>
      <c r="AP4" s="92"/>
      <c r="AQ4" s="92"/>
      <c r="AR4" s="92"/>
      <c r="AS4" s="92"/>
      <c r="AT4" s="92" t="s">
        <v>56</v>
      </c>
      <c r="AU4" s="92"/>
      <c r="AV4" s="92"/>
      <c r="AW4" s="92"/>
      <c r="AX4" s="92"/>
      <c r="AY4" s="92"/>
      <c r="AZ4" s="92"/>
      <c r="BA4" s="92"/>
      <c r="BB4" s="92"/>
      <c r="BC4" s="92"/>
      <c r="BD4" s="92"/>
      <c r="BE4" s="92" t="s">
        <v>57</v>
      </c>
      <c r="BF4" s="92"/>
      <c r="BG4" s="92"/>
      <c r="BH4" s="92"/>
      <c r="BI4" s="92"/>
      <c r="BJ4" s="92"/>
      <c r="BK4" s="92"/>
      <c r="BL4" s="92"/>
      <c r="BM4" s="92"/>
      <c r="BN4" s="92"/>
      <c r="BO4" s="92"/>
      <c r="BP4" s="92" t="s">
        <v>58</v>
      </c>
      <c r="BQ4" s="92"/>
      <c r="BR4" s="92"/>
      <c r="BS4" s="92"/>
      <c r="BT4" s="92"/>
      <c r="BU4" s="92"/>
      <c r="BV4" s="92"/>
      <c r="BW4" s="92"/>
      <c r="BX4" s="92"/>
      <c r="BY4" s="92"/>
      <c r="BZ4" s="92"/>
      <c r="CA4" s="92" t="s">
        <v>59</v>
      </c>
      <c r="CB4" s="92"/>
      <c r="CC4" s="92"/>
      <c r="CD4" s="92"/>
      <c r="CE4" s="92"/>
      <c r="CF4" s="92"/>
      <c r="CG4" s="92"/>
      <c r="CH4" s="92"/>
      <c r="CI4" s="92"/>
      <c r="CJ4" s="92"/>
      <c r="CK4" s="92"/>
      <c r="CL4" s="92" t="s">
        <v>60</v>
      </c>
      <c r="CM4" s="92"/>
      <c r="CN4" s="92"/>
      <c r="CO4" s="92"/>
      <c r="CP4" s="92"/>
      <c r="CQ4" s="92"/>
      <c r="CR4" s="92"/>
      <c r="CS4" s="92"/>
      <c r="CT4" s="92"/>
      <c r="CU4" s="92"/>
      <c r="CV4" s="92"/>
      <c r="CW4" s="92" t="s">
        <v>61</v>
      </c>
      <c r="CX4" s="92"/>
      <c r="CY4" s="92"/>
      <c r="CZ4" s="92"/>
      <c r="DA4" s="92"/>
      <c r="DB4" s="92"/>
      <c r="DC4" s="92"/>
      <c r="DD4" s="92"/>
      <c r="DE4" s="92"/>
      <c r="DF4" s="92"/>
      <c r="DG4" s="92"/>
      <c r="DH4" s="92" t="s">
        <v>62</v>
      </c>
      <c r="DI4" s="92"/>
      <c r="DJ4" s="92"/>
      <c r="DK4" s="92"/>
      <c r="DL4" s="92"/>
      <c r="DM4" s="92"/>
      <c r="DN4" s="92"/>
      <c r="DO4" s="92"/>
      <c r="DP4" s="92"/>
      <c r="DQ4" s="92"/>
      <c r="DR4" s="92"/>
      <c r="DS4" s="92" t="s">
        <v>63</v>
      </c>
      <c r="DT4" s="92"/>
      <c r="DU4" s="92"/>
      <c r="DV4" s="92"/>
      <c r="DW4" s="92"/>
      <c r="DX4" s="92"/>
      <c r="DY4" s="92"/>
      <c r="DZ4" s="92"/>
      <c r="EA4" s="92"/>
      <c r="EB4" s="92"/>
      <c r="EC4" s="92"/>
      <c r="ED4" s="92" t="s">
        <v>64</v>
      </c>
      <c r="EE4" s="92"/>
      <c r="EF4" s="92"/>
      <c r="EG4" s="92"/>
      <c r="EH4" s="92"/>
      <c r="EI4" s="92"/>
      <c r="EJ4" s="92"/>
      <c r="EK4" s="92"/>
      <c r="EL4" s="92"/>
      <c r="EM4" s="92"/>
      <c r="EN4" s="9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464040</v>
      </c>
      <c r="D6" s="20">
        <f t="shared" si="3"/>
        <v>46</v>
      </c>
      <c r="E6" s="20">
        <f t="shared" si="3"/>
        <v>1</v>
      </c>
      <c r="F6" s="20">
        <f t="shared" si="3"/>
        <v>0</v>
      </c>
      <c r="G6" s="20">
        <f t="shared" si="3"/>
        <v>1</v>
      </c>
      <c r="H6" s="20" t="str">
        <f t="shared" si="3"/>
        <v>鹿児島県　長島町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48.56</v>
      </c>
      <c r="P6" s="21">
        <f t="shared" si="3"/>
        <v>92.7</v>
      </c>
      <c r="Q6" s="21">
        <f t="shared" si="3"/>
        <v>3670</v>
      </c>
      <c r="R6" s="21">
        <f t="shared" si="3"/>
        <v>10017</v>
      </c>
      <c r="S6" s="21">
        <f t="shared" si="3"/>
        <v>116.19</v>
      </c>
      <c r="T6" s="21">
        <f t="shared" si="3"/>
        <v>86.21</v>
      </c>
      <c r="U6" s="21">
        <f t="shared" si="3"/>
        <v>9185</v>
      </c>
      <c r="V6" s="21">
        <f t="shared" si="3"/>
        <v>27.5</v>
      </c>
      <c r="W6" s="21">
        <f t="shared" si="3"/>
        <v>334</v>
      </c>
      <c r="X6" s="22" t="str">
        <f>IF(X7="",NA(),X7)</f>
        <v>-</v>
      </c>
      <c r="Y6" s="22" t="str">
        <f t="shared" ref="Y6:AG6" si="4">IF(Y7="",NA(),Y7)</f>
        <v>-</v>
      </c>
      <c r="Z6" s="22" t="str">
        <f t="shared" si="4"/>
        <v>-</v>
      </c>
      <c r="AA6" s="22">
        <f t="shared" si="4"/>
        <v>101.05</v>
      </c>
      <c r="AB6" s="22">
        <f t="shared" si="4"/>
        <v>106.28</v>
      </c>
      <c r="AC6" s="22" t="str">
        <f t="shared" si="4"/>
        <v>-</v>
      </c>
      <c r="AD6" s="22" t="str">
        <f t="shared" si="4"/>
        <v>-</v>
      </c>
      <c r="AE6" s="22" t="str">
        <f t="shared" si="4"/>
        <v>-</v>
      </c>
      <c r="AF6" s="22">
        <f t="shared" si="4"/>
        <v>105.34</v>
      </c>
      <c r="AG6" s="22">
        <f t="shared" si="4"/>
        <v>105.77</v>
      </c>
      <c r="AH6" s="21" t="str">
        <f>IF(AH7="","",IF(AH7="-","【-】","【"&amp;SUBSTITUTE(TEXT(AH7,"#,##0.00"),"-","△")&amp;"】"))</f>
        <v>【111.39】</v>
      </c>
      <c r="AI6" s="22" t="str">
        <f>IF(AI7="",NA(),AI7)</f>
        <v>-</v>
      </c>
      <c r="AJ6" s="22" t="str">
        <f t="shared" ref="AJ6:AR6" si="5">IF(AJ7="",NA(),AJ7)</f>
        <v>-</v>
      </c>
      <c r="AK6" s="22" t="str">
        <f t="shared" si="5"/>
        <v>-</v>
      </c>
      <c r="AL6" s="21">
        <f t="shared" si="5"/>
        <v>0</v>
      </c>
      <c r="AM6" s="21">
        <f t="shared" si="5"/>
        <v>0</v>
      </c>
      <c r="AN6" s="22" t="str">
        <f t="shared" si="5"/>
        <v>-</v>
      </c>
      <c r="AO6" s="22" t="str">
        <f t="shared" si="5"/>
        <v>-</v>
      </c>
      <c r="AP6" s="22" t="str">
        <f t="shared" si="5"/>
        <v>-</v>
      </c>
      <c r="AQ6" s="22">
        <f t="shared" si="5"/>
        <v>24.04</v>
      </c>
      <c r="AR6" s="22">
        <f t="shared" si="5"/>
        <v>28.03</v>
      </c>
      <c r="AS6" s="21" t="str">
        <f>IF(AS7="","",IF(AS7="-","【-】","【"&amp;SUBSTITUTE(TEXT(AS7,"#,##0.00"),"-","△")&amp;"】"))</f>
        <v>【1.30】</v>
      </c>
      <c r="AT6" s="22" t="str">
        <f>IF(AT7="",NA(),AT7)</f>
        <v>-</v>
      </c>
      <c r="AU6" s="22" t="str">
        <f t="shared" ref="AU6:BC6" si="6">IF(AU7="",NA(),AU7)</f>
        <v>-</v>
      </c>
      <c r="AV6" s="22" t="str">
        <f t="shared" si="6"/>
        <v>-</v>
      </c>
      <c r="AW6" s="22">
        <f t="shared" si="6"/>
        <v>122.78</v>
      </c>
      <c r="AX6" s="22">
        <f t="shared" si="6"/>
        <v>130.94</v>
      </c>
      <c r="AY6" s="22" t="str">
        <f t="shared" si="6"/>
        <v>-</v>
      </c>
      <c r="AZ6" s="22" t="str">
        <f t="shared" si="6"/>
        <v>-</v>
      </c>
      <c r="BA6" s="22" t="str">
        <f t="shared" si="6"/>
        <v>-</v>
      </c>
      <c r="BB6" s="22">
        <f t="shared" si="6"/>
        <v>305.08</v>
      </c>
      <c r="BC6" s="22">
        <f t="shared" si="6"/>
        <v>305.33999999999997</v>
      </c>
      <c r="BD6" s="21" t="str">
        <f>IF(BD7="","",IF(BD7="-","【-】","【"&amp;SUBSTITUTE(TEXT(BD7,"#,##0.00"),"-","△")&amp;"】"))</f>
        <v>【261.51】</v>
      </c>
      <c r="BE6" s="22" t="str">
        <f>IF(BE7="",NA(),BE7)</f>
        <v>-</v>
      </c>
      <c r="BF6" s="22" t="str">
        <f t="shared" ref="BF6:BN6" si="7">IF(BF7="",NA(),BF7)</f>
        <v>-</v>
      </c>
      <c r="BG6" s="22" t="str">
        <f t="shared" si="7"/>
        <v>-</v>
      </c>
      <c r="BH6" s="22">
        <f t="shared" si="7"/>
        <v>904.08</v>
      </c>
      <c r="BI6" s="22">
        <f t="shared" si="7"/>
        <v>865.08</v>
      </c>
      <c r="BJ6" s="22" t="str">
        <f t="shared" si="7"/>
        <v>-</v>
      </c>
      <c r="BK6" s="22" t="str">
        <f t="shared" si="7"/>
        <v>-</v>
      </c>
      <c r="BL6" s="22" t="str">
        <f t="shared" si="7"/>
        <v>-</v>
      </c>
      <c r="BM6" s="22">
        <f t="shared" si="7"/>
        <v>585.59</v>
      </c>
      <c r="BN6" s="22">
        <f t="shared" si="7"/>
        <v>561.34</v>
      </c>
      <c r="BO6" s="21" t="str">
        <f>IF(BO7="","",IF(BO7="-","【-】","【"&amp;SUBSTITUTE(TEXT(BO7,"#,##0.00"),"-","△")&amp;"】"))</f>
        <v>【265.16】</v>
      </c>
      <c r="BP6" s="22" t="str">
        <f>IF(BP7="",NA(),BP7)</f>
        <v>-</v>
      </c>
      <c r="BQ6" s="22" t="str">
        <f t="shared" ref="BQ6:BY6" si="8">IF(BQ7="",NA(),BQ7)</f>
        <v>-</v>
      </c>
      <c r="BR6" s="22" t="str">
        <f t="shared" si="8"/>
        <v>-</v>
      </c>
      <c r="BS6" s="22">
        <f t="shared" si="8"/>
        <v>66.56</v>
      </c>
      <c r="BT6" s="22">
        <f t="shared" si="8"/>
        <v>64.900000000000006</v>
      </c>
      <c r="BU6" s="22" t="str">
        <f t="shared" si="8"/>
        <v>-</v>
      </c>
      <c r="BV6" s="22" t="str">
        <f t="shared" si="8"/>
        <v>-</v>
      </c>
      <c r="BW6" s="22" t="str">
        <f t="shared" si="8"/>
        <v>-</v>
      </c>
      <c r="BX6" s="22">
        <f t="shared" si="8"/>
        <v>82.78</v>
      </c>
      <c r="BY6" s="22">
        <f t="shared" si="8"/>
        <v>84.82</v>
      </c>
      <c r="BZ6" s="21" t="str">
        <f>IF(BZ7="","",IF(BZ7="-","【-】","【"&amp;SUBSTITUTE(TEXT(BZ7,"#,##0.00"),"-","△")&amp;"】"))</f>
        <v>【102.35】</v>
      </c>
      <c r="CA6" s="22" t="str">
        <f>IF(CA7="",NA(),CA7)</f>
        <v>-</v>
      </c>
      <c r="CB6" s="22" t="str">
        <f t="shared" ref="CB6:CJ6" si="9">IF(CB7="",NA(),CB7)</f>
        <v>-</v>
      </c>
      <c r="CC6" s="22" t="str">
        <f t="shared" si="9"/>
        <v>-</v>
      </c>
      <c r="CD6" s="22">
        <f t="shared" si="9"/>
        <v>276.52</v>
      </c>
      <c r="CE6" s="22">
        <f t="shared" si="9"/>
        <v>243.62</v>
      </c>
      <c r="CF6" s="22" t="str">
        <f t="shared" si="9"/>
        <v>-</v>
      </c>
      <c r="CG6" s="22" t="str">
        <f t="shared" si="9"/>
        <v>-</v>
      </c>
      <c r="CH6" s="22" t="str">
        <f t="shared" si="9"/>
        <v>-</v>
      </c>
      <c r="CI6" s="22">
        <f t="shared" si="9"/>
        <v>225.09</v>
      </c>
      <c r="CJ6" s="22">
        <f t="shared" si="9"/>
        <v>224.82</v>
      </c>
      <c r="CK6" s="21" t="str">
        <f>IF(CK7="","",IF(CK7="-","【-】","【"&amp;SUBSTITUTE(TEXT(CK7,"#,##0.00"),"-","△")&amp;"】"))</f>
        <v>【167.74】</v>
      </c>
      <c r="CL6" s="22" t="str">
        <f>IF(CL7="",NA(),CL7)</f>
        <v>-</v>
      </c>
      <c r="CM6" s="22" t="str">
        <f t="shared" ref="CM6:CU6" si="10">IF(CM7="",NA(),CM7)</f>
        <v>-</v>
      </c>
      <c r="CN6" s="22" t="str">
        <f t="shared" si="10"/>
        <v>-</v>
      </c>
      <c r="CO6" s="22">
        <f t="shared" si="10"/>
        <v>58.54</v>
      </c>
      <c r="CP6" s="22">
        <f t="shared" si="10"/>
        <v>78.17</v>
      </c>
      <c r="CQ6" s="22" t="str">
        <f t="shared" si="10"/>
        <v>-</v>
      </c>
      <c r="CR6" s="22" t="str">
        <f t="shared" si="10"/>
        <v>-</v>
      </c>
      <c r="CS6" s="22" t="str">
        <f t="shared" si="10"/>
        <v>-</v>
      </c>
      <c r="CT6" s="22">
        <f t="shared" si="10"/>
        <v>49.38</v>
      </c>
      <c r="CU6" s="22">
        <f t="shared" si="10"/>
        <v>50.09</v>
      </c>
      <c r="CV6" s="21" t="str">
        <f>IF(CV7="","",IF(CV7="-","【-】","【"&amp;SUBSTITUTE(TEXT(CV7,"#,##0.00"),"-","△")&amp;"】"))</f>
        <v>【60.29】</v>
      </c>
      <c r="CW6" s="22" t="str">
        <f>IF(CW7="",NA(),CW7)</f>
        <v>-</v>
      </c>
      <c r="CX6" s="22" t="str">
        <f t="shared" ref="CX6:DF6" si="11">IF(CX7="",NA(),CX7)</f>
        <v>-</v>
      </c>
      <c r="CY6" s="22" t="str">
        <f t="shared" si="11"/>
        <v>-</v>
      </c>
      <c r="CZ6" s="22">
        <f t="shared" si="11"/>
        <v>99.52</v>
      </c>
      <c r="DA6" s="22">
        <f t="shared" si="11"/>
        <v>99.58</v>
      </c>
      <c r="DB6" s="22" t="str">
        <f t="shared" si="11"/>
        <v>-</v>
      </c>
      <c r="DC6" s="22" t="str">
        <f t="shared" si="11"/>
        <v>-</v>
      </c>
      <c r="DD6" s="22" t="str">
        <f t="shared" si="11"/>
        <v>-</v>
      </c>
      <c r="DE6" s="22">
        <f t="shared" si="11"/>
        <v>78.010000000000005</v>
      </c>
      <c r="DF6" s="22">
        <f t="shared" si="11"/>
        <v>77.599999999999994</v>
      </c>
      <c r="DG6" s="21" t="str">
        <f>IF(DG7="","",IF(DG7="-","【-】","【"&amp;SUBSTITUTE(TEXT(DG7,"#,##0.00"),"-","△")&amp;"】"))</f>
        <v>【90.12】</v>
      </c>
      <c r="DH6" s="22" t="str">
        <f>IF(DH7="",NA(),DH7)</f>
        <v>-</v>
      </c>
      <c r="DI6" s="22" t="str">
        <f t="shared" ref="DI6:DQ6" si="12">IF(DI7="",NA(),DI7)</f>
        <v>-</v>
      </c>
      <c r="DJ6" s="22" t="str">
        <f t="shared" si="12"/>
        <v>-</v>
      </c>
      <c r="DK6" s="22">
        <f t="shared" si="12"/>
        <v>5.26</v>
      </c>
      <c r="DL6" s="22">
        <f t="shared" si="12"/>
        <v>5.57</v>
      </c>
      <c r="DM6" s="22" t="str">
        <f t="shared" si="12"/>
        <v>-</v>
      </c>
      <c r="DN6" s="22" t="str">
        <f t="shared" si="12"/>
        <v>-</v>
      </c>
      <c r="DO6" s="22" t="str">
        <f t="shared" si="12"/>
        <v>-</v>
      </c>
      <c r="DP6" s="22">
        <f t="shared" si="12"/>
        <v>47.5</v>
      </c>
      <c r="DQ6" s="22">
        <f t="shared" si="12"/>
        <v>48.41</v>
      </c>
      <c r="DR6" s="21" t="str">
        <f>IF(DR7="","",IF(DR7="-","【-】","【"&amp;SUBSTITUTE(TEXT(DR7,"#,##0.00"),"-","△")&amp;"】"))</f>
        <v>【50.88】</v>
      </c>
      <c r="DS6" s="22" t="str">
        <f>IF(DS7="",NA(),DS7)</f>
        <v>-</v>
      </c>
      <c r="DT6" s="22" t="str">
        <f t="shared" ref="DT6:EB6" si="13">IF(DT7="",NA(),DT7)</f>
        <v>-</v>
      </c>
      <c r="DU6" s="22" t="str">
        <f t="shared" si="13"/>
        <v>-</v>
      </c>
      <c r="DV6" s="22">
        <f t="shared" si="13"/>
        <v>28.57</v>
      </c>
      <c r="DW6" s="22">
        <f t="shared" si="13"/>
        <v>27.24</v>
      </c>
      <c r="DX6" s="22" t="str">
        <f t="shared" si="13"/>
        <v>-</v>
      </c>
      <c r="DY6" s="22" t="str">
        <f t="shared" si="13"/>
        <v>-</v>
      </c>
      <c r="DZ6" s="22" t="str">
        <f t="shared" si="13"/>
        <v>-</v>
      </c>
      <c r="EA6" s="22">
        <f t="shared" si="13"/>
        <v>17.399999999999999</v>
      </c>
      <c r="EB6" s="22">
        <f t="shared" si="13"/>
        <v>18.64</v>
      </c>
      <c r="EC6" s="21" t="str">
        <f>IF(EC7="","",IF(EC7="-","【-】","【"&amp;SUBSTITUTE(TEXT(EC7,"#,##0.00"),"-","△")&amp;"】"))</f>
        <v>【22.30】</v>
      </c>
      <c r="ED6" s="22" t="str">
        <f>IF(ED7="",NA(),ED7)</f>
        <v>-</v>
      </c>
      <c r="EE6" s="22" t="str">
        <f t="shared" ref="EE6:EM6" si="14">IF(EE7="",NA(),EE7)</f>
        <v>-</v>
      </c>
      <c r="EF6" s="22" t="str">
        <f t="shared" si="14"/>
        <v>-</v>
      </c>
      <c r="EG6" s="22">
        <f t="shared" si="14"/>
        <v>0.86</v>
      </c>
      <c r="EH6" s="22">
        <f t="shared" si="14"/>
        <v>0.42</v>
      </c>
      <c r="EI6" s="22" t="str">
        <f t="shared" si="14"/>
        <v>-</v>
      </c>
      <c r="EJ6" s="22" t="str">
        <f t="shared" si="14"/>
        <v>-</v>
      </c>
      <c r="EK6" s="22" t="str">
        <f t="shared" si="14"/>
        <v>-</v>
      </c>
      <c r="EL6" s="22">
        <f t="shared" si="14"/>
        <v>0.4</v>
      </c>
      <c r="EM6" s="22">
        <f t="shared" si="14"/>
        <v>0.36</v>
      </c>
      <c r="EN6" s="21" t="str">
        <f>IF(EN7="","",IF(EN7="-","【-】","【"&amp;SUBSTITUTE(TEXT(EN7,"#,##0.00"),"-","△")&amp;"】"))</f>
        <v>【0.66】</v>
      </c>
    </row>
    <row r="7" spans="1:144" s="23" customFormat="1" x14ac:dyDescent="0.15">
      <c r="A7" s="15"/>
      <c r="B7" s="24">
        <v>2021</v>
      </c>
      <c r="C7" s="24">
        <v>464040</v>
      </c>
      <c r="D7" s="24">
        <v>46</v>
      </c>
      <c r="E7" s="24">
        <v>1</v>
      </c>
      <c r="F7" s="24">
        <v>0</v>
      </c>
      <c r="G7" s="24">
        <v>1</v>
      </c>
      <c r="H7" s="24" t="s">
        <v>93</v>
      </c>
      <c r="I7" s="24" t="s">
        <v>94</v>
      </c>
      <c r="J7" s="24" t="s">
        <v>95</v>
      </c>
      <c r="K7" s="24" t="s">
        <v>96</v>
      </c>
      <c r="L7" s="24" t="s">
        <v>97</v>
      </c>
      <c r="M7" s="24" t="s">
        <v>98</v>
      </c>
      <c r="N7" s="25" t="s">
        <v>99</v>
      </c>
      <c r="O7" s="25">
        <v>48.56</v>
      </c>
      <c r="P7" s="25">
        <v>92.7</v>
      </c>
      <c r="Q7" s="25">
        <v>3670</v>
      </c>
      <c r="R7" s="25">
        <v>10017</v>
      </c>
      <c r="S7" s="25">
        <v>116.19</v>
      </c>
      <c r="T7" s="25">
        <v>86.21</v>
      </c>
      <c r="U7" s="25">
        <v>9185</v>
      </c>
      <c r="V7" s="25">
        <v>27.5</v>
      </c>
      <c r="W7" s="25">
        <v>334</v>
      </c>
      <c r="X7" s="25" t="s">
        <v>99</v>
      </c>
      <c r="Y7" s="25" t="s">
        <v>99</v>
      </c>
      <c r="Z7" s="25" t="s">
        <v>99</v>
      </c>
      <c r="AA7" s="25">
        <v>101.05</v>
      </c>
      <c r="AB7" s="25">
        <v>106.28</v>
      </c>
      <c r="AC7" s="25" t="s">
        <v>99</v>
      </c>
      <c r="AD7" s="25" t="s">
        <v>99</v>
      </c>
      <c r="AE7" s="25" t="s">
        <v>99</v>
      </c>
      <c r="AF7" s="25">
        <v>105.34</v>
      </c>
      <c r="AG7" s="25">
        <v>105.77</v>
      </c>
      <c r="AH7" s="25">
        <v>111.39</v>
      </c>
      <c r="AI7" s="25" t="s">
        <v>99</v>
      </c>
      <c r="AJ7" s="25" t="s">
        <v>99</v>
      </c>
      <c r="AK7" s="25" t="s">
        <v>99</v>
      </c>
      <c r="AL7" s="25">
        <v>0</v>
      </c>
      <c r="AM7" s="25">
        <v>0</v>
      </c>
      <c r="AN7" s="25" t="s">
        <v>99</v>
      </c>
      <c r="AO7" s="25" t="s">
        <v>99</v>
      </c>
      <c r="AP7" s="25" t="s">
        <v>99</v>
      </c>
      <c r="AQ7" s="25">
        <v>24.04</v>
      </c>
      <c r="AR7" s="25">
        <v>28.03</v>
      </c>
      <c r="AS7" s="25">
        <v>1.3</v>
      </c>
      <c r="AT7" s="25" t="s">
        <v>99</v>
      </c>
      <c r="AU7" s="25" t="s">
        <v>99</v>
      </c>
      <c r="AV7" s="25" t="s">
        <v>99</v>
      </c>
      <c r="AW7" s="25">
        <v>122.78</v>
      </c>
      <c r="AX7" s="25">
        <v>130.94</v>
      </c>
      <c r="AY7" s="25" t="s">
        <v>99</v>
      </c>
      <c r="AZ7" s="25" t="s">
        <v>99</v>
      </c>
      <c r="BA7" s="25" t="s">
        <v>99</v>
      </c>
      <c r="BB7" s="25">
        <v>305.08</v>
      </c>
      <c r="BC7" s="25">
        <v>305.33999999999997</v>
      </c>
      <c r="BD7" s="25">
        <v>261.51</v>
      </c>
      <c r="BE7" s="25" t="s">
        <v>99</v>
      </c>
      <c r="BF7" s="25" t="s">
        <v>99</v>
      </c>
      <c r="BG7" s="25" t="s">
        <v>99</v>
      </c>
      <c r="BH7" s="25">
        <v>904.08</v>
      </c>
      <c r="BI7" s="25">
        <v>865.08</v>
      </c>
      <c r="BJ7" s="25" t="s">
        <v>99</v>
      </c>
      <c r="BK7" s="25" t="s">
        <v>99</v>
      </c>
      <c r="BL7" s="25" t="s">
        <v>99</v>
      </c>
      <c r="BM7" s="25">
        <v>585.59</v>
      </c>
      <c r="BN7" s="25">
        <v>561.34</v>
      </c>
      <c r="BO7" s="25">
        <v>265.16000000000003</v>
      </c>
      <c r="BP7" s="25" t="s">
        <v>99</v>
      </c>
      <c r="BQ7" s="25" t="s">
        <v>99</v>
      </c>
      <c r="BR7" s="25" t="s">
        <v>99</v>
      </c>
      <c r="BS7" s="25">
        <v>66.56</v>
      </c>
      <c r="BT7" s="25">
        <v>64.900000000000006</v>
      </c>
      <c r="BU7" s="25" t="s">
        <v>99</v>
      </c>
      <c r="BV7" s="25" t="s">
        <v>99</v>
      </c>
      <c r="BW7" s="25" t="s">
        <v>99</v>
      </c>
      <c r="BX7" s="25">
        <v>82.78</v>
      </c>
      <c r="BY7" s="25">
        <v>84.82</v>
      </c>
      <c r="BZ7" s="25">
        <v>102.35</v>
      </c>
      <c r="CA7" s="25" t="s">
        <v>99</v>
      </c>
      <c r="CB7" s="25" t="s">
        <v>99</v>
      </c>
      <c r="CC7" s="25" t="s">
        <v>99</v>
      </c>
      <c r="CD7" s="25">
        <v>276.52</v>
      </c>
      <c r="CE7" s="25">
        <v>243.62</v>
      </c>
      <c r="CF7" s="25" t="s">
        <v>99</v>
      </c>
      <c r="CG7" s="25" t="s">
        <v>99</v>
      </c>
      <c r="CH7" s="25" t="s">
        <v>99</v>
      </c>
      <c r="CI7" s="25">
        <v>225.09</v>
      </c>
      <c r="CJ7" s="25">
        <v>224.82</v>
      </c>
      <c r="CK7" s="25">
        <v>167.74</v>
      </c>
      <c r="CL7" s="25" t="s">
        <v>99</v>
      </c>
      <c r="CM7" s="25" t="s">
        <v>99</v>
      </c>
      <c r="CN7" s="25" t="s">
        <v>99</v>
      </c>
      <c r="CO7" s="25">
        <v>58.54</v>
      </c>
      <c r="CP7" s="25">
        <v>78.17</v>
      </c>
      <c r="CQ7" s="25" t="s">
        <v>99</v>
      </c>
      <c r="CR7" s="25" t="s">
        <v>99</v>
      </c>
      <c r="CS7" s="25" t="s">
        <v>99</v>
      </c>
      <c r="CT7" s="25">
        <v>49.38</v>
      </c>
      <c r="CU7" s="25">
        <v>50.09</v>
      </c>
      <c r="CV7" s="25">
        <v>60.29</v>
      </c>
      <c r="CW7" s="25" t="s">
        <v>99</v>
      </c>
      <c r="CX7" s="25" t="s">
        <v>99</v>
      </c>
      <c r="CY7" s="25" t="s">
        <v>99</v>
      </c>
      <c r="CZ7" s="25">
        <v>99.52</v>
      </c>
      <c r="DA7" s="25">
        <v>99.58</v>
      </c>
      <c r="DB7" s="25" t="s">
        <v>99</v>
      </c>
      <c r="DC7" s="25" t="s">
        <v>99</v>
      </c>
      <c r="DD7" s="25" t="s">
        <v>99</v>
      </c>
      <c r="DE7" s="25">
        <v>78.010000000000005</v>
      </c>
      <c r="DF7" s="25">
        <v>77.599999999999994</v>
      </c>
      <c r="DG7" s="25">
        <v>90.12</v>
      </c>
      <c r="DH7" s="25" t="s">
        <v>99</v>
      </c>
      <c r="DI7" s="25" t="s">
        <v>99</v>
      </c>
      <c r="DJ7" s="25" t="s">
        <v>99</v>
      </c>
      <c r="DK7" s="25">
        <v>5.26</v>
      </c>
      <c r="DL7" s="25">
        <v>5.57</v>
      </c>
      <c r="DM7" s="25" t="s">
        <v>99</v>
      </c>
      <c r="DN7" s="25" t="s">
        <v>99</v>
      </c>
      <c r="DO7" s="25" t="s">
        <v>99</v>
      </c>
      <c r="DP7" s="25">
        <v>47.5</v>
      </c>
      <c r="DQ7" s="25">
        <v>48.41</v>
      </c>
      <c r="DR7" s="25">
        <v>50.88</v>
      </c>
      <c r="DS7" s="25" t="s">
        <v>99</v>
      </c>
      <c r="DT7" s="25" t="s">
        <v>99</v>
      </c>
      <c r="DU7" s="25" t="s">
        <v>99</v>
      </c>
      <c r="DV7" s="25">
        <v>28.57</v>
      </c>
      <c r="DW7" s="25">
        <v>27.24</v>
      </c>
      <c r="DX7" s="25" t="s">
        <v>99</v>
      </c>
      <c r="DY7" s="25" t="s">
        <v>99</v>
      </c>
      <c r="DZ7" s="25" t="s">
        <v>99</v>
      </c>
      <c r="EA7" s="25">
        <v>17.399999999999999</v>
      </c>
      <c r="EB7" s="25">
        <v>18.64</v>
      </c>
      <c r="EC7" s="25">
        <v>22.3</v>
      </c>
      <c r="ED7" s="25" t="s">
        <v>99</v>
      </c>
      <c r="EE7" s="25" t="s">
        <v>99</v>
      </c>
      <c r="EF7" s="25" t="s">
        <v>99</v>
      </c>
      <c r="EG7" s="25">
        <v>0.86</v>
      </c>
      <c r="EH7" s="25">
        <v>0.42</v>
      </c>
      <c r="EI7" s="25" t="s">
        <v>99</v>
      </c>
      <c r="EJ7" s="25" t="s">
        <v>99</v>
      </c>
      <c r="EK7" s="25" t="s">
        <v>99</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水道課03</cp:lastModifiedBy>
  <cp:lastPrinted>2023-01-23T09:23:39Z</cp:lastPrinted>
  <dcterms:created xsi:type="dcterms:W3CDTF">2022-12-01T01:07:07Z</dcterms:created>
  <dcterms:modified xsi:type="dcterms:W3CDTF">2023-01-24T00:04:01Z</dcterms:modified>
  <cp:category/>
</cp:coreProperties>
</file>