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5.1.36\水道課\02 管理係\1111経営比較分析表\R03 経営比較分析表\02 回答\R4水道課分\"/>
    </mc:Choice>
  </mc:AlternateContent>
  <xr:revisionPtr revIDLastSave="0" documentId="13_ncr:1_{8749DC9E-1352-4652-9B3A-1475E0D2B508}" xr6:coauthVersionLast="47" xr6:coauthVersionMax="47" xr10:uidLastSave="{00000000-0000-0000-0000-000000000000}"/>
  <workbookProtection workbookAlgorithmName="SHA-512" workbookHashValue="56yDMvfThyfIZN0S1WhafEGpg9ulefmX48SeqYncQIcnQEZoX8NUsA7eIfoU7FFjfVBfJwimgrfnflk5NQpoiA==" workbookSaltValue="FsgVxF+S1YsJJSrUVvueYg==" workbookSpinCount="100000" lockStructure="1"/>
  <bookViews>
    <workbookView xWindow="-120" yWindow="-120" windowWidth="19440" windowHeight="1515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E86" i="4"/>
  <c r="AL10" i="4"/>
  <c r="AD10" i="4"/>
  <c r="W10" i="4"/>
  <c r="B10" i="4"/>
  <c r="BB8" i="4"/>
  <c r="AL8" i="4"/>
  <c r="AD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<sst xmlns="http://schemas.openxmlformats.org/spreadsheetml/2006/main" count="247" uniqueCount="120">
  <si>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</si>
  <si>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</si>
  <si>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</si>
  <si>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</si>
  <si>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</si>
  <si>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</si>
  <si>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</si>
  <si>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</si>
  <si>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</si>
  <si>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</si>
  <si>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</si>
  <si>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</si>
  <si>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</si>
  <si>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</si>
  <si>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</si>
  <si>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</si>
  <si>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</si>
  <si>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</si>
  <si>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</si>
  <si>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</si>
  <si>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</si>
  <si>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</si>
  <si>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</si>
  <si>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</si>
  <si>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</si>
  <si>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</si>
  <si>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</si>
  <si>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</si>
  <si>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</si>
  <si>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</si>
  <si>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</si>
  <si>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</si>
  <si>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</si>
  <si>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</si>
  <si>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</si>
  <si>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</si>
  <si>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</si>
  <si>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</si>
  <si>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</si>
  <si>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</si>
  <si>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</si>
  <si>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</si>
  <si>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</si>
  <si>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</si>
  <si>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</si>
  <si>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</si>
  <si>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</si>
  <si>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</si>
  <si>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</si>
  <si>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</si>
  <si>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</si>
  <si>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</si>
  <si>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</si>
  <si>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</si>
  <si>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</si>
  <si>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</si>
  <si>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</si>
  <si>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</si>
  <si>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</si>
  <si>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</si>
  <si>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</si>
  <si>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</si>
  <si>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</si>
  <si>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</si>
  <si>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</si>
  <si>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</si>
  <si>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</si>
  <si>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</si>
  <si>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</si>
  <si>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</si>
  <si>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</si>
  <si>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</si>
  <si>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</si>
  <si>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</si>
  <si>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</si>
  <si>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</si>
  <si>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</si>
  <si>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</si>
  <si>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</si>
  <si>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</si>
  <si>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</si>
  <si>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</si>
  <si>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</si>
  <si>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</si>
  <si>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</si>
  <si>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</si>
  <si>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</si>
  <si>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</si>
  <si>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</si>
  <si>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</si>
  <si>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</si>
  <si>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</si>
  <si>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</si>
  <si>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</si>
  <si>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</si>
  <si>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</si>
  <si>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</si>
  <si>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</si>
  <si>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長島町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</si>
  <si>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</si>
  <si>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</si>
  <si>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</si>
  <si>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</si>
  <si>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</si>
  <si>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</si>
  <si>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</si>
  <si>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</si>
  <si>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</si>
  <si>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</si>
  <si>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</si>
  <si>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</si>
  <si>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</si>
  <si>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</si>
  <si>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</si>
  <si>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</si>
  <si>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</si>
  <si>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</si>
  <si>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現在のところ管渠における更新・改良等の必要性がないため，過去５年間における改善率は０％である。</t>
    <rPh sb="1" eb="3">
      <t>ゲンザイ</t>
    </rPh>
    <rPh sb="7" eb="8">
      <t>カン</t>
    </rPh>
    <rPh sb="8" eb="9">
      <t>キョ</t>
    </rPh>
    <rPh sb="13" eb="15">
      <t>コウシン</t>
    </rPh>
    <rPh sb="16" eb="19">
      <t>カイリョウトウ</t>
    </rPh>
    <rPh sb="20" eb="23">
      <t>ヒツヨウセイ</t>
    </rPh>
    <rPh sb="29" eb="31">
      <t>カコ</t>
    </rPh>
    <rPh sb="32" eb="34">
      <t>ネンカン</t>
    </rPh>
    <rPh sb="38" eb="40">
      <t>カイゼン</t>
    </rPh>
    <rPh sb="40" eb="41">
      <t>リツ</t>
    </rPh>
    <phoneticPr fontId="4"/>
  </si>
  <si>
    <t>　全ての町管理型浄化槽を個人に無償譲渡したことに伴い，歳入・歳出ともに決算額が大きく減少した。これは収益的収支比率及び水洗化率の大幅な減少の原因となった。
　今後は，個人設置型の普及を行うことにより，水洗化率の向上を図り，水質改善に努める必要がある。</t>
    <rPh sb="1" eb="2">
      <t>スベ</t>
    </rPh>
    <rPh sb="27" eb="29">
      <t>サイニュウ</t>
    </rPh>
    <rPh sb="30" eb="32">
      <t>サイシュツ</t>
    </rPh>
    <rPh sb="35" eb="38">
      <t>ケッサンガク</t>
    </rPh>
    <rPh sb="39" eb="40">
      <t>オオ</t>
    </rPh>
    <rPh sb="42" eb="44">
      <t>ゲンショウ</t>
    </rPh>
    <rPh sb="50" eb="53">
      <t>シュウエキテキ</t>
    </rPh>
    <rPh sb="53" eb="57">
      <t>シュウシヒリツ</t>
    </rPh>
    <rPh sb="57" eb="58">
      <t>オヨ</t>
    </rPh>
    <rPh sb="59" eb="63">
      <t>スイセンカリツ</t>
    </rPh>
    <rPh sb="64" eb="66">
      <t>オオハバ</t>
    </rPh>
    <rPh sb="67" eb="69">
      <t>ゲンショウ</t>
    </rPh>
    <rPh sb="70" eb="72">
      <t>ゲンイン</t>
    </rPh>
    <rPh sb="83" eb="85">
      <t>コジン</t>
    </rPh>
    <rPh sb="85" eb="88">
      <t>セッチガタ</t>
    </rPh>
    <rPh sb="89" eb="91">
      <t>フキュウ</t>
    </rPh>
    <rPh sb="92" eb="93">
      <t>オコナ</t>
    </rPh>
    <rPh sb="100" eb="103">
      <t>スイセンカ</t>
    </rPh>
    <rPh sb="103" eb="104">
      <t>リツ</t>
    </rPh>
    <rPh sb="105" eb="107">
      <t>コウジョウ</t>
    </rPh>
    <rPh sb="108" eb="109">
      <t>ハカ</t>
    </rPh>
    <rPh sb="111" eb="113">
      <t>スイシツ</t>
    </rPh>
    <rPh sb="113" eb="115">
      <t>カイゼン</t>
    </rPh>
    <rPh sb="116" eb="117">
      <t>ツト</t>
    </rPh>
    <rPh sb="119" eb="121">
      <t>ヒツヨウ</t>
    </rPh>
    <phoneticPr fontId="4"/>
  </si>
  <si>
    <t>①収益的収支比率
　前年度より約5.4ポイント低下し，総収益については一般会計からの繰入金に依存している。
⑤経費回収率
　前年度と比較すると約42.8ポイント増で2倍近く増加し，類似団体を大きく上回った。今後も適正な使用料収入を確保する必要がある。
⑥汚水処理原価
　前年度と比較すると約188.2ポイント減少し，類似団体と比較しても約65.6ポイント下回った。
⑦施設利用率
　前年度と比較すると約32.0ポイント減少し，類似団体と比較しても8.5ポイント下回った。
⑧水洗化率
　町管理型浄化槽を個人に無償譲渡したことに伴い，汚水処理人口が減少したことにより，前々年度より大きく減少した。平成24年度からは浄化槽整備設置事業により水洗化に取り組んでいる。</t>
    <rPh sb="1" eb="3">
      <t>シュウエキ</t>
    </rPh>
    <rPh sb="3" eb="4">
      <t>テキ</t>
    </rPh>
    <rPh sb="4" eb="6">
      <t>シュウシ</t>
    </rPh>
    <rPh sb="6" eb="8">
      <t>ヒリツ</t>
    </rPh>
    <rPh sb="10" eb="13">
      <t>ゼンネンド</t>
    </rPh>
    <rPh sb="15" eb="16">
      <t>ヤク</t>
    </rPh>
    <rPh sb="23" eb="25">
      <t>テイカ</t>
    </rPh>
    <rPh sb="27" eb="30">
      <t>ソウシュウエキ</t>
    </rPh>
    <rPh sb="35" eb="37">
      <t>イッパン</t>
    </rPh>
    <rPh sb="42" eb="43">
      <t>ク</t>
    </rPh>
    <rPh sb="43" eb="44">
      <t>イ</t>
    </rPh>
    <rPh sb="44" eb="45">
      <t>キン</t>
    </rPh>
    <rPh sb="46" eb="48">
      <t>イゾン</t>
    </rPh>
    <rPh sb="55" eb="57">
      <t>ケイヒ</t>
    </rPh>
    <rPh sb="57" eb="59">
      <t>カイシュウ</t>
    </rPh>
    <rPh sb="59" eb="60">
      <t>リツ</t>
    </rPh>
    <rPh sb="62" eb="65">
      <t>ゼンネンド</t>
    </rPh>
    <rPh sb="66" eb="68">
      <t>ヒカク</t>
    </rPh>
    <rPh sb="71" eb="72">
      <t>ヤク</t>
    </rPh>
    <rPh sb="80" eb="81">
      <t>ゾウ</t>
    </rPh>
    <rPh sb="83" eb="84">
      <t>バイ</t>
    </rPh>
    <rPh sb="84" eb="85">
      <t>チカ</t>
    </rPh>
    <rPh sb="86" eb="88">
      <t>ゾウカ</t>
    </rPh>
    <rPh sb="90" eb="92">
      <t>ルイジ</t>
    </rPh>
    <rPh sb="92" eb="94">
      <t>ダンタイ</t>
    </rPh>
    <rPh sb="95" eb="96">
      <t>オオ</t>
    </rPh>
    <rPh sb="98" eb="99">
      <t>ウエ</t>
    </rPh>
    <rPh sb="103" eb="105">
      <t>コンゴ</t>
    </rPh>
    <rPh sb="127" eb="129">
      <t>オスイ</t>
    </rPh>
    <rPh sb="129" eb="131">
      <t>ショリ</t>
    </rPh>
    <rPh sb="131" eb="133">
      <t>ゲンカ</t>
    </rPh>
    <rPh sb="135" eb="138">
      <t>ゼンネンド</t>
    </rPh>
    <rPh sb="139" eb="141">
      <t>ヒカク</t>
    </rPh>
    <rPh sb="144" eb="145">
      <t>ヤク</t>
    </rPh>
    <rPh sb="154" eb="156">
      <t>ゲンショウ</t>
    </rPh>
    <rPh sb="158" eb="162">
      <t>ルイジダンタイ</t>
    </rPh>
    <rPh sb="163" eb="165">
      <t>ヒカク</t>
    </rPh>
    <rPh sb="168" eb="169">
      <t>ヤク</t>
    </rPh>
    <rPh sb="177" eb="179">
      <t>シタマワ</t>
    </rPh>
    <rPh sb="184" eb="186">
      <t>シセツ</t>
    </rPh>
    <rPh sb="186" eb="189">
      <t>リヨウリツ</t>
    </rPh>
    <rPh sb="191" eb="194">
      <t>ゼンネンド</t>
    </rPh>
    <rPh sb="195" eb="197">
      <t>ヒカク</t>
    </rPh>
    <rPh sb="200" eb="201">
      <t>ヤク</t>
    </rPh>
    <rPh sb="209" eb="211">
      <t>ゲンショウ</t>
    </rPh>
    <rPh sb="213" eb="215">
      <t>ルイジ</t>
    </rPh>
    <rPh sb="215" eb="217">
      <t>ダンタイ</t>
    </rPh>
    <rPh sb="218" eb="220">
      <t>ヒカク</t>
    </rPh>
    <rPh sb="230" eb="232">
      <t>シタマワ</t>
    </rPh>
    <rPh sb="237" eb="240">
      <t>スイセンカ</t>
    </rPh>
    <rPh sb="240" eb="241">
      <t>リツ</t>
    </rPh>
    <rPh sb="266" eb="272">
      <t>オスイショリジンコウ</t>
    </rPh>
    <rPh sb="273" eb="275">
      <t>ゲンショウ</t>
    </rPh>
    <rPh sb="289" eb="290">
      <t>オオ</t>
    </rPh>
    <rPh sb="292" eb="294">
      <t>ゲンショウ</t>
    </rPh>
    <rPh sb="297" eb="299">
      <t>ヘイセイ</t>
    </rPh>
    <rPh sb="301" eb="303">
      <t>ネンド</t>
    </rPh>
    <rPh sb="306" eb="309">
      <t>ジョウカソウ</t>
    </rPh>
    <rPh sb="309" eb="311">
      <t>セイビ</t>
    </rPh>
    <rPh sb="311" eb="313">
      <t>セッチ</t>
    </rPh>
    <rPh sb="313" eb="315">
      <t>ジギョウ</t>
    </rPh>
    <rPh sb="318" eb="321">
      <t>スイセンカ</t>
    </rPh>
    <rPh sb="322" eb="323">
      <t>ト</t>
    </rPh>
    <rPh sb="324" eb="325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</si>
</sst>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5-4879-8F4C-7BB72D7A7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5-4879-8F4C-7BB72D7A7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86.43</c:v>
                </c:pt>
                <c:pt idx="1">
                  <c:v>87.03</c:v>
                </c:pt>
                <c:pt idx="2">
                  <c:v>86.03</c:v>
                </c:pt>
                <c:pt idx="3">
                  <c:v>80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0-45ED-8C14-780FC86C1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59.94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0-45ED-8C14-780FC86C1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38.86</c:v>
                </c:pt>
                <c:pt idx="1">
                  <c:v>37.83</c:v>
                </c:pt>
                <c:pt idx="2">
                  <c:v>37.49</c:v>
                </c:pt>
                <c:pt idx="3">
                  <c:v>3.67</c:v>
                </c:pt>
                <c:pt idx="4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7-4729-8F22-12C55FA10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89.66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37-4729-8F22-12C55FA10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98.53</c:v>
                </c:pt>
                <c:pt idx="1">
                  <c:v>102.95</c:v>
                </c:pt>
                <c:pt idx="2">
                  <c:v>98.25</c:v>
                </c:pt>
                <c:pt idx="3">
                  <c:v>96.71</c:v>
                </c:pt>
                <c:pt idx="4">
                  <c:v>91.25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D-4D44-808F-60E77B19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ED-4D44-808F-60E77B19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F-4CEB-9EE5-442B8645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F-4CEB-9EE5-442B8645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A-408D-9C15-872A942D5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7A-408D-9C15-872A942D5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6-4A5C-88F7-00D223728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96-4A5C-88F7-00D223728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6-45A3-9A8F-D7651D526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6-45A3-9A8F-D7651D526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197.47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5-4193-A6CD-858B5E8CF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296.89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5-4193-A6CD-858B5E8CF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92.86</c:v>
                </c:pt>
                <c:pt idx="1">
                  <c:v>92.47</c:v>
                </c:pt>
                <c:pt idx="2">
                  <c:v>91.76</c:v>
                </c:pt>
                <c:pt idx="3">
                  <c:v>57.12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4-4AF5-BFD6-CC3B91903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63.06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4-4AF5-BFD6-CC3B91903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216.07</c:v>
                </c:pt>
                <c:pt idx="1">
                  <c:v>213.2</c:v>
                </c:pt>
                <c:pt idx="2">
                  <c:v>219.88</c:v>
                </c:pt>
                <c:pt idx="3">
                  <c:v>405.25</c:v>
                </c:pt>
                <c:pt idx="4">
                  <c:v>217.03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2-41B6-B31A-CB6EBA59D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264.77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2-41B6-B31A-CB6EBA59D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鹿児島県　長島町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6">
        <f>データ!S6</f>
        <v>10017</v>
      </c>
      <c r="AM8" s="46"/>
      <c r="AN8" s="46"/>
      <c r="AO8" s="46"/>
      <c r="AP8" s="46"/>
      <c r="AQ8" s="46"/>
      <c r="AR8" s="46"/>
      <c r="AS8" s="46"/>
      <c r="AT8" s="45">
        <f>データ!T6</f>
        <v>116.19</v>
      </c>
      <c r="AU8" s="45"/>
      <c r="AV8" s="45"/>
      <c r="AW8" s="45"/>
      <c r="AX8" s="45"/>
      <c r="AY8" s="45"/>
      <c r="AZ8" s="45"/>
      <c r="BA8" s="45"/>
      <c r="BB8" s="45">
        <f>データ!U6</f>
        <v>86.21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39.14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3520</v>
      </c>
      <c r="AE10" s="46"/>
      <c r="AF10" s="46"/>
      <c r="AG10" s="46"/>
      <c r="AH10" s="46"/>
      <c r="AI10" s="46"/>
      <c r="AJ10" s="46"/>
      <c r="AK10" s="2"/>
      <c r="AL10" s="46">
        <f>データ!V6</f>
        <v>3878</v>
      </c>
      <c r="AM10" s="46"/>
      <c r="AN10" s="46"/>
      <c r="AO10" s="46"/>
      <c r="AP10" s="46"/>
      <c r="AQ10" s="46"/>
      <c r="AR10" s="46"/>
      <c r="AS10" s="46"/>
      <c r="AT10" s="45">
        <f>データ!W6</f>
        <v>44.96</v>
      </c>
      <c r="AU10" s="45"/>
      <c r="AV10" s="45"/>
      <c r="AW10" s="45"/>
      <c r="AX10" s="45"/>
      <c r="AY10" s="45"/>
      <c r="AZ10" s="45"/>
      <c r="BA10" s="45"/>
      <c r="BB10" s="45">
        <f>データ!X6</f>
        <v>86.25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119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43</v>
      </c>
      <c r="N86" s="12" t="s">
        <v>44</v>
      </c>
      <c r="O86" s="12" t="str">
        <f>データ!EO6</f>
        <v>【-】</v>
      </c>
    </row>
  </sheetData>
  <sheetProtection algorithmName="SHA-512" hashValue="hq5ho9KwW0wxG3Pn/lm62S96ZksDvrgv2fa+B8Tnxl9kg2FK/89SOsJhTyjQjoZJ1yTkPToNO3V0gk3LrkjXTQ==" saltValue="dRtIZgjBoE7T86I/jmHDI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9" t="s">
        <v>54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55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56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58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59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60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61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63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64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65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66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67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68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464040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鹿児島県　長島町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39.14</v>
      </c>
      <c r="Q6" s="20">
        <f t="shared" si="3"/>
        <v>100</v>
      </c>
      <c r="R6" s="20">
        <f t="shared" si="3"/>
        <v>3520</v>
      </c>
      <c r="S6" s="20">
        <f t="shared" si="3"/>
        <v>10017</v>
      </c>
      <c r="T6" s="20">
        <f t="shared" si="3"/>
        <v>116.19</v>
      </c>
      <c r="U6" s="20">
        <f t="shared" si="3"/>
        <v>86.21</v>
      </c>
      <c r="V6" s="20">
        <f t="shared" si="3"/>
        <v>3878</v>
      </c>
      <c r="W6" s="20">
        <f t="shared" si="3"/>
        <v>44.96</v>
      </c>
      <c r="X6" s="20">
        <f t="shared" si="3"/>
        <v>86.25</v>
      </c>
      <c r="Y6" s="21">
        <f>IF(Y7="",NA(),Y7)</f>
        <v>98.53</v>
      </c>
      <c r="Z6" s="21">
        <f t="shared" ref="Z6:AH6" si="4">IF(Z7="",NA(),Z7)</f>
        <v>102.95</v>
      </c>
      <c r="AA6" s="21">
        <f t="shared" si="4"/>
        <v>98.25</v>
      </c>
      <c r="AB6" s="21">
        <f t="shared" si="4"/>
        <v>96.71</v>
      </c>
      <c r="AC6" s="21">
        <f t="shared" si="4"/>
        <v>91.25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197.47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407.42</v>
      </c>
      <c r="BL6" s="21">
        <f t="shared" si="7"/>
        <v>296.89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92.86</v>
      </c>
      <c r="BR6" s="21">
        <f t="shared" ref="BR6:BZ6" si="8">IF(BR7="",NA(),BR7)</f>
        <v>92.47</v>
      </c>
      <c r="BS6" s="21">
        <f t="shared" si="8"/>
        <v>91.76</v>
      </c>
      <c r="BT6" s="21">
        <f t="shared" si="8"/>
        <v>57.12</v>
      </c>
      <c r="BU6" s="21">
        <f t="shared" si="8"/>
        <v>100</v>
      </c>
      <c r="BV6" s="21">
        <f t="shared" si="8"/>
        <v>57.08</v>
      </c>
      <c r="BW6" s="21">
        <f t="shared" si="8"/>
        <v>63.06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216.07</v>
      </c>
      <c r="CC6" s="21">
        <f t="shared" ref="CC6:CK6" si="9">IF(CC7="",NA(),CC7)</f>
        <v>213.2</v>
      </c>
      <c r="CD6" s="21">
        <f t="shared" si="9"/>
        <v>219.88</v>
      </c>
      <c r="CE6" s="21">
        <f t="shared" si="9"/>
        <v>405.25</v>
      </c>
      <c r="CF6" s="21">
        <f t="shared" si="9"/>
        <v>217.03</v>
      </c>
      <c r="CG6" s="21">
        <f t="shared" si="9"/>
        <v>286.86</v>
      </c>
      <c r="CH6" s="21">
        <f t="shared" si="9"/>
        <v>264.77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86.43</v>
      </c>
      <c r="CN6" s="21">
        <f t="shared" ref="CN6:CV6" si="10">IF(CN7="",NA(),CN7)</f>
        <v>87.03</v>
      </c>
      <c r="CO6" s="21">
        <f t="shared" si="10"/>
        <v>86.03</v>
      </c>
      <c r="CP6" s="21">
        <f t="shared" si="10"/>
        <v>80</v>
      </c>
      <c r="CQ6" s="21">
        <f t="shared" si="10"/>
        <v>48</v>
      </c>
      <c r="CR6" s="21">
        <f t="shared" si="10"/>
        <v>57.22</v>
      </c>
      <c r="CS6" s="21">
        <f t="shared" si="10"/>
        <v>59.94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38.86</v>
      </c>
      <c r="CY6" s="21">
        <f t="shared" ref="CY6:DG6" si="11">IF(CY7="",NA(),CY7)</f>
        <v>37.83</v>
      </c>
      <c r="CZ6" s="21">
        <f t="shared" si="11"/>
        <v>37.49</v>
      </c>
      <c r="DA6" s="21">
        <f t="shared" si="11"/>
        <v>3.67</v>
      </c>
      <c r="DB6" s="21">
        <f t="shared" si="11"/>
        <v>2.0099999999999998</v>
      </c>
      <c r="DC6" s="21">
        <f t="shared" si="11"/>
        <v>67.290000000000006</v>
      </c>
      <c r="DD6" s="21">
        <f t="shared" si="11"/>
        <v>89.66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464040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39.14</v>
      </c>
      <c r="Q7" s="24">
        <v>100</v>
      </c>
      <c r="R7" s="24">
        <v>3520</v>
      </c>
      <c r="S7" s="24">
        <v>10017</v>
      </c>
      <c r="T7" s="24">
        <v>116.19</v>
      </c>
      <c r="U7" s="24">
        <v>86.21</v>
      </c>
      <c r="V7" s="24">
        <v>3878</v>
      </c>
      <c r="W7" s="24">
        <v>44.96</v>
      </c>
      <c r="X7" s="24">
        <v>86.25</v>
      </c>
      <c r="Y7" s="24">
        <v>98.53</v>
      </c>
      <c r="Z7" s="24">
        <v>102.95</v>
      </c>
      <c r="AA7" s="24">
        <v>98.25</v>
      </c>
      <c r="AB7" s="24">
        <v>96.71</v>
      </c>
      <c r="AC7" s="24">
        <v>91.25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197.47</v>
      </c>
      <c r="BG7" s="24">
        <v>0</v>
      </c>
      <c r="BH7" s="24">
        <v>0</v>
      </c>
      <c r="BI7" s="24">
        <v>0</v>
      </c>
      <c r="BJ7" s="24">
        <v>0</v>
      </c>
      <c r="BK7" s="24">
        <v>407.42</v>
      </c>
      <c r="BL7" s="24">
        <v>296.89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>
        <v>92.86</v>
      </c>
      <c r="BR7" s="24">
        <v>92.47</v>
      </c>
      <c r="BS7" s="24">
        <v>91.76</v>
      </c>
      <c r="BT7" s="24">
        <v>57.12</v>
      </c>
      <c r="BU7" s="24">
        <v>100</v>
      </c>
      <c r="BV7" s="24">
        <v>57.08</v>
      </c>
      <c r="BW7" s="24">
        <v>63.06</v>
      </c>
      <c r="BX7" s="24">
        <v>62.5</v>
      </c>
      <c r="BY7" s="24">
        <v>60.59</v>
      </c>
      <c r="BZ7" s="24">
        <v>60</v>
      </c>
      <c r="CA7" s="24">
        <v>57.71</v>
      </c>
      <c r="CB7" s="24">
        <v>216.07</v>
      </c>
      <c r="CC7" s="24">
        <v>213.2</v>
      </c>
      <c r="CD7" s="24">
        <v>219.88</v>
      </c>
      <c r="CE7" s="24">
        <v>405.25</v>
      </c>
      <c r="CF7" s="24">
        <v>217.03</v>
      </c>
      <c r="CG7" s="24">
        <v>286.86</v>
      </c>
      <c r="CH7" s="24">
        <v>264.77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>
        <v>86.43</v>
      </c>
      <c r="CN7" s="24">
        <v>87.03</v>
      </c>
      <c r="CO7" s="24">
        <v>86.03</v>
      </c>
      <c r="CP7" s="24">
        <v>80</v>
      </c>
      <c r="CQ7" s="24">
        <v>48</v>
      </c>
      <c r="CR7" s="24">
        <v>57.22</v>
      </c>
      <c r="CS7" s="24">
        <v>59.94</v>
      </c>
      <c r="CT7" s="24">
        <v>59.64</v>
      </c>
      <c r="CU7" s="24">
        <v>58.19</v>
      </c>
      <c r="CV7" s="24">
        <v>56.52</v>
      </c>
      <c r="CW7" s="24">
        <v>56.8</v>
      </c>
      <c r="CX7" s="24">
        <v>38.86</v>
      </c>
      <c r="CY7" s="24">
        <v>37.83</v>
      </c>
      <c r="CZ7" s="24">
        <v>37.49</v>
      </c>
      <c r="DA7" s="24">
        <v>3.67</v>
      </c>
      <c r="DB7" s="24">
        <v>2.0099999999999998</v>
      </c>
      <c r="DC7" s="24">
        <v>67.290000000000006</v>
      </c>
      <c r="DD7" s="24">
        <v>89.66</v>
      </c>
      <c r="DE7" s="24">
        <v>90.63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水道課03</cp:lastModifiedBy>
  <dcterms:created xsi:type="dcterms:W3CDTF">2022-12-01T02:09:07Z</dcterms:created>
  <dcterms:modified xsi:type="dcterms:W3CDTF">2023-01-24T00:43:11Z</dcterms:modified>
  <cp:category/>
</cp:coreProperties>
</file>