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世帯数" sheetId="1" r:id="rId1"/>
  </sheets>
  <definedNames>
    <definedName name="_xlnm.Print_Area" localSheetId="0">'世帯数'!$A$1:$Q$73</definedName>
    <definedName name="_xlnm.Print_Titles" localSheetId="0">'世帯数'!$3:$7</definedName>
  </definedNames>
  <calcPr fullCalcOnLoad="1"/>
</workbook>
</file>

<file path=xl/sharedStrings.xml><?xml version="1.0" encoding="utf-8"?>
<sst xmlns="http://schemas.openxmlformats.org/spreadsheetml/2006/main" count="86" uniqueCount="76">
  <si>
    <t>総世帯数</t>
  </si>
  <si>
    <t>総数</t>
  </si>
  <si>
    <t>世帯人員が</t>
  </si>
  <si>
    <t>世帯人員</t>
  </si>
  <si>
    <t>１世帯当たり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</si>
  <si>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</si>
  <si>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</si>
  <si>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</si>
  <si>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</si>
  <si>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</si>
  <si>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</si>
  <si>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</si>
  <si>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</si>
  <si>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</si>
  <si>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人員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</si>
  <si>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</si>
  <si>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</si>
  <si>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</si>
  <si>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</si>
  <si>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</si>
  <si>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</si>
  <si>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</si>
  <si>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</si>
  <si>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</si>
  <si>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</si>
  <si>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</si>
  <si>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</si>
  <si>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</si>
  <si>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</si>
  <si>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</si>
  <si>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</si>
  <si>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</si>
  <si>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</si>
  <si>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</si>
  <si>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</si>
  <si>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</si>
  <si>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</si>
  <si>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</si>
  <si>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</si>
  <si>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</si>
  <si>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</si>
  <si>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</si>
  <si>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</si>
  <si>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</si>
  <si>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</si>
  <si>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</si>
  <si>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</si>
  <si>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</si>
  <si>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</si>
  <si>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</si>
  <si>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</si>
  <si>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</si>
  <si>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</si>
  <si>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</si>
  <si>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</si>
  <si>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</si>
  <si>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</si>
  <si>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</si>
  <si>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平成２２年国勢調査　世帯の種類・世帯人員別世帯数及び世帯人員</t>
  </si>
  <si>
    <t>10人以上</t>
  </si>
  <si>
    <t>鹿児島郡</t>
  </si>
  <si>
    <t>一般世帯</t>
  </si>
  <si>
    <t>世帯数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</si>
  <si>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</si>
  <si>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</si>
  <si>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</si>
  <si>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</si>
  <si>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</si>
  <si>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</si>
  <si>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</si>
  <si>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</si>
  <si>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</si>
  <si>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</si>
  <si>
    <t>施設等の世帯</t>
  </si>
  <si>
    <t>世帯人員</t>
  </si>
  <si>
    <t>市町村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</si>
</sst>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  <numFmt numFmtId="191" formatCode="0.000"/>
  </numFmts>
  <fonts count="12">
    <font>
      <sz val="11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 horizontal="center" wrapText="1"/>
      <protection/>
    </xf>
    <xf numFmtId="1" fontId="5" fillId="0" borderId="5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>
      <alignment vertical="center"/>
    </xf>
    <xf numFmtId="1" fontId="7" fillId="0" borderId="7" xfId="0" applyNumberFormat="1" applyFont="1" applyBorder="1" applyAlignment="1" applyProtection="1">
      <alignment/>
      <protection/>
    </xf>
    <xf numFmtId="1" fontId="7" fillId="0" borderId="7" xfId="0" applyNumberFormat="1" applyFont="1" applyBorder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wrapText="1"/>
      <protection/>
    </xf>
    <xf numFmtId="179" fontId="7" fillId="0" borderId="7" xfId="0" applyNumberFormat="1" applyFont="1" applyBorder="1" applyAlignment="1" applyProtection="1">
      <alignment/>
      <protection/>
    </xf>
    <xf numFmtId="2" fontId="7" fillId="0" borderId="7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/>
      <protection/>
    </xf>
    <xf numFmtId="0" fontId="8" fillId="0" borderId="6" xfId="0" applyFont="1" applyBorder="1" applyAlignment="1">
      <alignment vertical="center"/>
    </xf>
    <xf numFmtId="179" fontId="9" fillId="0" borderId="8" xfId="0" applyNumberFormat="1" applyFont="1" applyBorder="1" applyAlignment="1" applyProtection="1">
      <alignment/>
      <protection/>
    </xf>
    <xf numFmtId="179" fontId="9" fillId="0" borderId="8" xfId="0" applyNumberFormat="1" applyFont="1" applyBorder="1" applyAlignment="1" applyProtection="1">
      <alignment shrinkToFit="1"/>
      <protection/>
    </xf>
    <xf numFmtId="1" fontId="10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1" fontId="9" fillId="0" borderId="0" xfId="0" applyNumberFormat="1" applyFont="1" applyBorder="1" applyAlignment="1" applyProtection="1">
      <alignment/>
      <protection/>
    </xf>
    <xf numFmtId="179" fontId="5" fillId="0" borderId="8" xfId="0" applyNumberFormat="1" applyFont="1" applyBorder="1" applyAlignment="1" applyProtection="1">
      <alignment/>
      <protection/>
    </xf>
    <xf numFmtId="38" fontId="0" fillId="0" borderId="8" xfId="16" applyFont="1" applyBorder="1" applyAlignment="1">
      <alignment/>
    </xf>
    <xf numFmtId="2" fontId="5" fillId="0" borderId="8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7" fillId="0" borderId="0" xfId="0" applyNumberFormat="1" applyFont="1" applyBorder="1" applyAlignment="1" applyProtection="1">
      <alignment/>
      <protection/>
    </xf>
    <xf numFmtId="179" fontId="6" fillId="0" borderId="0" xfId="21" applyNumberFormat="1" applyFont="1" applyFill="1" applyAlignment="1">
      <alignment horizontal="right"/>
      <protection/>
    </xf>
    <xf numFmtId="180" fontId="6" fillId="0" borderId="0" xfId="21" applyNumberFormat="1" applyFont="1" applyFill="1" applyAlignment="1">
      <alignment horizontal="right"/>
      <protection/>
    </xf>
    <xf numFmtId="0" fontId="8" fillId="0" borderId="10" xfId="0" applyFont="1" applyBorder="1" applyAlignment="1">
      <alignment vertical="center"/>
    </xf>
    <xf numFmtId="179" fontId="10" fillId="0" borderId="0" xfId="0" applyNumberFormat="1" applyFont="1" applyBorder="1" applyAlignment="1" applyProtection="1">
      <alignment/>
      <protection/>
    </xf>
    <xf numFmtId="179" fontId="8" fillId="0" borderId="0" xfId="21" applyNumberFormat="1" applyFont="1" applyFill="1" applyAlignment="1">
      <alignment horizontal="right"/>
      <protection/>
    </xf>
    <xf numFmtId="180" fontId="10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79" fontId="7" fillId="0" borderId="0" xfId="20" applyNumberFormat="1" applyFont="1" applyFill="1" applyBorder="1" applyAlignment="1">
      <alignment horizontal="right"/>
      <protection/>
    </xf>
    <xf numFmtId="180" fontId="7" fillId="0" borderId="0" xfId="20" applyNumberFormat="1" applyFont="1" applyFill="1" applyBorder="1" applyAlignment="1">
      <alignment horizontal="right"/>
      <protection/>
    </xf>
    <xf numFmtId="179" fontId="5" fillId="0" borderId="9" xfId="0" applyNumberFormat="1" applyFont="1" applyBorder="1" applyAlignment="1" applyProtection="1">
      <alignment/>
      <protection/>
    </xf>
    <xf numFmtId="2" fontId="9" fillId="0" borderId="8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4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3" sqref="A73"/>
    </sheetView>
  </sheetViews>
  <sheetFormatPr defaultColWidth="12" defaultRowHeight="14.25"/>
  <cols>
    <col min="1" max="1" width="15.69921875" style="2" customWidth="1"/>
    <col min="2" max="13" width="12" style="2" customWidth="1"/>
    <col min="14" max="16384" width="12" style="2" customWidth="1"/>
  </cols>
  <sheetData>
    <row r="1" ht="17.25">
      <c r="A1" s="1" t="s">
        <v>58</v>
      </c>
    </row>
    <row r="2" spans="1:3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L2" s="3"/>
      <c r="AM2" s="3"/>
    </row>
    <row r="3" spans="1:39" ht="13.5" customHeight="1">
      <c r="A3" s="4"/>
      <c r="B3" s="5"/>
      <c r="C3" s="45" t="s">
        <v>61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5" t="s">
        <v>73</v>
      </c>
      <c r="Q3" s="46"/>
      <c r="R3" s="3"/>
      <c r="AL3" s="3"/>
      <c r="AM3" s="3"/>
    </row>
    <row r="4" spans="1:39" ht="13.5" customHeight="1">
      <c r="A4" s="6" t="s">
        <v>75</v>
      </c>
      <c r="B4" s="6" t="s">
        <v>0</v>
      </c>
      <c r="C4" s="49" t="s">
        <v>62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"/>
      <c r="Q4" s="7"/>
      <c r="R4" s="3"/>
      <c r="AL4" s="3"/>
      <c r="AM4" s="3"/>
    </row>
    <row r="5" spans="1:39" ht="13.5" customHeight="1">
      <c r="A5" s="8"/>
      <c r="B5" s="6"/>
      <c r="C5" s="7" t="s">
        <v>1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3</v>
      </c>
      <c r="O5" s="7" t="s">
        <v>4</v>
      </c>
      <c r="P5" s="6" t="s">
        <v>62</v>
      </c>
      <c r="Q5" s="6" t="s">
        <v>74</v>
      </c>
      <c r="R5" s="3"/>
      <c r="AL5" s="3"/>
      <c r="AM5" s="3"/>
    </row>
    <row r="6" spans="1:39" ht="13.5" customHeight="1">
      <c r="A6" s="9"/>
      <c r="B6" s="3"/>
      <c r="C6" s="6"/>
      <c r="D6" s="6" t="s">
        <v>5</v>
      </c>
      <c r="E6" s="10" t="s">
        <v>6</v>
      </c>
      <c r="F6" s="6" t="s">
        <v>7</v>
      </c>
      <c r="G6" s="10" t="s">
        <v>8</v>
      </c>
      <c r="H6" s="6" t="s">
        <v>9</v>
      </c>
      <c r="I6" s="10" t="s">
        <v>10</v>
      </c>
      <c r="J6" s="6" t="s">
        <v>11</v>
      </c>
      <c r="K6" s="10" t="s">
        <v>12</v>
      </c>
      <c r="L6" s="6" t="s">
        <v>13</v>
      </c>
      <c r="M6" s="6" t="s">
        <v>59</v>
      </c>
      <c r="N6" s="8"/>
      <c r="O6" s="6" t="s">
        <v>14</v>
      </c>
      <c r="P6" s="11"/>
      <c r="Q6" s="6"/>
      <c r="R6" s="3"/>
      <c r="AL6" s="3"/>
      <c r="AM6" s="3"/>
    </row>
    <row r="7" spans="1:39" ht="13.5" customHeight="1">
      <c r="A7" s="12"/>
      <c r="B7" s="13"/>
      <c r="C7" s="14"/>
      <c r="D7" s="14"/>
      <c r="E7" s="15"/>
      <c r="F7" s="13"/>
      <c r="G7" s="13"/>
      <c r="H7" s="13"/>
      <c r="I7" s="13"/>
      <c r="J7" s="13"/>
      <c r="K7" s="13"/>
      <c r="L7" s="13"/>
      <c r="M7" s="13"/>
      <c r="N7" s="16"/>
      <c r="O7" s="17"/>
      <c r="P7" s="14"/>
      <c r="Q7" s="14"/>
      <c r="R7" s="18"/>
      <c r="AL7" s="3"/>
      <c r="AM7" s="3"/>
    </row>
    <row r="8" spans="1:39" s="23" customFormat="1" ht="13.5" customHeight="1">
      <c r="A8" s="19" t="s">
        <v>63</v>
      </c>
      <c r="B8" s="20">
        <v>729386</v>
      </c>
      <c r="C8" s="20">
        <v>727273</v>
      </c>
      <c r="D8" s="20">
        <v>243096</v>
      </c>
      <c r="E8" s="20">
        <v>231826</v>
      </c>
      <c r="F8" s="20">
        <v>122590</v>
      </c>
      <c r="G8" s="20">
        <v>87628</v>
      </c>
      <c r="H8" s="20">
        <v>32406</v>
      </c>
      <c r="I8" s="20">
        <v>7246</v>
      </c>
      <c r="J8" s="20">
        <v>1787</v>
      </c>
      <c r="K8" s="20">
        <v>502</v>
      </c>
      <c r="L8" s="20">
        <v>122</v>
      </c>
      <c r="M8" s="20">
        <v>70</v>
      </c>
      <c r="N8" s="21">
        <v>1648916</v>
      </c>
      <c r="O8" s="43">
        <f>N8/C8</f>
        <v>2.2672586497780065</v>
      </c>
      <c r="P8" s="20">
        <v>2113</v>
      </c>
      <c r="Q8" s="20">
        <v>57326</v>
      </c>
      <c r="R8" s="22"/>
      <c r="AL8" s="24"/>
      <c r="AM8" s="24"/>
    </row>
    <row r="9" spans="1:39" ht="13.5" customHeight="1">
      <c r="A9" s="1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  <c r="P9" s="25"/>
      <c r="Q9" s="25"/>
      <c r="R9" s="18"/>
      <c r="AL9" s="3"/>
      <c r="AM9" s="3"/>
    </row>
    <row r="10" spans="1:39" s="23" customFormat="1" ht="13.5" customHeight="1">
      <c r="A10" s="19" t="s">
        <v>64</v>
      </c>
      <c r="B10" s="20">
        <v>640695</v>
      </c>
      <c r="C10" s="20">
        <v>638932</v>
      </c>
      <c r="D10" s="20">
        <v>214236</v>
      </c>
      <c r="E10" s="20">
        <v>200305</v>
      </c>
      <c r="F10" s="20">
        <v>108780</v>
      </c>
      <c r="G10" s="20">
        <v>79103</v>
      </c>
      <c r="H10" s="20">
        <v>28416</v>
      </c>
      <c r="I10" s="20">
        <v>6092</v>
      </c>
      <c r="J10" s="20">
        <v>1460</v>
      </c>
      <c r="K10" s="20">
        <v>388</v>
      </c>
      <c r="L10" s="20">
        <v>94</v>
      </c>
      <c r="M10" s="20">
        <v>58</v>
      </c>
      <c r="N10" s="21">
        <v>1451028</v>
      </c>
      <c r="O10" s="43">
        <f>N10/C10</f>
        <v>2.2710210163209856</v>
      </c>
      <c r="P10" s="20">
        <v>1763</v>
      </c>
      <c r="Q10" s="20">
        <v>50196</v>
      </c>
      <c r="R10" s="22"/>
      <c r="AL10" s="24"/>
      <c r="AM10" s="24"/>
    </row>
    <row r="11" spans="1:39" s="23" customFormat="1" ht="13.5" customHeight="1">
      <c r="A11" s="19" t="s">
        <v>65</v>
      </c>
      <c r="B11" s="20">
        <v>88691</v>
      </c>
      <c r="C11" s="20">
        <v>88341</v>
      </c>
      <c r="D11" s="20">
        <v>28860</v>
      </c>
      <c r="E11" s="20">
        <v>31521</v>
      </c>
      <c r="F11" s="20">
        <v>13810</v>
      </c>
      <c r="G11" s="20">
        <v>8525</v>
      </c>
      <c r="H11" s="20">
        <v>3990</v>
      </c>
      <c r="I11" s="20">
        <v>1154</v>
      </c>
      <c r="J11" s="20">
        <v>327</v>
      </c>
      <c r="K11" s="20">
        <v>114</v>
      </c>
      <c r="L11" s="20">
        <v>28</v>
      </c>
      <c r="M11" s="20">
        <v>12</v>
      </c>
      <c r="N11" s="20">
        <v>197888</v>
      </c>
      <c r="O11" s="43">
        <f>N11/C11</f>
        <v>2.2400470902525442</v>
      </c>
      <c r="P11" s="20">
        <v>350</v>
      </c>
      <c r="Q11" s="20">
        <v>7130</v>
      </c>
      <c r="R11" s="22"/>
      <c r="AL11" s="24"/>
      <c r="AM11" s="24"/>
    </row>
    <row r="12" spans="1:39" ht="13.5" customHeight="1">
      <c r="A12" s="12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7"/>
      <c r="P12" s="25"/>
      <c r="Q12" s="25"/>
      <c r="R12" s="18"/>
      <c r="AL12" s="3"/>
      <c r="AM12" s="3"/>
    </row>
    <row r="13" spans="1:39" ht="13.5" customHeight="1">
      <c r="A13" s="12" t="s">
        <v>15</v>
      </c>
      <c r="B13" s="25">
        <v>264686</v>
      </c>
      <c r="C13" s="25">
        <v>264093</v>
      </c>
      <c r="D13" s="25">
        <v>96554</v>
      </c>
      <c r="E13" s="25">
        <v>74559</v>
      </c>
      <c r="F13" s="25">
        <v>45320</v>
      </c>
      <c r="G13" s="25">
        <v>34190</v>
      </c>
      <c r="H13" s="25">
        <v>10986</v>
      </c>
      <c r="I13" s="25">
        <v>1930</v>
      </c>
      <c r="J13" s="25">
        <v>398</v>
      </c>
      <c r="K13" s="25">
        <v>109</v>
      </c>
      <c r="L13" s="25">
        <v>29</v>
      </c>
      <c r="M13" s="25">
        <v>18</v>
      </c>
      <c r="N13" s="25">
        <v>589009</v>
      </c>
      <c r="O13" s="27">
        <f aca="true" t="shared" si="0" ref="O13:O31">N13/C13</f>
        <v>2.2303090199285855</v>
      </c>
      <c r="P13" s="25">
        <v>593</v>
      </c>
      <c r="Q13" s="25">
        <v>16837</v>
      </c>
      <c r="R13" s="18"/>
      <c r="AL13" s="3"/>
      <c r="AM13" s="3"/>
    </row>
    <row r="14" spans="1:39" ht="13.5" customHeight="1">
      <c r="A14" s="12" t="s">
        <v>16</v>
      </c>
      <c r="B14" s="25">
        <v>44404</v>
      </c>
      <c r="C14" s="25">
        <v>44260</v>
      </c>
      <c r="D14" s="25">
        <v>13986</v>
      </c>
      <c r="E14" s="25">
        <v>14710</v>
      </c>
      <c r="F14" s="25">
        <v>7645</v>
      </c>
      <c r="G14" s="25">
        <v>5405</v>
      </c>
      <c r="H14" s="25">
        <v>1971</v>
      </c>
      <c r="I14" s="25">
        <v>417</v>
      </c>
      <c r="J14" s="25">
        <v>99</v>
      </c>
      <c r="K14" s="25">
        <v>17</v>
      </c>
      <c r="L14" s="25">
        <v>7</v>
      </c>
      <c r="M14" s="25">
        <v>3</v>
      </c>
      <c r="N14" s="25">
        <v>101242</v>
      </c>
      <c r="O14" s="27">
        <f t="shared" si="0"/>
        <v>2.287437867148667</v>
      </c>
      <c r="P14" s="25">
        <v>144</v>
      </c>
      <c r="Q14" s="25">
        <v>3828</v>
      </c>
      <c r="R14" s="18"/>
      <c r="AL14" s="3"/>
      <c r="AM14" s="3"/>
    </row>
    <row r="15" spans="1:39" ht="13.5" customHeight="1">
      <c r="A15" s="12" t="s">
        <v>17</v>
      </c>
      <c r="B15" s="25">
        <v>10434</v>
      </c>
      <c r="C15" s="25">
        <v>10413</v>
      </c>
      <c r="D15" s="25">
        <v>3444</v>
      </c>
      <c r="E15" s="25">
        <v>3653</v>
      </c>
      <c r="F15" s="25">
        <v>1734</v>
      </c>
      <c r="G15" s="25">
        <v>1087</v>
      </c>
      <c r="H15" s="25">
        <v>389</v>
      </c>
      <c r="I15" s="25">
        <v>85</v>
      </c>
      <c r="J15" s="25">
        <v>14</v>
      </c>
      <c r="K15" s="25">
        <v>7</v>
      </c>
      <c r="L15" s="25">
        <v>0</v>
      </c>
      <c r="M15" s="25">
        <v>0</v>
      </c>
      <c r="N15" s="25">
        <v>22909</v>
      </c>
      <c r="O15" s="27">
        <f t="shared" si="0"/>
        <v>2.2000384135215594</v>
      </c>
      <c r="P15" s="25">
        <v>21</v>
      </c>
      <c r="Q15" s="25">
        <v>729</v>
      </c>
      <c r="R15" s="18"/>
      <c r="AL15" s="3"/>
      <c r="AM15" s="3"/>
    </row>
    <row r="16" spans="1:39" ht="13.5" customHeight="1">
      <c r="A16" s="12" t="s">
        <v>18</v>
      </c>
      <c r="B16" s="25">
        <v>9830</v>
      </c>
      <c r="C16" s="25">
        <v>9803</v>
      </c>
      <c r="D16" s="25">
        <v>2993</v>
      </c>
      <c r="E16" s="25">
        <v>3530</v>
      </c>
      <c r="F16" s="25">
        <v>1660</v>
      </c>
      <c r="G16" s="25">
        <v>1014</v>
      </c>
      <c r="H16" s="25">
        <v>426</v>
      </c>
      <c r="I16" s="25">
        <v>134</v>
      </c>
      <c r="J16" s="25">
        <v>37</v>
      </c>
      <c r="K16" s="25">
        <v>8</v>
      </c>
      <c r="L16" s="25">
        <v>0</v>
      </c>
      <c r="M16" s="25">
        <v>1</v>
      </c>
      <c r="N16" s="25">
        <v>22357</v>
      </c>
      <c r="O16" s="27">
        <f t="shared" si="0"/>
        <v>2.2806283790676325</v>
      </c>
      <c r="P16" s="25">
        <v>27</v>
      </c>
      <c r="Q16" s="25">
        <v>797</v>
      </c>
      <c r="R16" s="18"/>
      <c r="AL16" s="3"/>
      <c r="AM16" s="3"/>
    </row>
    <row r="17" spans="1:39" ht="13.5" customHeight="1">
      <c r="A17" s="12" t="s">
        <v>19</v>
      </c>
      <c r="B17" s="25">
        <v>22555</v>
      </c>
      <c r="C17" s="25">
        <v>22485</v>
      </c>
      <c r="D17" s="25">
        <v>6418</v>
      </c>
      <c r="E17" s="25">
        <v>7497</v>
      </c>
      <c r="F17" s="25">
        <v>4100</v>
      </c>
      <c r="G17" s="25">
        <v>2873</v>
      </c>
      <c r="H17" s="25">
        <v>1172</v>
      </c>
      <c r="I17" s="25">
        <v>310</v>
      </c>
      <c r="J17" s="25">
        <v>81</v>
      </c>
      <c r="K17" s="25">
        <v>28</v>
      </c>
      <c r="L17" s="25">
        <v>5</v>
      </c>
      <c r="M17" s="25">
        <v>1</v>
      </c>
      <c r="N17" s="25">
        <v>53771</v>
      </c>
      <c r="O17" s="27">
        <f t="shared" si="0"/>
        <v>2.3914164998888148</v>
      </c>
      <c r="P17" s="25">
        <v>70</v>
      </c>
      <c r="Q17" s="25">
        <v>1850</v>
      </c>
      <c r="R17" s="18"/>
      <c r="AL17" s="3"/>
      <c r="AM17" s="3"/>
    </row>
    <row r="18" spans="1:39" ht="13.5" customHeight="1">
      <c r="A18" s="12" t="s">
        <v>20</v>
      </c>
      <c r="B18" s="25">
        <v>19210</v>
      </c>
      <c r="C18" s="25">
        <v>19156</v>
      </c>
      <c r="D18" s="25">
        <v>6349</v>
      </c>
      <c r="E18" s="25">
        <v>6663</v>
      </c>
      <c r="F18" s="25">
        <v>3038</v>
      </c>
      <c r="G18" s="25">
        <v>2030</v>
      </c>
      <c r="H18" s="25">
        <v>796</v>
      </c>
      <c r="I18" s="25">
        <v>214</v>
      </c>
      <c r="J18" s="25">
        <v>52</v>
      </c>
      <c r="K18" s="25">
        <v>10</v>
      </c>
      <c r="L18" s="25">
        <v>1</v>
      </c>
      <c r="M18" s="25">
        <v>3</v>
      </c>
      <c r="N18" s="25">
        <v>42656</v>
      </c>
      <c r="O18" s="27">
        <f t="shared" si="0"/>
        <v>2.2267696805178536</v>
      </c>
      <c r="P18" s="25">
        <v>54</v>
      </c>
      <c r="Q18" s="25">
        <v>1740</v>
      </c>
      <c r="R18" s="18"/>
      <c r="AL18" s="3"/>
      <c r="AM18" s="3"/>
    </row>
    <row r="19" spans="1:39" ht="13.5" customHeight="1">
      <c r="A19" s="12" t="s">
        <v>21</v>
      </c>
      <c r="B19" s="25">
        <v>7569</v>
      </c>
      <c r="C19" s="25">
        <v>7548</v>
      </c>
      <c r="D19" s="25">
        <v>2575</v>
      </c>
      <c r="E19" s="25">
        <v>2684</v>
      </c>
      <c r="F19" s="25">
        <v>1138</v>
      </c>
      <c r="G19" s="25">
        <v>745</v>
      </c>
      <c r="H19" s="25">
        <v>305</v>
      </c>
      <c r="I19" s="25">
        <v>73</v>
      </c>
      <c r="J19" s="25">
        <v>22</v>
      </c>
      <c r="K19" s="25">
        <v>4</v>
      </c>
      <c r="L19" s="25">
        <v>1</v>
      </c>
      <c r="M19" s="25">
        <v>1</v>
      </c>
      <c r="N19" s="25">
        <v>16505</v>
      </c>
      <c r="O19" s="27">
        <f t="shared" si="0"/>
        <v>2.186671966083731</v>
      </c>
      <c r="P19" s="25">
        <v>21</v>
      </c>
      <c r="Q19" s="25">
        <v>446</v>
      </c>
      <c r="R19" s="18"/>
      <c r="AL19" s="3"/>
      <c r="AM19" s="3"/>
    </row>
    <row r="20" spans="1:39" ht="13.5" customHeight="1">
      <c r="A20" s="12" t="s">
        <v>22</v>
      </c>
      <c r="B20" s="25">
        <v>7470</v>
      </c>
      <c r="C20" s="25">
        <v>7455</v>
      </c>
      <c r="D20" s="25">
        <v>2316</v>
      </c>
      <c r="E20" s="25">
        <v>2703</v>
      </c>
      <c r="F20" s="25">
        <v>1256</v>
      </c>
      <c r="G20" s="25">
        <v>781</v>
      </c>
      <c r="H20" s="25">
        <v>291</v>
      </c>
      <c r="I20" s="25">
        <v>83</v>
      </c>
      <c r="J20" s="25">
        <v>20</v>
      </c>
      <c r="K20" s="25">
        <v>3</v>
      </c>
      <c r="L20" s="25">
        <v>1</v>
      </c>
      <c r="M20" s="25">
        <v>1</v>
      </c>
      <c r="N20" s="25">
        <v>16751</v>
      </c>
      <c r="O20" s="27">
        <f t="shared" si="0"/>
        <v>2.2469483568075117</v>
      </c>
      <c r="P20" s="25">
        <v>15</v>
      </c>
      <c r="Q20" s="25">
        <v>497</v>
      </c>
      <c r="R20" s="18"/>
      <c r="AL20" s="3"/>
      <c r="AM20" s="3"/>
    </row>
    <row r="21" spans="1:39" ht="13.5" customHeight="1">
      <c r="A21" s="12" t="s">
        <v>23</v>
      </c>
      <c r="B21" s="25">
        <v>41449</v>
      </c>
      <c r="C21" s="25">
        <v>41314</v>
      </c>
      <c r="D21" s="25">
        <v>13216</v>
      </c>
      <c r="E21" s="25">
        <v>13136</v>
      </c>
      <c r="F21" s="25">
        <v>6914</v>
      </c>
      <c r="G21" s="25">
        <v>5219</v>
      </c>
      <c r="H21" s="25">
        <v>2137</v>
      </c>
      <c r="I21" s="25">
        <v>513</v>
      </c>
      <c r="J21" s="25">
        <v>127</v>
      </c>
      <c r="K21" s="25">
        <v>42</v>
      </c>
      <c r="L21" s="25">
        <v>8</v>
      </c>
      <c r="M21" s="25">
        <v>2</v>
      </c>
      <c r="N21" s="25">
        <v>96188</v>
      </c>
      <c r="O21" s="27">
        <f t="shared" si="0"/>
        <v>2.3282180374691386</v>
      </c>
      <c r="P21" s="25">
        <v>135</v>
      </c>
      <c r="Q21" s="25">
        <v>3401</v>
      </c>
      <c r="R21" s="18"/>
      <c r="AL21" s="3"/>
      <c r="AM21" s="3"/>
    </row>
    <row r="22" spans="1:39" ht="13.5" customHeight="1">
      <c r="A22" s="12" t="s">
        <v>24</v>
      </c>
      <c r="B22" s="25">
        <v>19916</v>
      </c>
      <c r="C22" s="25">
        <v>19833</v>
      </c>
      <c r="D22" s="25">
        <v>5350</v>
      </c>
      <c r="E22" s="25">
        <v>6804</v>
      </c>
      <c r="F22" s="25">
        <v>3522</v>
      </c>
      <c r="G22" s="25">
        <v>2643</v>
      </c>
      <c r="H22" s="25">
        <v>1080</v>
      </c>
      <c r="I22" s="25">
        <v>322</v>
      </c>
      <c r="J22" s="25">
        <v>78</v>
      </c>
      <c r="K22" s="25">
        <v>24</v>
      </c>
      <c r="L22" s="25">
        <v>8</v>
      </c>
      <c r="M22" s="25">
        <v>2</v>
      </c>
      <c r="N22" s="25">
        <v>48261</v>
      </c>
      <c r="O22" s="27">
        <f t="shared" si="0"/>
        <v>2.433368628044169</v>
      </c>
      <c r="P22" s="25">
        <v>83</v>
      </c>
      <c r="Q22" s="25">
        <v>2561</v>
      </c>
      <c r="R22" s="18"/>
      <c r="AL22" s="3"/>
      <c r="AM22" s="3"/>
    </row>
    <row r="23" spans="1:39" ht="13.5" customHeight="1">
      <c r="A23" s="12" t="s">
        <v>25</v>
      </c>
      <c r="B23" s="25">
        <v>16859</v>
      </c>
      <c r="C23" s="25">
        <v>16817</v>
      </c>
      <c r="D23" s="25">
        <v>4977</v>
      </c>
      <c r="E23" s="25">
        <v>6289</v>
      </c>
      <c r="F23" s="25">
        <v>2835</v>
      </c>
      <c r="G23" s="25">
        <v>1815</v>
      </c>
      <c r="H23" s="25">
        <v>704</v>
      </c>
      <c r="I23" s="25">
        <v>139</v>
      </c>
      <c r="J23" s="25">
        <v>42</v>
      </c>
      <c r="K23" s="25">
        <v>12</v>
      </c>
      <c r="L23" s="25">
        <v>1</v>
      </c>
      <c r="M23" s="25">
        <v>3</v>
      </c>
      <c r="N23" s="25">
        <v>38106</v>
      </c>
      <c r="O23" s="27">
        <f t="shared" si="0"/>
        <v>2.2659213890705834</v>
      </c>
      <c r="P23" s="25">
        <v>42</v>
      </c>
      <c r="Q23" s="25">
        <v>1115</v>
      </c>
      <c r="R23" s="18"/>
      <c r="AL23" s="3"/>
      <c r="AM23" s="3"/>
    </row>
    <row r="24" spans="1:39" ht="13.5" customHeight="1">
      <c r="A24" s="12" t="s">
        <v>26</v>
      </c>
      <c r="B24" s="25">
        <v>53971</v>
      </c>
      <c r="C24" s="25">
        <v>53836</v>
      </c>
      <c r="D24" s="25">
        <v>18325</v>
      </c>
      <c r="E24" s="25">
        <v>16196</v>
      </c>
      <c r="F24" s="25">
        <v>8958</v>
      </c>
      <c r="G24" s="25">
        <v>7140</v>
      </c>
      <c r="H24" s="25">
        <v>2553</v>
      </c>
      <c r="I24" s="25">
        <v>511</v>
      </c>
      <c r="J24" s="25">
        <v>112</v>
      </c>
      <c r="K24" s="25">
        <v>31</v>
      </c>
      <c r="L24" s="25">
        <v>3</v>
      </c>
      <c r="M24" s="25">
        <v>7</v>
      </c>
      <c r="N24" s="25">
        <v>123124</v>
      </c>
      <c r="O24" s="27">
        <f t="shared" si="0"/>
        <v>2.287019838026599</v>
      </c>
      <c r="P24" s="25">
        <v>135</v>
      </c>
      <c r="Q24" s="25">
        <v>4363</v>
      </c>
      <c r="R24" s="18"/>
      <c r="AL24" s="3"/>
      <c r="AM24" s="3"/>
    </row>
    <row r="25" spans="1:39" ht="13.5" customHeight="1">
      <c r="A25" s="12" t="s">
        <v>27</v>
      </c>
      <c r="B25" s="25">
        <v>12315</v>
      </c>
      <c r="C25" s="25">
        <v>12270</v>
      </c>
      <c r="D25" s="25">
        <v>3351</v>
      </c>
      <c r="E25" s="25">
        <v>4159</v>
      </c>
      <c r="F25" s="25">
        <v>2238</v>
      </c>
      <c r="G25" s="25">
        <v>1634</v>
      </c>
      <c r="H25" s="25">
        <v>649</v>
      </c>
      <c r="I25" s="25">
        <v>179</v>
      </c>
      <c r="J25" s="25">
        <v>43</v>
      </c>
      <c r="K25" s="25">
        <v>13</v>
      </c>
      <c r="L25" s="25">
        <v>3</v>
      </c>
      <c r="M25" s="25">
        <v>1</v>
      </c>
      <c r="N25" s="25">
        <v>29688</v>
      </c>
      <c r="O25" s="27">
        <f t="shared" si="0"/>
        <v>2.419559902200489</v>
      </c>
      <c r="P25" s="25">
        <v>45</v>
      </c>
      <c r="Q25" s="25">
        <v>1456</v>
      </c>
      <c r="R25" s="18"/>
      <c r="AL25" s="3"/>
      <c r="AM25" s="3"/>
    </row>
    <row r="26" spans="1:39" ht="13.5" customHeight="1">
      <c r="A26" s="12" t="s">
        <v>28</v>
      </c>
      <c r="B26" s="25">
        <v>16419</v>
      </c>
      <c r="C26" s="25">
        <v>16342</v>
      </c>
      <c r="D26" s="25">
        <v>5455</v>
      </c>
      <c r="E26" s="25">
        <v>5720</v>
      </c>
      <c r="F26" s="25">
        <v>2606</v>
      </c>
      <c r="G26" s="25">
        <v>1650</v>
      </c>
      <c r="H26" s="25">
        <v>691</v>
      </c>
      <c r="I26" s="25">
        <v>162</v>
      </c>
      <c r="J26" s="25">
        <v>41</v>
      </c>
      <c r="K26" s="25">
        <v>10</v>
      </c>
      <c r="L26" s="25">
        <v>4</v>
      </c>
      <c r="M26" s="25">
        <v>3</v>
      </c>
      <c r="N26" s="25">
        <v>36174</v>
      </c>
      <c r="O26" s="27">
        <f t="shared" si="0"/>
        <v>2.213560151756211</v>
      </c>
      <c r="P26" s="25">
        <v>77</v>
      </c>
      <c r="Q26" s="25">
        <v>2530</v>
      </c>
      <c r="R26" s="18"/>
      <c r="AL26" s="3"/>
      <c r="AM26" s="3"/>
    </row>
    <row r="27" spans="1:39" ht="13.5" customHeight="1">
      <c r="A27" s="12" t="s">
        <v>29</v>
      </c>
      <c r="B27" s="25">
        <v>14149</v>
      </c>
      <c r="C27" s="25">
        <v>14107</v>
      </c>
      <c r="D27" s="25">
        <v>4344</v>
      </c>
      <c r="E27" s="25">
        <v>5027</v>
      </c>
      <c r="F27" s="25">
        <v>2369</v>
      </c>
      <c r="G27" s="25">
        <v>1547</v>
      </c>
      <c r="H27" s="25">
        <v>615</v>
      </c>
      <c r="I27" s="25">
        <v>153</v>
      </c>
      <c r="J27" s="25">
        <v>39</v>
      </c>
      <c r="K27" s="25">
        <v>11</v>
      </c>
      <c r="L27" s="25">
        <v>1</v>
      </c>
      <c r="M27" s="25">
        <v>1</v>
      </c>
      <c r="N27" s="25">
        <v>32066</v>
      </c>
      <c r="O27" s="27">
        <f t="shared" si="0"/>
        <v>2.2730559296803006</v>
      </c>
      <c r="P27" s="25">
        <v>42</v>
      </c>
      <c r="Q27" s="25">
        <v>968</v>
      </c>
      <c r="R27" s="18"/>
      <c r="AL27" s="3"/>
      <c r="AM27" s="3"/>
    </row>
    <row r="28" spans="1:39" s="23" customFormat="1" ht="13.5" customHeight="1">
      <c r="A28" s="12" t="s">
        <v>30</v>
      </c>
      <c r="B28" s="25">
        <v>20114</v>
      </c>
      <c r="C28" s="25">
        <v>20062</v>
      </c>
      <c r="D28" s="25">
        <v>7107</v>
      </c>
      <c r="E28" s="25">
        <v>6355</v>
      </c>
      <c r="F28" s="25">
        <v>3324</v>
      </c>
      <c r="G28" s="25">
        <v>2145</v>
      </c>
      <c r="H28" s="25">
        <v>830</v>
      </c>
      <c r="I28" s="25">
        <v>222</v>
      </c>
      <c r="J28" s="25">
        <v>52</v>
      </c>
      <c r="K28" s="25">
        <v>13</v>
      </c>
      <c r="L28" s="25">
        <v>9</v>
      </c>
      <c r="M28" s="25">
        <v>5</v>
      </c>
      <c r="N28" s="25">
        <v>44453</v>
      </c>
      <c r="O28" s="27">
        <f t="shared" si="0"/>
        <v>2.215781078656166</v>
      </c>
      <c r="P28" s="25">
        <v>52</v>
      </c>
      <c r="Q28" s="25">
        <v>1668</v>
      </c>
      <c r="R28" s="22"/>
      <c r="AL28" s="24"/>
      <c r="AM28" s="24"/>
    </row>
    <row r="29" spans="1:39" ht="13.5" customHeight="1">
      <c r="A29" s="12" t="s">
        <v>31</v>
      </c>
      <c r="B29" s="25">
        <v>16069</v>
      </c>
      <c r="C29" s="25">
        <v>15993</v>
      </c>
      <c r="D29" s="25">
        <v>4827</v>
      </c>
      <c r="E29" s="25">
        <v>5628</v>
      </c>
      <c r="F29" s="25">
        <v>2536</v>
      </c>
      <c r="G29" s="25">
        <v>1823</v>
      </c>
      <c r="H29" s="25">
        <v>837</v>
      </c>
      <c r="I29" s="25">
        <v>224</v>
      </c>
      <c r="J29" s="25">
        <v>94</v>
      </c>
      <c r="K29" s="25">
        <v>17</v>
      </c>
      <c r="L29" s="25">
        <v>7</v>
      </c>
      <c r="M29" s="25">
        <v>0</v>
      </c>
      <c r="N29" s="25">
        <v>37369</v>
      </c>
      <c r="O29" s="27">
        <f t="shared" si="0"/>
        <v>2.336584755830676</v>
      </c>
      <c r="P29" s="25">
        <v>76</v>
      </c>
      <c r="Q29" s="25">
        <v>1696</v>
      </c>
      <c r="R29" s="18"/>
      <c r="AL29" s="3"/>
      <c r="AM29" s="3"/>
    </row>
    <row r="30" spans="1:39" ht="13.5" customHeight="1">
      <c r="A30" s="12" t="s">
        <v>32</v>
      </c>
      <c r="B30" s="25">
        <v>12798</v>
      </c>
      <c r="C30" s="25">
        <v>12751</v>
      </c>
      <c r="D30" s="25">
        <v>4136</v>
      </c>
      <c r="E30" s="25">
        <v>4713</v>
      </c>
      <c r="F30" s="25">
        <v>1999</v>
      </c>
      <c r="G30" s="25">
        <v>1257</v>
      </c>
      <c r="H30" s="25">
        <v>460</v>
      </c>
      <c r="I30" s="25">
        <v>127</v>
      </c>
      <c r="J30" s="25">
        <v>43</v>
      </c>
      <c r="K30" s="25">
        <v>14</v>
      </c>
      <c r="L30" s="25">
        <v>0</v>
      </c>
      <c r="M30" s="25">
        <v>2</v>
      </c>
      <c r="N30" s="25">
        <v>28082</v>
      </c>
      <c r="O30" s="27">
        <f t="shared" si="0"/>
        <v>2.2023370716022272</v>
      </c>
      <c r="P30" s="25">
        <v>47</v>
      </c>
      <c r="Q30" s="25">
        <v>1222</v>
      </c>
      <c r="R30" s="18"/>
      <c r="AL30" s="3"/>
      <c r="AM30" s="3"/>
    </row>
    <row r="31" spans="1:39" ht="13.5" customHeight="1">
      <c r="A31" s="12" t="s">
        <v>33</v>
      </c>
      <c r="B31" s="25">
        <v>30478</v>
      </c>
      <c r="C31" s="25">
        <v>30394</v>
      </c>
      <c r="D31" s="25">
        <v>8513</v>
      </c>
      <c r="E31" s="25">
        <v>10279</v>
      </c>
      <c r="F31" s="25">
        <v>5588</v>
      </c>
      <c r="G31" s="25">
        <v>4105</v>
      </c>
      <c r="H31" s="25">
        <v>1524</v>
      </c>
      <c r="I31" s="25">
        <v>294</v>
      </c>
      <c r="J31" s="25">
        <v>66</v>
      </c>
      <c r="K31" s="25">
        <v>15</v>
      </c>
      <c r="L31" s="25">
        <v>6</v>
      </c>
      <c r="M31" s="25">
        <v>4</v>
      </c>
      <c r="N31" s="25">
        <v>72317</v>
      </c>
      <c r="O31" s="27">
        <f t="shared" si="0"/>
        <v>2.3793182865039153</v>
      </c>
      <c r="P31" s="25">
        <v>84</v>
      </c>
      <c r="Q31" s="25">
        <v>2492</v>
      </c>
      <c r="R31" s="18"/>
      <c r="AL31" s="3"/>
      <c r="AM31" s="3"/>
    </row>
    <row r="32" spans="1:39" ht="13.5" customHeight="1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/>
      <c r="P32" s="25"/>
      <c r="Q32" s="25"/>
      <c r="R32" s="18"/>
      <c r="AL32" s="3"/>
      <c r="AM32" s="3"/>
    </row>
    <row r="33" spans="1:39" s="23" customFormat="1" ht="13.5" customHeight="1">
      <c r="A33" s="19" t="s">
        <v>60</v>
      </c>
      <c r="B33" s="20">
        <f aca="true" t="shared" si="1" ref="B33:N33">B34+B35</f>
        <v>638</v>
      </c>
      <c r="C33" s="20">
        <f t="shared" si="1"/>
        <v>625</v>
      </c>
      <c r="D33" s="20">
        <f t="shared" si="1"/>
        <v>365</v>
      </c>
      <c r="E33" s="20">
        <f t="shared" si="1"/>
        <v>168</v>
      </c>
      <c r="F33" s="20">
        <f t="shared" si="1"/>
        <v>40</v>
      </c>
      <c r="G33" s="20">
        <f t="shared" si="1"/>
        <v>33</v>
      </c>
      <c r="H33" s="20">
        <f t="shared" si="1"/>
        <v>11</v>
      </c>
      <c r="I33" s="20">
        <f t="shared" si="1"/>
        <v>6</v>
      </c>
      <c r="J33" s="20">
        <f t="shared" si="1"/>
        <v>0</v>
      </c>
      <c r="K33" s="20">
        <f t="shared" si="1"/>
        <v>1</v>
      </c>
      <c r="L33" s="20">
        <f t="shared" si="1"/>
        <v>0</v>
      </c>
      <c r="M33" s="20">
        <f t="shared" si="1"/>
        <v>1</v>
      </c>
      <c r="N33" s="20">
        <f t="shared" si="1"/>
        <v>1062</v>
      </c>
      <c r="O33" s="43">
        <f>N33/C33</f>
        <v>1.6992</v>
      </c>
      <c r="P33" s="20">
        <f>P34+P35</f>
        <v>13</v>
      </c>
      <c r="Q33" s="20">
        <f>Q34+Q35</f>
        <v>13</v>
      </c>
      <c r="R33" s="22"/>
      <c r="AL33" s="24"/>
      <c r="AM33" s="24"/>
    </row>
    <row r="34" spans="1:39" s="23" customFormat="1" ht="13.5" customHeight="1">
      <c r="A34" s="12" t="s">
        <v>34</v>
      </c>
      <c r="B34" s="25">
        <v>242</v>
      </c>
      <c r="C34" s="25">
        <v>233</v>
      </c>
      <c r="D34" s="25">
        <v>135</v>
      </c>
      <c r="E34" s="25">
        <v>64</v>
      </c>
      <c r="F34" s="25">
        <v>10</v>
      </c>
      <c r="G34" s="25">
        <v>12</v>
      </c>
      <c r="H34" s="25">
        <v>6</v>
      </c>
      <c r="I34" s="25">
        <v>5</v>
      </c>
      <c r="J34" s="25">
        <v>0</v>
      </c>
      <c r="K34" s="25">
        <v>1</v>
      </c>
      <c r="L34" s="25">
        <v>0</v>
      </c>
      <c r="M34" s="25">
        <v>0</v>
      </c>
      <c r="N34" s="25">
        <v>409</v>
      </c>
      <c r="O34" s="27">
        <f>N34/C34</f>
        <v>1.7553648068669527</v>
      </c>
      <c r="P34" s="25">
        <v>9</v>
      </c>
      <c r="Q34" s="25">
        <v>9</v>
      </c>
      <c r="R34" s="22"/>
      <c r="AL34" s="24"/>
      <c r="AM34" s="24"/>
    </row>
    <row r="35" spans="1:39" ht="13.5" customHeight="1">
      <c r="A35" s="12" t="s">
        <v>35</v>
      </c>
      <c r="B35" s="25">
        <v>396</v>
      </c>
      <c r="C35" s="25">
        <v>392</v>
      </c>
      <c r="D35" s="25">
        <v>230</v>
      </c>
      <c r="E35" s="25">
        <v>104</v>
      </c>
      <c r="F35" s="25">
        <v>30</v>
      </c>
      <c r="G35" s="25">
        <v>21</v>
      </c>
      <c r="H35" s="25">
        <v>5</v>
      </c>
      <c r="I35" s="25">
        <v>1</v>
      </c>
      <c r="J35" s="25">
        <v>0</v>
      </c>
      <c r="K35" s="25">
        <v>0</v>
      </c>
      <c r="L35" s="25">
        <v>0</v>
      </c>
      <c r="M35" s="25">
        <v>1</v>
      </c>
      <c r="N35" s="25">
        <v>653</v>
      </c>
      <c r="O35" s="27">
        <f>N35/C35</f>
        <v>1.6658163265306123</v>
      </c>
      <c r="P35" s="25">
        <v>4</v>
      </c>
      <c r="Q35" s="25">
        <v>4</v>
      </c>
      <c r="R35" s="18"/>
      <c r="AL35" s="3"/>
      <c r="AM35" s="3"/>
    </row>
    <row r="36" spans="1:39" ht="13.5" customHeight="1">
      <c r="A36" s="1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7"/>
      <c r="P36" s="25"/>
      <c r="Q36" s="25"/>
      <c r="R36" s="18"/>
      <c r="AL36" s="3"/>
      <c r="AM36" s="3"/>
    </row>
    <row r="37" spans="1:39" s="23" customFormat="1" ht="13.5" customHeight="1">
      <c r="A37" s="19" t="s">
        <v>66</v>
      </c>
      <c r="B37" s="20">
        <f aca="true" t="shared" si="2" ref="B37:N37">B38</f>
        <v>9969</v>
      </c>
      <c r="C37" s="20">
        <f t="shared" si="2"/>
        <v>9921</v>
      </c>
      <c r="D37" s="20">
        <f t="shared" si="2"/>
        <v>2921</v>
      </c>
      <c r="E37" s="20">
        <f t="shared" si="2"/>
        <v>3521</v>
      </c>
      <c r="F37" s="20">
        <f t="shared" si="2"/>
        <v>1649</v>
      </c>
      <c r="G37" s="20">
        <f t="shared" si="2"/>
        <v>1119</v>
      </c>
      <c r="H37" s="20">
        <f t="shared" si="2"/>
        <v>500</v>
      </c>
      <c r="I37" s="20">
        <f t="shared" si="2"/>
        <v>153</v>
      </c>
      <c r="J37" s="20">
        <f t="shared" si="2"/>
        <v>46</v>
      </c>
      <c r="K37" s="20">
        <f t="shared" si="2"/>
        <v>9</v>
      </c>
      <c r="L37" s="20">
        <f t="shared" si="2"/>
        <v>3</v>
      </c>
      <c r="M37" s="20">
        <f t="shared" si="2"/>
        <v>0</v>
      </c>
      <c r="N37" s="20">
        <f t="shared" si="2"/>
        <v>23225</v>
      </c>
      <c r="O37" s="43">
        <f>N37/C37</f>
        <v>2.3409938514262674</v>
      </c>
      <c r="P37" s="20">
        <f>P38</f>
        <v>48</v>
      </c>
      <c r="Q37" s="20">
        <f>Q38</f>
        <v>884</v>
      </c>
      <c r="R37" s="22"/>
      <c r="AL37" s="24"/>
      <c r="AM37" s="24"/>
    </row>
    <row r="38" spans="1:39" ht="13.5" customHeight="1">
      <c r="A38" s="12" t="s">
        <v>36</v>
      </c>
      <c r="B38" s="25">
        <v>9969</v>
      </c>
      <c r="C38" s="25">
        <v>9921</v>
      </c>
      <c r="D38" s="25">
        <v>2921</v>
      </c>
      <c r="E38" s="25">
        <v>3521</v>
      </c>
      <c r="F38" s="25">
        <v>1649</v>
      </c>
      <c r="G38" s="25">
        <v>1119</v>
      </c>
      <c r="H38" s="25">
        <v>500</v>
      </c>
      <c r="I38" s="25">
        <v>153</v>
      </c>
      <c r="J38" s="25">
        <v>46</v>
      </c>
      <c r="K38" s="25">
        <v>9</v>
      </c>
      <c r="L38" s="25">
        <v>3</v>
      </c>
      <c r="M38" s="25">
        <v>0</v>
      </c>
      <c r="N38" s="25">
        <v>23225</v>
      </c>
      <c r="O38" s="27">
        <f>N38/C38</f>
        <v>2.3409938514262674</v>
      </c>
      <c r="P38" s="25">
        <v>48</v>
      </c>
      <c r="Q38" s="25">
        <v>884</v>
      </c>
      <c r="R38" s="18"/>
      <c r="AL38" s="3"/>
      <c r="AM38" s="3"/>
    </row>
    <row r="39" spans="1:39" ht="13.5" customHeight="1">
      <c r="A39" s="1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5"/>
      <c r="Q39" s="25"/>
      <c r="R39" s="18"/>
      <c r="AL39" s="3"/>
      <c r="AM39" s="3"/>
    </row>
    <row r="40" spans="1:39" s="23" customFormat="1" ht="13.5" customHeight="1">
      <c r="A40" s="19" t="s">
        <v>67</v>
      </c>
      <c r="B40" s="20">
        <f aca="true" t="shared" si="3" ref="B40:N40">B41</f>
        <v>4303</v>
      </c>
      <c r="C40" s="20">
        <f t="shared" si="3"/>
        <v>4296</v>
      </c>
      <c r="D40" s="20">
        <f t="shared" si="3"/>
        <v>1104</v>
      </c>
      <c r="E40" s="20">
        <f t="shared" si="3"/>
        <v>1477</v>
      </c>
      <c r="F40" s="20">
        <f t="shared" si="3"/>
        <v>735</v>
      </c>
      <c r="G40" s="20">
        <f t="shared" si="3"/>
        <v>526</v>
      </c>
      <c r="H40" s="20">
        <f t="shared" si="3"/>
        <v>286</v>
      </c>
      <c r="I40" s="20">
        <f t="shared" si="3"/>
        <v>98</v>
      </c>
      <c r="J40" s="20">
        <f t="shared" si="3"/>
        <v>52</v>
      </c>
      <c r="K40" s="20">
        <f t="shared" si="3"/>
        <v>12</v>
      </c>
      <c r="L40" s="20">
        <f t="shared" si="3"/>
        <v>6</v>
      </c>
      <c r="M40" s="20">
        <f t="shared" si="3"/>
        <v>0</v>
      </c>
      <c r="N40" s="20">
        <f t="shared" si="3"/>
        <v>10899</v>
      </c>
      <c r="O40" s="43">
        <f>N40/C40</f>
        <v>2.5370111731843576</v>
      </c>
      <c r="P40" s="20">
        <f>P41</f>
        <v>7</v>
      </c>
      <c r="Q40" s="20">
        <f>Q41</f>
        <v>206</v>
      </c>
      <c r="R40" s="22"/>
      <c r="AL40" s="24"/>
      <c r="AM40" s="24"/>
    </row>
    <row r="41" spans="1:39" ht="13.5" customHeight="1">
      <c r="A41" s="12" t="s">
        <v>37</v>
      </c>
      <c r="B41" s="25">
        <v>4303</v>
      </c>
      <c r="C41" s="25">
        <v>4296</v>
      </c>
      <c r="D41" s="25">
        <v>1104</v>
      </c>
      <c r="E41" s="25">
        <v>1477</v>
      </c>
      <c r="F41" s="25">
        <v>735</v>
      </c>
      <c r="G41" s="25">
        <v>526</v>
      </c>
      <c r="H41" s="25">
        <v>286</v>
      </c>
      <c r="I41" s="25">
        <v>98</v>
      </c>
      <c r="J41" s="25">
        <v>52</v>
      </c>
      <c r="K41" s="25">
        <v>12</v>
      </c>
      <c r="L41" s="25">
        <v>6</v>
      </c>
      <c r="M41" s="25">
        <v>0</v>
      </c>
      <c r="N41" s="25">
        <v>10899</v>
      </c>
      <c r="O41" s="27">
        <f>N41/C41</f>
        <v>2.5370111731843576</v>
      </c>
      <c r="P41" s="25">
        <v>7</v>
      </c>
      <c r="Q41" s="25">
        <v>206</v>
      </c>
      <c r="R41" s="18"/>
      <c r="AL41" s="3"/>
      <c r="AM41" s="3"/>
    </row>
    <row r="42" spans="1:39" ht="13.5" customHeight="1">
      <c r="A42" s="1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7"/>
      <c r="P42" s="25"/>
      <c r="Q42" s="25"/>
      <c r="R42" s="18"/>
      <c r="AL42" s="3"/>
      <c r="AM42" s="3"/>
    </row>
    <row r="43" spans="1:39" s="23" customFormat="1" ht="13.5" customHeight="1">
      <c r="A43" s="19" t="s">
        <v>68</v>
      </c>
      <c r="B43" s="20">
        <f aca="true" t="shared" si="4" ref="B43:N43">B44</f>
        <v>4653</v>
      </c>
      <c r="C43" s="20">
        <f t="shared" si="4"/>
        <v>4634</v>
      </c>
      <c r="D43" s="20">
        <f t="shared" si="4"/>
        <v>1438</v>
      </c>
      <c r="E43" s="20">
        <f t="shared" si="4"/>
        <v>1733</v>
      </c>
      <c r="F43" s="20">
        <f t="shared" si="4"/>
        <v>726</v>
      </c>
      <c r="G43" s="20">
        <f t="shared" si="4"/>
        <v>461</v>
      </c>
      <c r="H43" s="20">
        <f t="shared" si="4"/>
        <v>211</v>
      </c>
      <c r="I43" s="20">
        <f t="shared" si="4"/>
        <v>52</v>
      </c>
      <c r="J43" s="20">
        <f t="shared" si="4"/>
        <v>7</v>
      </c>
      <c r="K43" s="20">
        <f t="shared" si="4"/>
        <v>6</v>
      </c>
      <c r="L43" s="20">
        <f t="shared" si="4"/>
        <v>0</v>
      </c>
      <c r="M43" s="20">
        <f t="shared" si="4"/>
        <v>0</v>
      </c>
      <c r="N43" s="20">
        <f t="shared" si="4"/>
        <v>10390</v>
      </c>
      <c r="O43" s="43">
        <f>N43/C43</f>
        <v>2.24212343547691</v>
      </c>
      <c r="P43" s="20">
        <f>P44</f>
        <v>19</v>
      </c>
      <c r="Q43" s="20">
        <f>Q44</f>
        <v>1205</v>
      </c>
      <c r="R43" s="22"/>
      <c r="AL43" s="24"/>
      <c r="AM43" s="24"/>
    </row>
    <row r="44" spans="1:39" ht="13.5" customHeight="1">
      <c r="A44" s="12" t="s">
        <v>38</v>
      </c>
      <c r="B44" s="25">
        <v>4653</v>
      </c>
      <c r="C44" s="25">
        <v>4634</v>
      </c>
      <c r="D44" s="25">
        <v>1438</v>
      </c>
      <c r="E44" s="25">
        <v>1733</v>
      </c>
      <c r="F44" s="25">
        <v>726</v>
      </c>
      <c r="G44" s="25">
        <v>461</v>
      </c>
      <c r="H44" s="25">
        <v>211</v>
      </c>
      <c r="I44" s="25">
        <v>52</v>
      </c>
      <c r="J44" s="25">
        <v>7</v>
      </c>
      <c r="K44" s="25">
        <v>6</v>
      </c>
      <c r="L44" s="25">
        <v>0</v>
      </c>
      <c r="M44" s="25">
        <v>0</v>
      </c>
      <c r="N44" s="25">
        <v>10390</v>
      </c>
      <c r="O44" s="27">
        <f>N44/C44</f>
        <v>2.24212343547691</v>
      </c>
      <c r="P44" s="25">
        <v>19</v>
      </c>
      <c r="Q44" s="25">
        <v>1205</v>
      </c>
      <c r="R44" s="18"/>
      <c r="AL44" s="3"/>
      <c r="AM44" s="3"/>
    </row>
    <row r="45" spans="1:39" ht="13.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5"/>
      <c r="Q45" s="25"/>
      <c r="R45" s="18"/>
      <c r="AL45" s="3"/>
      <c r="AM45" s="3"/>
    </row>
    <row r="46" spans="1:39" s="23" customFormat="1" ht="13.5" customHeight="1">
      <c r="A46" s="19" t="s">
        <v>69</v>
      </c>
      <c r="B46" s="20">
        <f aca="true" t="shared" si="5" ref="B46:N46">B47</f>
        <v>6380</v>
      </c>
      <c r="C46" s="20">
        <f t="shared" si="5"/>
        <v>6355</v>
      </c>
      <c r="D46" s="20">
        <f t="shared" si="5"/>
        <v>2025</v>
      </c>
      <c r="E46" s="20">
        <f t="shared" si="5"/>
        <v>2431</v>
      </c>
      <c r="F46" s="20">
        <f t="shared" si="5"/>
        <v>1006</v>
      </c>
      <c r="G46" s="20">
        <f t="shared" si="5"/>
        <v>585</v>
      </c>
      <c r="H46" s="20">
        <f t="shared" si="5"/>
        <v>245</v>
      </c>
      <c r="I46" s="20">
        <f t="shared" si="5"/>
        <v>46</v>
      </c>
      <c r="J46" s="20">
        <f t="shared" si="5"/>
        <v>10</v>
      </c>
      <c r="K46" s="20">
        <f t="shared" si="5"/>
        <v>6</v>
      </c>
      <c r="L46" s="20">
        <f t="shared" si="5"/>
        <v>0</v>
      </c>
      <c r="M46" s="20">
        <f t="shared" si="5"/>
        <v>1</v>
      </c>
      <c r="N46" s="20">
        <f t="shared" si="5"/>
        <v>13874</v>
      </c>
      <c r="O46" s="43">
        <f>N46/C46</f>
        <v>2.1831628638867033</v>
      </c>
      <c r="P46" s="20">
        <f>P47</f>
        <v>25</v>
      </c>
      <c r="Q46" s="20">
        <f>Q47</f>
        <v>341</v>
      </c>
      <c r="R46" s="22"/>
      <c r="AL46" s="24"/>
      <c r="AM46" s="24"/>
    </row>
    <row r="47" spans="1:39" s="23" customFormat="1" ht="13.5" customHeight="1">
      <c r="A47" s="12" t="s">
        <v>39</v>
      </c>
      <c r="B47" s="25">
        <v>6380</v>
      </c>
      <c r="C47" s="25">
        <v>6355</v>
      </c>
      <c r="D47" s="25">
        <v>2025</v>
      </c>
      <c r="E47" s="25">
        <v>2431</v>
      </c>
      <c r="F47" s="25">
        <v>1006</v>
      </c>
      <c r="G47" s="25">
        <v>585</v>
      </c>
      <c r="H47" s="25">
        <v>245</v>
      </c>
      <c r="I47" s="25">
        <v>46</v>
      </c>
      <c r="J47" s="25">
        <v>10</v>
      </c>
      <c r="K47" s="25">
        <v>6</v>
      </c>
      <c r="L47" s="25">
        <v>0</v>
      </c>
      <c r="M47" s="25">
        <v>1</v>
      </c>
      <c r="N47" s="25">
        <v>13874</v>
      </c>
      <c r="O47" s="27">
        <f>N47/C47</f>
        <v>2.1831628638867033</v>
      </c>
      <c r="P47" s="25">
        <v>25</v>
      </c>
      <c r="Q47" s="25">
        <v>341</v>
      </c>
      <c r="R47" s="22"/>
      <c r="AL47" s="24"/>
      <c r="AM47" s="24"/>
    </row>
    <row r="48" spans="1:39" ht="13.5" customHeight="1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/>
      <c r="P48" s="25"/>
      <c r="Q48" s="25"/>
      <c r="R48" s="18"/>
      <c r="AL48" s="3"/>
      <c r="AM48" s="3"/>
    </row>
    <row r="49" spans="1:39" s="23" customFormat="1" ht="13.5" customHeight="1">
      <c r="A49" s="19" t="s">
        <v>70</v>
      </c>
      <c r="B49" s="20">
        <f aca="true" t="shared" si="6" ref="B49:N49">SUM(B50:B53)</f>
        <v>18291</v>
      </c>
      <c r="C49" s="20">
        <f t="shared" si="6"/>
        <v>18222</v>
      </c>
      <c r="D49" s="20">
        <f t="shared" si="6"/>
        <v>5816</v>
      </c>
      <c r="E49" s="20">
        <f t="shared" si="6"/>
        <v>6810</v>
      </c>
      <c r="F49" s="20">
        <f t="shared" si="6"/>
        <v>2845</v>
      </c>
      <c r="G49" s="20">
        <f t="shared" si="6"/>
        <v>1696</v>
      </c>
      <c r="H49" s="20">
        <f t="shared" si="6"/>
        <v>799</v>
      </c>
      <c r="I49" s="20">
        <f t="shared" si="6"/>
        <v>191</v>
      </c>
      <c r="J49" s="20">
        <f t="shared" si="6"/>
        <v>42</v>
      </c>
      <c r="K49" s="20">
        <f t="shared" si="6"/>
        <v>20</v>
      </c>
      <c r="L49" s="20">
        <f t="shared" si="6"/>
        <v>1</v>
      </c>
      <c r="M49" s="20">
        <f t="shared" si="6"/>
        <v>2</v>
      </c>
      <c r="N49" s="20">
        <f t="shared" si="6"/>
        <v>40380</v>
      </c>
      <c r="O49" s="43">
        <f>N49/C49</f>
        <v>2.2160026341784658</v>
      </c>
      <c r="P49" s="20">
        <f>SUM(P50:P53)</f>
        <v>69</v>
      </c>
      <c r="Q49" s="20">
        <f>SUM(Q50:Q53)</f>
        <v>1384</v>
      </c>
      <c r="R49" s="22"/>
      <c r="AL49" s="24"/>
      <c r="AM49" s="24"/>
    </row>
    <row r="50" spans="1:39" ht="13.5" customHeight="1">
      <c r="A50" s="12" t="s">
        <v>40</v>
      </c>
      <c r="B50" s="25">
        <v>2964</v>
      </c>
      <c r="C50" s="25">
        <v>2949</v>
      </c>
      <c r="D50" s="25">
        <v>938</v>
      </c>
      <c r="E50" s="25">
        <v>1043</v>
      </c>
      <c r="F50" s="25">
        <v>487</v>
      </c>
      <c r="G50" s="25">
        <v>299</v>
      </c>
      <c r="H50" s="25">
        <v>150</v>
      </c>
      <c r="I50" s="25">
        <v>25</v>
      </c>
      <c r="J50" s="25">
        <v>6</v>
      </c>
      <c r="K50" s="25">
        <v>1</v>
      </c>
      <c r="L50" s="25">
        <v>0</v>
      </c>
      <c r="M50" s="25">
        <v>0</v>
      </c>
      <c r="N50" s="25">
        <v>6631</v>
      </c>
      <c r="O50" s="27">
        <f>N50/C50</f>
        <v>2.2485588335028823</v>
      </c>
      <c r="P50" s="25">
        <v>15</v>
      </c>
      <c r="Q50" s="25">
        <v>171</v>
      </c>
      <c r="R50" s="18"/>
      <c r="AL50" s="3"/>
      <c r="AM50" s="3"/>
    </row>
    <row r="51" spans="1:39" ht="13.5" customHeight="1">
      <c r="A51" s="12" t="s">
        <v>41</v>
      </c>
      <c r="B51" s="25">
        <v>3804</v>
      </c>
      <c r="C51" s="25">
        <v>3788</v>
      </c>
      <c r="D51" s="25">
        <v>1139</v>
      </c>
      <c r="E51" s="25">
        <v>1441</v>
      </c>
      <c r="F51" s="25">
        <v>616</v>
      </c>
      <c r="G51" s="25">
        <v>375</v>
      </c>
      <c r="H51" s="25">
        <v>147</v>
      </c>
      <c r="I51" s="25">
        <v>47</v>
      </c>
      <c r="J51" s="25">
        <v>14</v>
      </c>
      <c r="K51" s="25">
        <v>9</v>
      </c>
      <c r="L51" s="25">
        <v>0</v>
      </c>
      <c r="M51" s="25">
        <v>0</v>
      </c>
      <c r="N51" s="25">
        <v>8556</v>
      </c>
      <c r="O51" s="27">
        <f>N51/C51</f>
        <v>2.2587117212249206</v>
      </c>
      <c r="P51" s="25">
        <v>16</v>
      </c>
      <c r="Q51" s="25">
        <v>431</v>
      </c>
      <c r="R51" s="18"/>
      <c r="AL51" s="3"/>
      <c r="AM51" s="3"/>
    </row>
    <row r="52" spans="1:39" ht="13.5" customHeight="1">
      <c r="A52" s="12" t="s">
        <v>42</v>
      </c>
      <c r="B52" s="25">
        <v>4005</v>
      </c>
      <c r="C52" s="25">
        <v>3987</v>
      </c>
      <c r="D52" s="25">
        <v>1340</v>
      </c>
      <c r="E52" s="25">
        <v>1579</v>
      </c>
      <c r="F52" s="25">
        <v>529</v>
      </c>
      <c r="G52" s="25">
        <v>333</v>
      </c>
      <c r="H52" s="25">
        <v>151</v>
      </c>
      <c r="I52" s="25">
        <v>40</v>
      </c>
      <c r="J52" s="25">
        <v>10</v>
      </c>
      <c r="K52" s="25">
        <v>4</v>
      </c>
      <c r="L52" s="25">
        <v>0</v>
      </c>
      <c r="M52" s="25">
        <v>1</v>
      </c>
      <c r="N52" s="25">
        <v>8524</v>
      </c>
      <c r="O52" s="27">
        <f>N52/C52</f>
        <v>2.1379483320792576</v>
      </c>
      <c r="P52" s="25">
        <v>18</v>
      </c>
      <c r="Q52" s="25">
        <v>291</v>
      </c>
      <c r="R52" s="18"/>
      <c r="AL52" s="3"/>
      <c r="AM52" s="3"/>
    </row>
    <row r="53" spans="1:39" ht="13.5" customHeight="1">
      <c r="A53" s="12" t="s">
        <v>43</v>
      </c>
      <c r="B53" s="25">
        <v>7518</v>
      </c>
      <c r="C53" s="25">
        <v>7498</v>
      </c>
      <c r="D53" s="25">
        <v>2399</v>
      </c>
      <c r="E53" s="25">
        <v>2747</v>
      </c>
      <c r="F53" s="25">
        <v>1213</v>
      </c>
      <c r="G53" s="25">
        <v>689</v>
      </c>
      <c r="H53" s="25">
        <v>351</v>
      </c>
      <c r="I53" s="25">
        <v>79</v>
      </c>
      <c r="J53" s="25">
        <v>12</v>
      </c>
      <c r="K53" s="25">
        <v>6</v>
      </c>
      <c r="L53" s="25">
        <v>1</v>
      </c>
      <c r="M53" s="25">
        <v>1</v>
      </c>
      <c r="N53" s="25">
        <v>16669</v>
      </c>
      <c r="O53" s="27">
        <f>N53/C53</f>
        <v>2.2231261669778606</v>
      </c>
      <c r="P53" s="25">
        <v>20</v>
      </c>
      <c r="Q53" s="25">
        <v>491</v>
      </c>
      <c r="R53" s="18"/>
      <c r="AL53" s="3"/>
      <c r="AM53" s="3"/>
    </row>
    <row r="54" spans="1:39" ht="13.5" customHeight="1">
      <c r="A54" s="19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7"/>
      <c r="P54" s="25"/>
      <c r="Q54" s="25"/>
      <c r="R54" s="18"/>
      <c r="AL54" s="3"/>
      <c r="AM54" s="3"/>
    </row>
    <row r="55" spans="1:39" s="23" customFormat="1" ht="13.5" customHeight="1">
      <c r="A55" s="19" t="s">
        <v>71</v>
      </c>
      <c r="B55" s="20">
        <f aca="true" t="shared" si="7" ref="B55:N55">SUM(B56:B58)</f>
        <v>13028</v>
      </c>
      <c r="C55" s="20">
        <f t="shared" si="7"/>
        <v>12996</v>
      </c>
      <c r="D55" s="20">
        <f t="shared" si="7"/>
        <v>4440</v>
      </c>
      <c r="E55" s="20">
        <f t="shared" si="7"/>
        <v>4828</v>
      </c>
      <c r="F55" s="20">
        <f t="shared" si="7"/>
        <v>1880</v>
      </c>
      <c r="G55" s="20">
        <f t="shared" si="7"/>
        <v>1178</v>
      </c>
      <c r="H55" s="20">
        <f t="shared" si="7"/>
        <v>507</v>
      </c>
      <c r="I55" s="20">
        <f t="shared" si="7"/>
        <v>120</v>
      </c>
      <c r="J55" s="20">
        <f t="shared" si="7"/>
        <v>33</v>
      </c>
      <c r="K55" s="20">
        <f t="shared" si="7"/>
        <v>7</v>
      </c>
      <c r="L55" s="20">
        <f t="shared" si="7"/>
        <v>3</v>
      </c>
      <c r="M55" s="20">
        <f t="shared" si="7"/>
        <v>0</v>
      </c>
      <c r="N55" s="20">
        <f t="shared" si="7"/>
        <v>28017</v>
      </c>
      <c r="O55" s="43">
        <f>N55/C55</f>
        <v>2.1558171745152355</v>
      </c>
      <c r="P55" s="20">
        <f>SUM(P56:P58)</f>
        <v>32</v>
      </c>
      <c r="Q55" s="20">
        <f>SUM(Q56:Q58)</f>
        <v>486</v>
      </c>
      <c r="R55" s="22"/>
      <c r="AL55" s="24"/>
      <c r="AM55" s="24"/>
    </row>
    <row r="56" spans="1:39" ht="13.5" customHeight="1">
      <c r="A56" s="12" t="s">
        <v>44</v>
      </c>
      <c r="B56" s="25">
        <v>3946</v>
      </c>
      <c r="C56" s="25">
        <v>3928</v>
      </c>
      <c r="D56" s="25">
        <v>1264</v>
      </c>
      <c r="E56" s="25">
        <v>1559</v>
      </c>
      <c r="F56" s="25">
        <v>553</v>
      </c>
      <c r="G56" s="25">
        <v>364</v>
      </c>
      <c r="H56" s="25">
        <v>152</v>
      </c>
      <c r="I56" s="25">
        <v>25</v>
      </c>
      <c r="J56" s="25">
        <v>9</v>
      </c>
      <c r="K56" s="25">
        <v>1</v>
      </c>
      <c r="L56" s="25">
        <v>1</v>
      </c>
      <c r="M56" s="25">
        <v>0</v>
      </c>
      <c r="N56" s="25">
        <v>8487</v>
      </c>
      <c r="O56" s="27">
        <f>N56/C56</f>
        <v>2.1606415478615073</v>
      </c>
      <c r="P56" s="25">
        <v>18</v>
      </c>
      <c r="Q56" s="25">
        <v>209</v>
      </c>
      <c r="R56" s="18"/>
      <c r="AL56" s="3"/>
      <c r="AM56" s="3"/>
    </row>
    <row r="57" spans="1:39" s="23" customFormat="1" ht="13.5" customHeight="1">
      <c r="A57" s="12" t="s">
        <v>45</v>
      </c>
      <c r="B57" s="25">
        <v>2834</v>
      </c>
      <c r="C57" s="25">
        <v>2830</v>
      </c>
      <c r="D57" s="25">
        <v>917</v>
      </c>
      <c r="E57" s="25">
        <v>1091</v>
      </c>
      <c r="F57" s="25">
        <v>424</v>
      </c>
      <c r="G57" s="25">
        <v>252</v>
      </c>
      <c r="H57" s="25">
        <v>116</v>
      </c>
      <c r="I57" s="25">
        <v>26</v>
      </c>
      <c r="J57" s="25">
        <v>3</v>
      </c>
      <c r="K57" s="25">
        <v>1</v>
      </c>
      <c r="L57" s="25">
        <v>0</v>
      </c>
      <c r="M57" s="25">
        <v>0</v>
      </c>
      <c r="N57" s="25">
        <v>6144</v>
      </c>
      <c r="O57" s="27">
        <f>N57/C57</f>
        <v>2.171024734982332</v>
      </c>
      <c r="P57" s="25">
        <v>4</v>
      </c>
      <c r="Q57" s="25">
        <v>74</v>
      </c>
      <c r="R57" s="22"/>
      <c r="AL57" s="24"/>
      <c r="AM57" s="24"/>
    </row>
    <row r="58" spans="1:39" s="23" customFormat="1" ht="13.5" customHeight="1">
      <c r="A58" s="12" t="s">
        <v>46</v>
      </c>
      <c r="B58" s="25">
        <v>6248</v>
      </c>
      <c r="C58" s="25">
        <v>6238</v>
      </c>
      <c r="D58" s="25">
        <v>2259</v>
      </c>
      <c r="E58" s="25">
        <v>2178</v>
      </c>
      <c r="F58" s="25">
        <v>903</v>
      </c>
      <c r="G58" s="25">
        <v>562</v>
      </c>
      <c r="H58" s="25">
        <v>239</v>
      </c>
      <c r="I58" s="25">
        <v>69</v>
      </c>
      <c r="J58" s="25">
        <v>21</v>
      </c>
      <c r="K58" s="25">
        <v>5</v>
      </c>
      <c r="L58" s="25">
        <v>2</v>
      </c>
      <c r="M58" s="25">
        <v>0</v>
      </c>
      <c r="N58" s="25">
        <v>13386</v>
      </c>
      <c r="O58" s="27">
        <f>N58/C58</f>
        <v>2.145880089772363</v>
      </c>
      <c r="P58" s="25">
        <v>10</v>
      </c>
      <c r="Q58" s="25">
        <v>203</v>
      </c>
      <c r="R58" s="22"/>
      <c r="AL58" s="24"/>
      <c r="AM58" s="24"/>
    </row>
    <row r="59" spans="1:39" ht="13.5" customHeight="1">
      <c r="A59" s="12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7"/>
      <c r="P59" s="25"/>
      <c r="Q59" s="25"/>
      <c r="R59" s="18"/>
      <c r="AL59" s="3"/>
      <c r="AM59" s="3"/>
    </row>
    <row r="60" spans="1:39" s="23" customFormat="1" ht="13.5" customHeight="1">
      <c r="A60" s="19" t="s">
        <v>72</v>
      </c>
      <c r="B60" s="20">
        <f aca="true" t="shared" si="8" ref="B60:N60">SUM(B61:B71)</f>
        <v>31429</v>
      </c>
      <c r="C60" s="20">
        <f t="shared" si="8"/>
        <v>31292</v>
      </c>
      <c r="D60" s="20">
        <f t="shared" si="8"/>
        <v>10751</v>
      </c>
      <c r="E60" s="20">
        <f t="shared" si="8"/>
        <v>10553</v>
      </c>
      <c r="F60" s="20">
        <f t="shared" si="8"/>
        <v>4929</v>
      </c>
      <c r="G60" s="20">
        <f t="shared" si="8"/>
        <v>2927</v>
      </c>
      <c r="H60" s="20">
        <f t="shared" si="8"/>
        <v>1431</v>
      </c>
      <c r="I60" s="20">
        <f t="shared" si="8"/>
        <v>488</v>
      </c>
      <c r="J60" s="20">
        <f t="shared" si="8"/>
        <v>137</v>
      </c>
      <c r="K60" s="20">
        <f t="shared" si="8"/>
        <v>53</v>
      </c>
      <c r="L60" s="20">
        <f t="shared" si="8"/>
        <v>15</v>
      </c>
      <c r="M60" s="20">
        <f t="shared" si="8"/>
        <v>8</v>
      </c>
      <c r="N60" s="20">
        <f t="shared" si="8"/>
        <v>70041</v>
      </c>
      <c r="O60" s="43">
        <f aca="true" t="shared" si="9" ref="O60:O71">N60/C60</f>
        <v>2.238303719800588</v>
      </c>
      <c r="P60" s="20">
        <f>SUM(P61:P71)</f>
        <v>137</v>
      </c>
      <c r="Q60" s="20">
        <f>SUM(Q61:Q71)</f>
        <v>2611</v>
      </c>
      <c r="R60" s="22"/>
      <c r="AL60" s="24"/>
      <c r="AM60" s="24"/>
    </row>
    <row r="61" spans="1:39" ht="13.5" customHeight="1">
      <c r="A61" s="12" t="s">
        <v>47</v>
      </c>
      <c r="B61" s="25">
        <v>831</v>
      </c>
      <c r="C61" s="25">
        <v>823</v>
      </c>
      <c r="D61" s="25">
        <v>326</v>
      </c>
      <c r="E61" s="25">
        <v>283</v>
      </c>
      <c r="F61" s="25">
        <v>109</v>
      </c>
      <c r="G61" s="25">
        <v>59</v>
      </c>
      <c r="H61" s="25">
        <v>35</v>
      </c>
      <c r="I61" s="25">
        <v>7</v>
      </c>
      <c r="J61" s="25">
        <v>1</v>
      </c>
      <c r="K61" s="25">
        <v>0</v>
      </c>
      <c r="L61" s="25">
        <v>2</v>
      </c>
      <c r="M61" s="25">
        <v>1</v>
      </c>
      <c r="N61" s="25">
        <v>1710</v>
      </c>
      <c r="O61" s="27">
        <f t="shared" si="9"/>
        <v>2.077764277035237</v>
      </c>
      <c r="P61" s="25">
        <v>8</v>
      </c>
      <c r="Q61" s="25">
        <v>55</v>
      </c>
      <c r="R61" s="18"/>
      <c r="AL61" s="3"/>
      <c r="AM61" s="3"/>
    </row>
    <row r="62" spans="1:39" ht="13.5" customHeight="1">
      <c r="A62" s="12" t="s">
        <v>48</v>
      </c>
      <c r="B62" s="25">
        <v>935</v>
      </c>
      <c r="C62" s="25">
        <v>930</v>
      </c>
      <c r="D62" s="25">
        <v>360</v>
      </c>
      <c r="E62" s="25">
        <v>357</v>
      </c>
      <c r="F62" s="25">
        <v>124</v>
      </c>
      <c r="G62" s="25">
        <v>63</v>
      </c>
      <c r="H62" s="25">
        <v>22</v>
      </c>
      <c r="I62" s="25">
        <v>4</v>
      </c>
      <c r="J62" s="25">
        <v>0</v>
      </c>
      <c r="K62" s="25">
        <v>0</v>
      </c>
      <c r="L62" s="25">
        <v>0</v>
      </c>
      <c r="M62" s="25">
        <v>0</v>
      </c>
      <c r="N62" s="25">
        <v>1832</v>
      </c>
      <c r="O62" s="27">
        <f t="shared" si="9"/>
        <v>1.9698924731182796</v>
      </c>
      <c r="P62" s="25">
        <v>5</v>
      </c>
      <c r="Q62" s="25">
        <v>100</v>
      </c>
      <c r="R62" s="18"/>
      <c r="AL62" s="3"/>
      <c r="AM62" s="3"/>
    </row>
    <row r="63" spans="1:39" ht="13.5" customHeight="1">
      <c r="A63" s="12" t="s">
        <v>49</v>
      </c>
      <c r="B63" s="25">
        <v>4677</v>
      </c>
      <c r="C63" s="25">
        <v>4656</v>
      </c>
      <c r="D63" s="25">
        <v>1918</v>
      </c>
      <c r="E63" s="25">
        <v>1527</v>
      </c>
      <c r="F63" s="25">
        <v>644</v>
      </c>
      <c r="G63" s="25">
        <v>381</v>
      </c>
      <c r="H63" s="25">
        <v>140</v>
      </c>
      <c r="I63" s="25">
        <v>33</v>
      </c>
      <c r="J63" s="25">
        <v>9</v>
      </c>
      <c r="K63" s="25">
        <v>3</v>
      </c>
      <c r="L63" s="25">
        <v>1</v>
      </c>
      <c r="M63" s="25">
        <v>0</v>
      </c>
      <c r="N63" s="25">
        <v>9422</v>
      </c>
      <c r="O63" s="27">
        <f t="shared" si="9"/>
        <v>2.0236254295532645</v>
      </c>
      <c r="P63" s="25">
        <v>21</v>
      </c>
      <c r="Q63" s="25">
        <v>452</v>
      </c>
      <c r="R63" s="18"/>
      <c r="AL63" s="3"/>
      <c r="AM63" s="3"/>
    </row>
    <row r="64" spans="1:39" ht="13.5" customHeight="1">
      <c r="A64" s="12" t="s">
        <v>50</v>
      </c>
      <c r="B64" s="25">
        <v>2468</v>
      </c>
      <c r="C64" s="25">
        <v>2460</v>
      </c>
      <c r="D64" s="25">
        <v>735</v>
      </c>
      <c r="E64" s="25">
        <v>817</v>
      </c>
      <c r="F64" s="25">
        <v>466</v>
      </c>
      <c r="G64" s="25">
        <v>267</v>
      </c>
      <c r="H64" s="25">
        <v>128</v>
      </c>
      <c r="I64" s="25">
        <v>37</v>
      </c>
      <c r="J64" s="25">
        <v>7</v>
      </c>
      <c r="K64" s="25">
        <v>3</v>
      </c>
      <c r="L64" s="25">
        <v>0</v>
      </c>
      <c r="M64" s="25">
        <v>0</v>
      </c>
      <c r="N64" s="25">
        <v>5770</v>
      </c>
      <c r="O64" s="27">
        <f t="shared" si="9"/>
        <v>2.345528455284553</v>
      </c>
      <c r="P64" s="25">
        <v>8</v>
      </c>
      <c r="Q64" s="25">
        <v>308</v>
      </c>
      <c r="R64" s="18"/>
      <c r="AL64" s="3"/>
      <c r="AM64" s="3"/>
    </row>
    <row r="65" spans="1:39" ht="13.5" customHeight="1">
      <c r="A65" s="12" t="s">
        <v>51</v>
      </c>
      <c r="B65" s="25">
        <v>3634</v>
      </c>
      <c r="C65" s="25">
        <v>3629</v>
      </c>
      <c r="D65" s="25">
        <v>1267</v>
      </c>
      <c r="E65" s="25">
        <v>1276</v>
      </c>
      <c r="F65" s="25">
        <v>532</v>
      </c>
      <c r="G65" s="25">
        <v>310</v>
      </c>
      <c r="H65" s="25">
        <v>179</v>
      </c>
      <c r="I65" s="25">
        <v>50</v>
      </c>
      <c r="J65" s="25">
        <v>11</v>
      </c>
      <c r="K65" s="25">
        <v>4</v>
      </c>
      <c r="L65" s="25">
        <v>0</v>
      </c>
      <c r="M65" s="25">
        <v>0</v>
      </c>
      <c r="N65" s="25">
        <v>7959</v>
      </c>
      <c r="O65" s="27">
        <f t="shared" si="9"/>
        <v>2.193166161476991</v>
      </c>
      <c r="P65" s="25">
        <v>5</v>
      </c>
      <c r="Q65" s="25">
        <v>210</v>
      </c>
      <c r="R65" s="18"/>
      <c r="AL65" s="3"/>
      <c r="AM65" s="3"/>
    </row>
    <row r="66" spans="1:39" ht="13.5" customHeight="1">
      <c r="A66" s="12" t="s">
        <v>52</v>
      </c>
      <c r="B66" s="25">
        <v>5230</v>
      </c>
      <c r="C66" s="25">
        <v>5211</v>
      </c>
      <c r="D66" s="25">
        <v>1906</v>
      </c>
      <c r="E66" s="25">
        <v>1618</v>
      </c>
      <c r="F66" s="25">
        <v>823</v>
      </c>
      <c r="G66" s="25">
        <v>509</v>
      </c>
      <c r="H66" s="25">
        <v>242</v>
      </c>
      <c r="I66" s="25">
        <v>89</v>
      </c>
      <c r="J66" s="25">
        <v>16</v>
      </c>
      <c r="K66" s="25">
        <v>5</v>
      </c>
      <c r="L66" s="25">
        <v>1</v>
      </c>
      <c r="M66" s="25">
        <v>2</v>
      </c>
      <c r="N66" s="25">
        <v>11572</v>
      </c>
      <c r="O66" s="27">
        <f t="shared" si="9"/>
        <v>2.220687008251775</v>
      </c>
      <c r="P66" s="25">
        <v>19</v>
      </c>
      <c r="Q66" s="25">
        <v>518</v>
      </c>
      <c r="R66" s="18"/>
      <c r="AL66" s="3"/>
      <c r="AM66" s="3"/>
    </row>
    <row r="67" spans="1:39" ht="13.5" customHeight="1">
      <c r="A67" s="12" t="s">
        <v>53</v>
      </c>
      <c r="B67" s="25">
        <v>2841</v>
      </c>
      <c r="C67" s="25">
        <v>2800</v>
      </c>
      <c r="D67" s="25">
        <v>880</v>
      </c>
      <c r="E67" s="25">
        <v>997</v>
      </c>
      <c r="F67" s="25">
        <v>443</v>
      </c>
      <c r="G67" s="25">
        <v>264</v>
      </c>
      <c r="H67" s="25">
        <v>148</v>
      </c>
      <c r="I67" s="25">
        <v>50</v>
      </c>
      <c r="J67" s="25">
        <v>10</v>
      </c>
      <c r="K67" s="25">
        <v>7</v>
      </c>
      <c r="L67" s="25">
        <v>0</v>
      </c>
      <c r="M67" s="25">
        <v>1</v>
      </c>
      <c r="N67" s="25">
        <v>6435</v>
      </c>
      <c r="O67" s="27">
        <f t="shared" si="9"/>
        <v>2.2982142857142858</v>
      </c>
      <c r="P67" s="25">
        <v>41</v>
      </c>
      <c r="Q67" s="25">
        <v>218</v>
      </c>
      <c r="R67" s="18"/>
      <c r="AL67" s="3"/>
      <c r="AM67" s="3"/>
    </row>
    <row r="68" spans="1:39" ht="13.5" customHeight="1">
      <c r="A68" s="12" t="s">
        <v>54</v>
      </c>
      <c r="B68" s="25">
        <v>3035</v>
      </c>
      <c r="C68" s="25">
        <v>3029</v>
      </c>
      <c r="D68" s="25">
        <v>1033</v>
      </c>
      <c r="E68" s="25">
        <v>1081</v>
      </c>
      <c r="F68" s="25">
        <v>456</v>
      </c>
      <c r="G68" s="25">
        <v>271</v>
      </c>
      <c r="H68" s="25">
        <v>111</v>
      </c>
      <c r="I68" s="25">
        <v>55</v>
      </c>
      <c r="J68" s="25">
        <v>16</v>
      </c>
      <c r="K68" s="25">
        <v>4</v>
      </c>
      <c r="L68" s="25">
        <v>2</v>
      </c>
      <c r="M68" s="25">
        <v>0</v>
      </c>
      <c r="N68" s="25">
        <v>6694</v>
      </c>
      <c r="O68" s="27">
        <f t="shared" si="9"/>
        <v>2.209970287223506</v>
      </c>
      <c r="P68" s="25">
        <v>6</v>
      </c>
      <c r="Q68" s="25">
        <v>150</v>
      </c>
      <c r="R68" s="18"/>
      <c r="AL68" s="3"/>
      <c r="AM68" s="3"/>
    </row>
    <row r="69" spans="1:39" ht="13.5" customHeight="1">
      <c r="A69" s="12" t="s">
        <v>55</v>
      </c>
      <c r="B69" s="25">
        <v>2909</v>
      </c>
      <c r="C69" s="25">
        <v>2901</v>
      </c>
      <c r="D69" s="25">
        <v>889</v>
      </c>
      <c r="E69" s="25">
        <v>962</v>
      </c>
      <c r="F69" s="25">
        <v>496</v>
      </c>
      <c r="G69" s="25">
        <v>290</v>
      </c>
      <c r="H69" s="25">
        <v>160</v>
      </c>
      <c r="I69" s="25">
        <v>60</v>
      </c>
      <c r="J69" s="25">
        <v>31</v>
      </c>
      <c r="K69" s="25">
        <v>8</v>
      </c>
      <c r="L69" s="25">
        <v>2</v>
      </c>
      <c r="M69" s="25">
        <v>3</v>
      </c>
      <c r="N69" s="25">
        <v>6955</v>
      </c>
      <c r="O69" s="27">
        <f t="shared" si="9"/>
        <v>2.397449155463633</v>
      </c>
      <c r="P69" s="25">
        <v>8</v>
      </c>
      <c r="Q69" s="25">
        <v>159</v>
      </c>
      <c r="R69" s="18"/>
      <c r="AL69" s="3"/>
      <c r="AM69" s="3"/>
    </row>
    <row r="70" spans="1:18" s="23" customFormat="1" ht="13.5" customHeight="1">
      <c r="A70" s="12" t="s">
        <v>56</v>
      </c>
      <c r="B70" s="25">
        <v>2862</v>
      </c>
      <c r="C70" s="25">
        <v>2850</v>
      </c>
      <c r="D70" s="25">
        <v>917</v>
      </c>
      <c r="E70" s="25">
        <v>991</v>
      </c>
      <c r="F70" s="25">
        <v>453</v>
      </c>
      <c r="G70" s="25">
        <v>275</v>
      </c>
      <c r="H70" s="25">
        <v>142</v>
      </c>
      <c r="I70" s="25">
        <v>50</v>
      </c>
      <c r="J70" s="25">
        <v>11</v>
      </c>
      <c r="K70" s="25">
        <v>6</v>
      </c>
      <c r="L70" s="25">
        <v>4</v>
      </c>
      <c r="M70" s="25">
        <v>1</v>
      </c>
      <c r="N70" s="25">
        <v>6539</v>
      </c>
      <c r="O70" s="27">
        <f t="shared" si="9"/>
        <v>2.294385964912281</v>
      </c>
      <c r="P70" s="25">
        <v>12</v>
      </c>
      <c r="Q70" s="25">
        <v>267</v>
      </c>
      <c r="R70" s="28"/>
    </row>
    <row r="71" spans="1:18" ht="13.5" customHeight="1">
      <c r="A71" s="12" t="s">
        <v>57</v>
      </c>
      <c r="B71" s="25">
        <v>2007</v>
      </c>
      <c r="C71" s="25">
        <v>2003</v>
      </c>
      <c r="D71" s="25">
        <v>520</v>
      </c>
      <c r="E71" s="25">
        <v>644</v>
      </c>
      <c r="F71" s="25">
        <v>383</v>
      </c>
      <c r="G71" s="25">
        <v>238</v>
      </c>
      <c r="H71" s="25">
        <v>124</v>
      </c>
      <c r="I71" s="25">
        <v>53</v>
      </c>
      <c r="J71" s="25">
        <v>25</v>
      </c>
      <c r="K71" s="25">
        <v>13</v>
      </c>
      <c r="L71" s="25">
        <v>3</v>
      </c>
      <c r="M71" s="25">
        <v>0</v>
      </c>
      <c r="N71" s="25">
        <v>5153</v>
      </c>
      <c r="O71" s="27">
        <f t="shared" si="9"/>
        <v>2.5726410384423364</v>
      </c>
      <c r="P71" s="25">
        <v>4</v>
      </c>
      <c r="Q71" s="25">
        <v>174</v>
      </c>
      <c r="R71" s="29"/>
    </row>
    <row r="72" spans="1:18" ht="13.5" customHeight="1">
      <c r="A72" s="30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4"/>
      <c r="P72" s="42"/>
      <c r="Q72" s="42"/>
      <c r="R72" s="29"/>
    </row>
    <row r="73" spans="1:18" ht="13.5" customHeight="1">
      <c r="A73" s="3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4"/>
      <c r="P73" s="32"/>
      <c r="Q73" s="32"/>
      <c r="R73" s="29"/>
    </row>
    <row r="74" spans="1:18" ht="13.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7"/>
      <c r="Q74" s="37"/>
      <c r="R74" s="29"/>
    </row>
    <row r="75" spans="1:18" ht="13.5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9"/>
      <c r="P75" s="32"/>
      <c r="Q75" s="32"/>
      <c r="R75" s="29"/>
    </row>
    <row r="76" spans="1:18" s="23" customFormat="1" ht="13.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9"/>
      <c r="P76" s="32"/>
      <c r="Q76" s="32"/>
      <c r="R76" s="28"/>
    </row>
    <row r="77" spans="1:18" ht="13.5" customHeight="1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4"/>
      <c r="P77" s="32"/>
      <c r="Q77" s="32"/>
      <c r="R77" s="29"/>
    </row>
    <row r="78" spans="1:18" ht="13.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9"/>
      <c r="P78" s="32"/>
      <c r="Q78" s="32"/>
      <c r="R78" s="29"/>
    </row>
    <row r="79" spans="1:18" s="23" customFormat="1" ht="13.5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9"/>
      <c r="P79" s="32"/>
      <c r="Q79" s="32"/>
      <c r="R79" s="28"/>
    </row>
    <row r="80" spans="1:18" s="23" customFormat="1" ht="13.5" customHeigh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9"/>
      <c r="P80" s="32"/>
      <c r="Q80" s="32"/>
      <c r="R80" s="28"/>
    </row>
    <row r="81" spans="1:18" ht="13.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7"/>
      <c r="Q81" s="37"/>
      <c r="R81" s="29"/>
    </row>
    <row r="82" spans="1:18" ht="13.5" customHeight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  <c r="P82" s="32"/>
      <c r="Q82" s="32"/>
      <c r="R82" s="29"/>
    </row>
    <row r="83" spans="1:18" ht="13.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/>
      <c r="P83" s="32"/>
      <c r="Q83" s="32"/>
      <c r="R83" s="29"/>
    </row>
    <row r="84" spans="1:18" ht="13.5" customHeight="1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  <c r="P84" s="32"/>
      <c r="Q84" s="32"/>
      <c r="R84" s="29"/>
    </row>
    <row r="85" spans="1:18" ht="13.5" customHeight="1">
      <c r="A85" s="31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1"/>
      <c r="P85" s="32"/>
      <c r="Q85" s="32"/>
      <c r="R85" s="29"/>
    </row>
    <row r="86" spans="1:18" ht="13.5" customHeight="1">
      <c r="A86" s="31"/>
      <c r="B86" s="32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1"/>
      <c r="P86" s="32"/>
      <c r="Q86" s="32"/>
      <c r="R86" s="29"/>
    </row>
    <row r="87" spans="1:18" ht="13.5" customHeight="1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2"/>
      <c r="Q87" s="32"/>
      <c r="R87" s="29"/>
    </row>
    <row r="88" spans="1:18" ht="13.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4"/>
      <c r="P88" s="32"/>
      <c r="Q88" s="32"/>
      <c r="R88" s="29"/>
    </row>
    <row r="89" spans="1:18" ht="13.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7"/>
      <c r="Q89" s="37"/>
      <c r="R89" s="29"/>
    </row>
    <row r="90" spans="1:18" ht="13.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4"/>
      <c r="P90" s="32"/>
      <c r="Q90" s="32"/>
      <c r="R90" s="29"/>
    </row>
    <row r="91" spans="1:18" ht="13.5" customHeight="1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9"/>
      <c r="P91" s="32"/>
      <c r="Q91" s="32"/>
      <c r="R91" s="29"/>
    </row>
    <row r="92" spans="1:18" s="23" customFormat="1" ht="13.5" customHeight="1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9"/>
      <c r="P92" s="32"/>
      <c r="Q92" s="32"/>
      <c r="R92" s="28"/>
    </row>
    <row r="93" spans="1:18" ht="13.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  <c r="P93" s="32"/>
      <c r="Q93" s="32"/>
      <c r="R93" s="29"/>
    </row>
    <row r="94" spans="1:18" ht="13.5" customHeight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  <c r="P94" s="32"/>
      <c r="Q94" s="32"/>
      <c r="R94" s="29"/>
    </row>
    <row r="95" spans="1:18" ht="13.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7"/>
      <c r="Q95" s="37"/>
      <c r="R95" s="29"/>
    </row>
    <row r="96" spans="1:18" ht="13.5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4"/>
      <c r="P96" s="32"/>
      <c r="Q96" s="32"/>
      <c r="R96" s="29"/>
    </row>
    <row r="97" spans="1:18" ht="13.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4"/>
      <c r="P97" s="32"/>
      <c r="Q97" s="32"/>
      <c r="R97" s="29"/>
    </row>
    <row r="98" spans="1:18" ht="13.5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4"/>
      <c r="P98" s="32"/>
      <c r="Q98" s="32"/>
      <c r="R98" s="29"/>
    </row>
    <row r="99" spans="1:18" ht="13.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4"/>
      <c r="P99" s="32"/>
      <c r="Q99" s="32"/>
      <c r="R99" s="29"/>
    </row>
    <row r="100" spans="1:18" ht="13.5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4"/>
      <c r="P100" s="32"/>
      <c r="Q100" s="32"/>
      <c r="R100" s="29"/>
    </row>
    <row r="101" spans="1:18" ht="13.5" customHeight="1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9"/>
      <c r="P101" s="32"/>
      <c r="Q101" s="32"/>
      <c r="R101" s="29"/>
    </row>
    <row r="102" spans="1:18" s="23" customFormat="1" ht="13.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9"/>
      <c r="P102" s="32"/>
      <c r="Q102" s="32"/>
      <c r="R102" s="28"/>
    </row>
    <row r="103" spans="1:18" ht="13.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4"/>
      <c r="P103" s="32"/>
      <c r="Q103" s="32"/>
      <c r="R103" s="29"/>
    </row>
    <row r="104" spans="1:18" ht="13.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4"/>
      <c r="P104" s="32"/>
      <c r="Q104" s="32"/>
      <c r="R104" s="29"/>
    </row>
  </sheetData>
  <mergeCells count="3">
    <mergeCell ref="P3:Q3"/>
    <mergeCell ref="C3:O3"/>
    <mergeCell ref="C4:O4"/>
  </mergeCell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2011-12-14T01:59:30Z</cp:lastPrinted>
  <dcterms:created xsi:type="dcterms:W3CDTF">2011-11-24T04:21:09Z</dcterms:created>
  <dcterms:modified xsi:type="dcterms:W3CDTF">2011-12-28T05:44:39Z</dcterms:modified>
  <cp:category/>
  <cp:version/>
  <cp:contentType/>
  <cp:contentStatus/>
</cp:coreProperties>
</file>