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　人口労働統計係\07_住宅・土地統計調査\R06年\01 結果公表\★結果の概要（３月県HP公表）\02_過去データの修正について\"/>
    </mc:Choice>
  </mc:AlternateContent>
  <xr:revisionPtr revIDLastSave="0" documentId="13_ncr:1_{66B18EA5-FEC6-466F-9376-31DAF7114105}" xr6:coauthVersionLast="36" xr6:coauthVersionMax="36" xr10:uidLastSave="{00000000-0000-0000-0000-000000000000}"/>
  <bookViews>
    <workbookView xWindow="0" yWindow="0" windowWidth="28800" windowHeight="12120" xr2:uid="{F7F4BC8D-5DF3-4D82-9318-8CE3DD703167}"/>
  </bookViews>
  <sheets>
    <sheet name="表１（H15）" sheetId="9" r:id="rId1"/>
    <sheet name="表７ (H15)" sheetId="10" r:id="rId2"/>
  </sheets>
  <definedNames>
    <definedName name="_xlnm.Print_Area" localSheetId="0">'表１（H15）'!$B$1:$L$13</definedName>
    <definedName name="_xlnm.Print_Area" localSheetId="1">'表７ (H15)'!$B$2:$H$12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L22" i="9"/>
  <c r="J22" i="9"/>
  <c r="E22" i="9"/>
  <c r="G22" i="9"/>
  <c r="G13" i="9"/>
  <c r="J13" i="9"/>
  <c r="L13" i="9"/>
  <c r="G5" i="9"/>
  <c r="L5" i="9"/>
  <c r="D6" i="9"/>
  <c r="E6" i="9"/>
  <c r="G6" i="9"/>
  <c r="I6" i="9"/>
  <c r="J6" i="9"/>
  <c r="L6" i="9"/>
  <c r="D7" i="9"/>
  <c r="E7" i="9"/>
  <c r="G7" i="9"/>
  <c r="I7" i="9"/>
  <c r="J7" i="9"/>
  <c r="L7" i="9"/>
  <c r="D8" i="9"/>
  <c r="E8" i="9"/>
  <c r="G8" i="9"/>
  <c r="I8" i="9"/>
  <c r="J8" i="9"/>
  <c r="L8" i="9"/>
  <c r="D9" i="9"/>
  <c r="E9" i="9"/>
  <c r="G9" i="9"/>
  <c r="I9" i="9"/>
  <c r="J9" i="9"/>
  <c r="L9" i="9"/>
  <c r="D10" i="9"/>
  <c r="E10" i="9"/>
  <c r="G10" i="9"/>
  <c r="I10" i="9"/>
  <c r="J10" i="9"/>
  <c r="L10" i="9"/>
  <c r="D11" i="9"/>
  <c r="E11" i="9"/>
  <c r="G11" i="9"/>
  <c r="I11" i="9"/>
  <c r="J11" i="9"/>
  <c r="L11" i="9"/>
  <c r="D12" i="9"/>
  <c r="E12" i="9"/>
  <c r="G12" i="9"/>
  <c r="I12" i="9"/>
  <c r="J12" i="9"/>
  <c r="L12" i="9"/>
  <c r="G14" i="9"/>
  <c r="L14" i="9"/>
  <c r="D15" i="9"/>
  <c r="E15" i="9"/>
  <c r="G15" i="9"/>
  <c r="I15" i="9"/>
  <c r="J15" i="9"/>
  <c r="L15" i="9"/>
  <c r="D16" i="9"/>
  <c r="E16" i="9"/>
  <c r="G16" i="9"/>
  <c r="I16" i="9"/>
  <c r="J16" i="9"/>
  <c r="L16" i="9"/>
  <c r="D17" i="9"/>
  <c r="E17" i="9"/>
  <c r="G17" i="9"/>
  <c r="I17" i="9"/>
  <c r="J17" i="9"/>
  <c r="L17" i="9"/>
  <c r="D18" i="9"/>
  <c r="E18" i="9"/>
  <c r="G18" i="9"/>
  <c r="I18" i="9"/>
  <c r="J18" i="9"/>
  <c r="L18" i="9"/>
  <c r="D19" i="9"/>
  <c r="E19" i="9"/>
  <c r="G19" i="9"/>
  <c r="I19" i="9"/>
  <c r="J19" i="9"/>
  <c r="L19" i="9"/>
  <c r="D20" i="9"/>
  <c r="E20" i="9"/>
  <c r="G20" i="9"/>
  <c r="I20" i="9"/>
  <c r="J20" i="9"/>
  <c r="L20" i="9"/>
  <c r="D21" i="9"/>
  <c r="E21" i="9"/>
  <c r="G21" i="9"/>
  <c r="I21" i="9"/>
  <c r="J21" i="9"/>
  <c r="L21" i="9"/>
</calcChain>
</file>

<file path=xl/sharedStrings.xml><?xml version="1.0" encoding="utf-8"?>
<sst xmlns="http://schemas.openxmlformats.org/spreadsheetml/2006/main" count="73" uniqueCount="35">
  <si>
    <t>平成15年</t>
    <rPh sb="0" eb="2">
      <t>ヘイセイ</t>
    </rPh>
    <rPh sb="4" eb="5">
      <t>ネン</t>
    </rPh>
    <phoneticPr fontId="6"/>
  </si>
  <si>
    <t>増減率</t>
    <rPh sb="0" eb="3">
      <t>ゾウゲンリツ</t>
    </rPh>
    <phoneticPr fontId="6"/>
  </si>
  <si>
    <t>増減
（戸）</t>
    <rPh sb="0" eb="2">
      <t>ゾウゲン</t>
    </rPh>
    <rPh sb="4" eb="5">
      <t>コ</t>
    </rPh>
    <phoneticPr fontId="6"/>
  </si>
  <si>
    <t>総住宅数
(戸)</t>
    <rPh sb="0" eb="1">
      <t>ソウ</t>
    </rPh>
    <rPh sb="1" eb="3">
      <t>ジュウタク</t>
    </rPh>
    <rPh sb="3" eb="4">
      <t>スウ</t>
    </rPh>
    <rPh sb="6" eb="7">
      <t>コ</t>
    </rPh>
    <phoneticPr fontId="6"/>
  </si>
  <si>
    <t>１世帯
あたりの
住宅数</t>
    <rPh sb="1" eb="3">
      <t>セタイ</t>
    </rPh>
    <rPh sb="9" eb="11">
      <t>ジュウタク</t>
    </rPh>
    <rPh sb="11" eb="12">
      <t>スウ</t>
    </rPh>
    <phoneticPr fontId="6"/>
  </si>
  <si>
    <t>総世帯数</t>
    <rPh sb="0" eb="1">
      <t>ソウ</t>
    </rPh>
    <rPh sb="1" eb="4">
      <t>セタイスウ</t>
    </rPh>
    <phoneticPr fontId="6"/>
  </si>
  <si>
    <t>住宅</t>
    <rPh sb="0" eb="2">
      <t>ジュウタク</t>
    </rPh>
    <phoneticPr fontId="6"/>
  </si>
  <si>
    <t>全国</t>
    <rPh sb="0" eb="2">
      <t>ゼンコク</t>
    </rPh>
    <phoneticPr fontId="6"/>
  </si>
  <si>
    <t>鹿児島県</t>
    <rPh sb="0" eb="4">
      <t>カゴシマケン</t>
    </rPh>
    <phoneticPr fontId="6"/>
  </si>
  <si>
    <t>区分</t>
    <rPh sb="0" eb="2">
      <t>クブン</t>
    </rPh>
    <phoneticPr fontId="6"/>
  </si>
  <si>
    <t>　　15年</t>
    <rPh sb="4" eb="5">
      <t>ネン</t>
    </rPh>
    <phoneticPr fontId="6"/>
  </si>
  <si>
    <t>表７　住宅の規模（専用住宅）</t>
    <rPh sb="0" eb="1">
      <t>ヒョウ</t>
    </rPh>
    <rPh sb="3" eb="5">
      <t>ジュウタク</t>
    </rPh>
    <rPh sb="6" eb="8">
      <t>キボ</t>
    </rPh>
    <rPh sb="9" eb="11">
      <t>センヨウ</t>
    </rPh>
    <rPh sb="11" eb="13">
      <t>ジュウタク</t>
    </rPh>
    <phoneticPr fontId="6"/>
  </si>
  <si>
    <t>専用住宅の規模（掲載表第5表）</t>
    <rPh sb="0" eb="2">
      <t>センヨウ</t>
    </rPh>
    <rPh sb="2" eb="4">
      <t>ジュウタク</t>
    </rPh>
    <rPh sb="5" eb="7">
      <t>キボ</t>
    </rPh>
    <rPh sb="8" eb="10">
      <t>ケイサイ</t>
    </rPh>
    <rPh sb="10" eb="11">
      <t>ヒョウ</t>
    </rPh>
    <rPh sb="11" eb="12">
      <t>ダイ</t>
    </rPh>
    <rPh sb="13" eb="14">
      <t>ヒョウ</t>
    </rPh>
    <phoneticPr fontId="6"/>
  </si>
  <si>
    <t>誤</t>
    <rPh sb="0" eb="1">
      <t>ゴ</t>
    </rPh>
    <phoneticPr fontId="2"/>
  </si>
  <si>
    <t>正</t>
    <rPh sb="0" eb="1">
      <t>セイ</t>
    </rPh>
    <phoneticPr fontId="2"/>
  </si>
  <si>
    <t>平成10年</t>
    <rPh sb="0" eb="2">
      <t>ヘイセイ</t>
    </rPh>
    <rPh sb="4" eb="5">
      <t>ネン</t>
    </rPh>
    <phoneticPr fontId="6"/>
  </si>
  <si>
    <t>平成５年</t>
    <rPh sb="0" eb="2">
      <t>ヘイセイ</t>
    </rPh>
    <rPh sb="3" eb="4">
      <t>ネン</t>
    </rPh>
    <phoneticPr fontId="6"/>
  </si>
  <si>
    <t>昭和63年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</si>
  <si>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</si>
  <si>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</si>
  <si>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昭和48年</t>
    <rPh sb="0" eb="2">
      <t>ショウワ</t>
    </rPh>
    <rPh sb="4" eb="5">
      <t>ネン</t>
    </rPh>
    <phoneticPr fontId="6"/>
  </si>
  <si>
    <t>昭和43年</t>
    <rPh sb="0" eb="2">
      <t>ショウワ</t>
    </rPh>
    <rPh sb="4" eb="5">
      <t>ネン</t>
    </rPh>
    <phoneticPr fontId="6"/>
  </si>
  <si>
    <t>－</t>
  </si>
  <si>
    <t>昭和38年</t>
    <rPh sb="0" eb="2">
      <t>ショウワ</t>
    </rPh>
    <rPh sb="4" eb="5">
      <t>ネン</t>
    </rPh>
    <phoneticPr fontId="6"/>
  </si>
  <si>
    <t>誤</t>
    <rPh sb="0" eb="1">
      <t>ゴ</t>
    </rPh>
    <phoneticPr fontId="6"/>
  </si>
  <si>
    <t>正</t>
    <rPh sb="0" eb="1">
      <t>セイ</t>
    </rPh>
    <phoneticPr fontId="6"/>
  </si>
  <si>
    <t>　　10年</t>
    <rPh sb="4" eb="5">
      <t>ネン</t>
    </rPh>
    <phoneticPr fontId="6"/>
  </si>
  <si>
    <t>　　63年</t>
    <rPh sb="4" eb="5">
      <t>ネン</t>
    </rPh>
    <phoneticPr fontId="6"/>
  </si>
  <si>
    <t>　　58年</t>
    <rPh sb="4" eb="5">
      <t>ネン</t>
    </rPh>
    <phoneticPr fontId="6"/>
  </si>
  <si>
    <t>　　53年</t>
    <rPh sb="4" eb="5">
      <t>ネン</t>
    </rPh>
    <phoneticPr fontId="6"/>
  </si>
  <si>
    <t>　　48年</t>
    <rPh sb="4" eb="5">
      <t>ネン</t>
    </rPh>
    <phoneticPr fontId="6"/>
  </si>
  <si>
    <t>1住宅当たりの延べ面積（㎡）</t>
    <rPh sb="1" eb="3">
      <t>ジュウタク</t>
    </rPh>
    <rPh sb="3" eb="4">
      <t>ア</t>
    </rPh>
    <rPh sb="7" eb="8">
      <t>ノ</t>
    </rPh>
    <rPh sb="9" eb="11">
      <t>メンセキ</t>
    </rPh>
    <phoneticPr fontId="6"/>
  </si>
  <si>
    <t>1住宅当たりの畳数（畳）</t>
    <rPh sb="1" eb="3">
      <t>ジュウタク</t>
    </rPh>
    <rPh sb="3" eb="4">
      <t>ア</t>
    </rPh>
    <rPh sb="7" eb="9">
      <t>ジョウスウ</t>
    </rPh>
    <rPh sb="10" eb="11">
      <t>ジョウ</t>
    </rPh>
    <phoneticPr fontId="6"/>
  </si>
  <si>
    <t>１住宅当たり居住室数</t>
    <rPh sb="1" eb="3">
      <t>ジュウタク</t>
    </rPh>
    <rPh sb="3" eb="4">
      <t>ア</t>
    </rPh>
    <rPh sb="6" eb="9">
      <t>キョジュウシツ</t>
    </rPh>
    <rPh sb="9" eb="10">
      <t>スウ</t>
    </rPh>
    <phoneticPr fontId="6"/>
  </si>
  <si>
    <t>表１　鹿児島県の総住宅数と総世帯数の推移（昭和38年～平成15年）　</t>
    <rPh sb="0" eb="1">
      <t>ヒョウ</t>
    </rPh>
    <rPh sb="3" eb="7">
      <t>カゴシマケン</t>
    </rPh>
    <rPh sb="8" eb="9">
      <t>ソウ</t>
    </rPh>
    <rPh sb="9" eb="11">
      <t>ジュウタク</t>
    </rPh>
    <rPh sb="11" eb="12">
      <t>スウ</t>
    </rPh>
    <rPh sb="13" eb="14">
      <t>ソウ</t>
    </rPh>
    <rPh sb="14" eb="17">
      <t>セタイスウ</t>
    </rPh>
    <rPh sb="18" eb="20">
      <t>スイイ</t>
    </rPh>
    <rPh sb="21" eb="23">
      <t>ショウワ</t>
    </rPh>
    <rPh sb="25" eb="26">
      <t>ネン</t>
    </rPh>
    <rPh sb="27" eb="29">
      <t>ヘイセイ</t>
    </rPh>
    <rPh sb="31" eb="32">
      <t>ネン</t>
    </rPh>
    <rPh sb="32" eb="33">
      <t>ヘイネン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</si>
</sst>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,###,###,###,###,##0;&quot; -&quot;###,###,###,###,###,##0"/>
    <numFmt numFmtId="177" formatCode="#,###,###,##0;&quot; -&quot;###,###,##0"/>
    <numFmt numFmtId="178" formatCode="0.00_ "/>
    <numFmt numFmtId="179" formatCode="0.0%"/>
    <numFmt numFmtId="180" formatCode="#,##0.00_ "/>
  </numFmts>
  <fonts count="11" x14ac:knownFonts="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6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3">
    <xf numFmtId="0" fontId="0" fillId="0" borderId="0" xfId="0">
      <alignment vertical="center"/>
    </xf>
    <xf numFmtId="0" fontId="1" fillId="2" borderId="0" xfId="1" applyFill="1"/>
    <xf numFmtId="176" fontId="3" fillId="2" borderId="0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10" fontId="1" fillId="2" borderId="0" xfId="2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178" fontId="4" fillId="2" borderId="1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38" fontId="4" fillId="2" borderId="5" xfId="2" applyFont="1" applyFill="1" applyBorder="1" applyAlignment="1">
      <alignment vertical="center"/>
    </xf>
    <xf numFmtId="179" fontId="4" fillId="2" borderId="5" xfId="2" applyNumberFormat="1" applyFont="1" applyFill="1" applyBorder="1" applyAlignment="1">
      <alignment vertical="center"/>
    </xf>
    <xf numFmtId="38" fontId="4" fillId="2" borderId="6" xfId="2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178" fontId="4" fillId="2" borderId="5" xfId="2" applyNumberFormat="1" applyFont="1" applyFill="1" applyBorder="1" applyAlignment="1">
      <alignment vertical="center"/>
    </xf>
    <xf numFmtId="178" fontId="4" fillId="2" borderId="8" xfId="2" applyNumberFormat="1" applyFont="1" applyFill="1" applyBorder="1" applyAlignment="1">
      <alignment vertical="center"/>
    </xf>
    <xf numFmtId="38" fontId="5" fillId="2" borderId="5" xfId="2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38" fontId="5" fillId="2" borderId="6" xfId="2" applyFont="1" applyFill="1" applyBorder="1" applyAlignment="1">
      <alignment horizontal="center" vertical="center" wrapText="1"/>
    </xf>
    <xf numFmtId="178" fontId="8" fillId="2" borderId="0" xfId="2" applyNumberFormat="1" applyFont="1" applyFill="1" applyBorder="1" applyAlignment="1">
      <alignment vertical="center"/>
    </xf>
    <xf numFmtId="0" fontId="1" fillId="2" borderId="5" xfId="1" applyFont="1" applyFill="1" applyBorder="1" applyAlignment="1">
      <alignment vertical="center"/>
    </xf>
    <xf numFmtId="0" fontId="5" fillId="2" borderId="5" xfId="1" applyFont="1" applyFill="1" applyBorder="1" applyAlignment="1">
      <alignment horizontal="center" vertical="center"/>
    </xf>
    <xf numFmtId="38" fontId="9" fillId="2" borderId="4" xfId="2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38" fontId="9" fillId="2" borderId="6" xfId="2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38" fontId="9" fillId="2" borderId="5" xfId="2" applyFont="1" applyFill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38" fontId="4" fillId="2" borderId="1" xfId="2" applyFont="1" applyFill="1" applyBorder="1" applyAlignment="1">
      <alignment vertical="center"/>
    </xf>
    <xf numFmtId="179" fontId="4" fillId="2" borderId="1" xfId="2" applyNumberFormat="1" applyFont="1" applyFill="1" applyBorder="1" applyAlignment="1">
      <alignment vertical="center"/>
    </xf>
    <xf numFmtId="178" fontId="4" fillId="2" borderId="15" xfId="2" applyNumberFormat="1" applyFont="1" applyFill="1" applyBorder="1" applyAlignment="1">
      <alignment vertical="center"/>
    </xf>
    <xf numFmtId="38" fontId="4" fillId="2" borderId="16" xfId="2" applyFont="1" applyFill="1" applyBorder="1" applyAlignment="1">
      <alignment vertical="center"/>
    </xf>
    <xf numFmtId="0" fontId="1" fillId="2" borderId="10" xfId="1" applyFont="1" applyFill="1" applyBorder="1" applyAlignment="1">
      <alignment vertical="center"/>
    </xf>
    <xf numFmtId="178" fontId="4" fillId="2" borderId="17" xfId="2" applyNumberFormat="1" applyFont="1" applyFill="1" applyBorder="1" applyAlignment="1">
      <alignment vertical="center"/>
    </xf>
    <xf numFmtId="38" fontId="4" fillId="2" borderId="5" xfId="2" applyFont="1" applyFill="1" applyBorder="1" applyAlignment="1">
      <alignment horizontal="right" vertical="center"/>
    </xf>
    <xf numFmtId="0" fontId="5" fillId="2" borderId="2" xfId="1" applyFont="1" applyFill="1" applyBorder="1" applyAlignment="1">
      <alignment vertical="center"/>
    </xf>
    <xf numFmtId="38" fontId="4" fillId="2" borderId="10" xfId="2" applyFont="1" applyFill="1" applyBorder="1" applyAlignment="1">
      <alignment vertical="center"/>
    </xf>
    <xf numFmtId="38" fontId="4" fillId="2" borderId="10" xfId="2" applyFont="1" applyFill="1" applyBorder="1" applyAlignment="1">
      <alignment horizontal="right" vertical="center"/>
    </xf>
    <xf numFmtId="38" fontId="4" fillId="2" borderId="19" xfId="2" applyFont="1" applyFill="1" applyBorder="1" applyAlignment="1">
      <alignment vertical="center"/>
    </xf>
    <xf numFmtId="178" fontId="4" fillId="2" borderId="18" xfId="2" applyNumberFormat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17" xfId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180" fontId="8" fillId="2" borderId="5" xfId="2" applyNumberFormat="1" applyFont="1" applyFill="1" applyBorder="1" applyAlignment="1">
      <alignment vertical="center"/>
    </xf>
    <xf numFmtId="180" fontId="8" fillId="2" borderId="4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180" fontId="8" fillId="2" borderId="8" xfId="2" applyNumberFormat="1" applyFont="1" applyFill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180" fontId="8" fillId="2" borderId="15" xfId="2" applyNumberFormat="1" applyFont="1" applyFill="1" applyBorder="1" applyAlignment="1">
      <alignment vertical="center"/>
    </xf>
    <xf numFmtId="180" fontId="8" fillId="2" borderId="16" xfId="2" applyNumberFormat="1" applyFont="1" applyFill="1" applyBorder="1" applyAlignment="1">
      <alignment vertical="center"/>
    </xf>
    <xf numFmtId="180" fontId="8" fillId="2" borderId="20" xfId="2" applyNumberFormat="1" applyFont="1" applyFill="1" applyBorder="1" applyAlignment="1">
      <alignment vertical="center"/>
    </xf>
    <xf numFmtId="180" fontId="8" fillId="2" borderId="11" xfId="2" applyNumberFormat="1" applyFont="1" applyFill="1" applyBorder="1" applyAlignment="1">
      <alignment vertical="center"/>
    </xf>
    <xf numFmtId="180" fontId="8" fillId="2" borderId="10" xfId="2" applyNumberFormat="1" applyFont="1" applyFill="1" applyBorder="1" applyAlignment="1">
      <alignment vertical="center"/>
    </xf>
    <xf numFmtId="180" fontId="8" fillId="2" borderId="18" xfId="2" applyNumberFormat="1" applyFont="1" applyFill="1" applyBorder="1" applyAlignment="1">
      <alignment vertical="center"/>
    </xf>
    <xf numFmtId="180" fontId="8" fillId="2" borderId="19" xfId="2" applyNumberFormat="1" applyFont="1" applyFill="1" applyBorder="1" applyAlignment="1">
      <alignment vertical="center"/>
    </xf>
    <xf numFmtId="180" fontId="8" fillId="2" borderId="21" xfId="2" applyNumberFormat="1" applyFont="1" applyFill="1" applyBorder="1" applyAlignment="1">
      <alignment vertical="center"/>
    </xf>
    <xf numFmtId="180" fontId="8" fillId="2" borderId="9" xfId="2" applyNumberFormat="1" applyFont="1" applyFill="1" applyBorder="1" applyAlignment="1">
      <alignment vertical="center"/>
    </xf>
    <xf numFmtId="0" fontId="1" fillId="2" borderId="22" xfId="1" applyFont="1" applyFill="1" applyBorder="1" applyAlignment="1">
      <alignment vertical="center"/>
    </xf>
    <xf numFmtId="178" fontId="8" fillId="2" borderId="23" xfId="2" applyNumberFormat="1" applyFont="1" applyFill="1" applyBorder="1" applyAlignment="1">
      <alignment vertical="center"/>
    </xf>
    <xf numFmtId="178" fontId="8" fillId="2" borderId="25" xfId="2" applyNumberFormat="1" applyFont="1" applyFill="1" applyBorder="1" applyAlignment="1">
      <alignment vertical="center"/>
    </xf>
    <xf numFmtId="178" fontId="8" fillId="2" borderId="27" xfId="2" applyNumberFormat="1" applyFont="1" applyFill="1" applyBorder="1" applyAlignment="1">
      <alignment vertical="center"/>
    </xf>
    <xf numFmtId="178" fontId="8" fillId="3" borderId="24" xfId="2" applyNumberFormat="1" applyFont="1" applyFill="1" applyBorder="1" applyAlignment="1">
      <alignment vertical="center"/>
    </xf>
    <xf numFmtId="178" fontId="8" fillId="3" borderId="26" xfId="2" applyNumberFormat="1" applyFont="1" applyFill="1" applyBorder="1" applyAlignment="1">
      <alignment vertical="center"/>
    </xf>
    <xf numFmtId="178" fontId="8" fillId="3" borderId="28" xfId="2" applyNumberFormat="1" applyFont="1" applyFill="1" applyBorder="1" applyAlignment="1">
      <alignment vertical="center"/>
    </xf>
    <xf numFmtId="0" fontId="5" fillId="2" borderId="22" xfId="1" applyFont="1" applyFill="1" applyBorder="1" applyAlignment="1">
      <alignment vertical="center"/>
    </xf>
    <xf numFmtId="38" fontId="4" fillId="2" borderId="23" xfId="2" applyFont="1" applyFill="1" applyBorder="1" applyAlignment="1">
      <alignment vertical="center"/>
    </xf>
    <xf numFmtId="179" fontId="4" fillId="2" borderId="23" xfId="2" applyNumberFormat="1" applyFont="1" applyFill="1" applyBorder="1" applyAlignment="1">
      <alignment vertical="center"/>
    </xf>
    <xf numFmtId="38" fontId="4" fillId="3" borderId="23" xfId="2" applyFont="1" applyFill="1" applyBorder="1" applyAlignment="1">
      <alignment vertical="center"/>
    </xf>
    <xf numFmtId="178" fontId="4" fillId="2" borderId="24" xfId="2" applyNumberFormat="1" applyFont="1" applyFill="1" applyBorder="1" applyAlignment="1">
      <alignment vertical="center"/>
    </xf>
    <xf numFmtId="38" fontId="4" fillId="2" borderId="25" xfId="2" applyFont="1" applyFill="1" applyBorder="1" applyAlignment="1">
      <alignment vertical="center"/>
    </xf>
    <xf numFmtId="178" fontId="4" fillId="2" borderId="28" xfId="2" applyNumberFormat="1" applyFont="1" applyFill="1" applyBorder="1" applyAlignment="1">
      <alignment vertical="center"/>
    </xf>
    <xf numFmtId="0" fontId="1" fillId="2" borderId="15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38" fontId="5" fillId="2" borderId="10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vertical="center"/>
    </xf>
    <xf numFmtId="38" fontId="1" fillId="2" borderId="12" xfId="2" applyFont="1" applyFill="1" applyBorder="1" applyAlignment="1">
      <alignment horizontal="distributed" vertical="center" justifyLastLine="1"/>
    </xf>
    <xf numFmtId="0" fontId="1" fillId="2" borderId="12" xfId="1" applyFill="1" applyBorder="1" applyAlignment="1">
      <alignment horizontal="distributed" vertical="center" justifyLastLine="1"/>
    </xf>
    <xf numFmtId="38" fontId="1" fillId="2" borderId="13" xfId="2" applyFont="1" applyFill="1" applyBorder="1" applyAlignment="1">
      <alignment horizontal="distributed" vertical="center" wrapText="1" justifyLastLine="1"/>
    </xf>
    <xf numFmtId="38" fontId="1" fillId="2" borderId="12" xfId="2" applyFont="1" applyFill="1" applyBorder="1" applyAlignment="1">
      <alignment horizontal="distributed" vertical="center" wrapText="1" justifyLastLine="1"/>
    </xf>
    <xf numFmtId="0" fontId="1" fillId="2" borderId="12" xfId="1" applyFill="1" applyBorder="1" applyAlignment="1">
      <alignment horizontal="distributed" vertical="center" wrapText="1" justifyLastLine="1"/>
    </xf>
    <xf numFmtId="0" fontId="1" fillId="2" borderId="11" xfId="1" applyFill="1" applyBorder="1" applyAlignment="1">
      <alignment horizontal="distributed" vertical="center" wrapText="1" justifyLastLine="1"/>
    </xf>
    <xf numFmtId="38" fontId="1" fillId="2" borderId="5" xfId="2" applyFont="1" applyFill="1" applyBorder="1" applyAlignment="1">
      <alignment horizontal="distributed" vertical="center" justifyLastLine="1"/>
    </xf>
    <xf numFmtId="0" fontId="1" fillId="2" borderId="5" xfId="1" applyFill="1" applyBorder="1" applyAlignment="1">
      <alignment horizontal="distributed" vertical="center" justifyLastLine="1"/>
    </xf>
    <xf numFmtId="10" fontId="5" fillId="2" borderId="8" xfId="2" applyNumberFormat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vertical="center"/>
    </xf>
    <xf numFmtId="38" fontId="1" fillId="2" borderId="6" xfId="2" applyFont="1" applyFill="1" applyBorder="1" applyAlignment="1">
      <alignment horizontal="distributed" vertical="center" justifyLastLine="1"/>
    </xf>
    <xf numFmtId="10" fontId="5" fillId="2" borderId="11" xfId="2" applyNumberFormat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vertical="center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" fillId="2" borderId="5" xfId="1" applyFont="1" applyFill="1" applyBorder="1" applyAlignment="1"/>
    <xf numFmtId="38" fontId="1" fillId="2" borderId="5" xfId="2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38" fontId="1" fillId="2" borderId="6" xfId="2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10" fontId="1" fillId="2" borderId="4" xfId="2" applyNumberFormat="1" applyFont="1" applyFill="1" applyBorder="1" applyAlignment="1">
      <alignment horizontal="center" vertical="center" wrapText="1"/>
    </xf>
    <xf numFmtId="10" fontId="1" fillId="2" borderId="5" xfId="2" applyNumberFormat="1" applyFont="1" applyFill="1" applyBorder="1" applyAlignment="1">
      <alignment horizontal="center" vertical="center" wrapText="1"/>
    </xf>
  </cellXfs>
  <cellStyles count="3">
    <cellStyle name="桁区切り 2" xfId="2" xr:uid="{FB0DF910-784D-4F50-BB1F-C42B10D727FF}"/>
    <cellStyle name="標準" xfId="0" builtinId="0"/>
    <cellStyle name="標準 2" xfId="1" xr:uid="{F82988B4-A231-41DC-A9EE-BC55B7CC0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548C-BA6E-454F-89AC-06A6E0EFF774}">
  <dimension ref="A1:L23"/>
  <sheetViews>
    <sheetView tabSelected="1" zoomScaleNormal="100" zoomScaleSheetLayoutView="100" workbookViewId="0">
      <selection activeCell="F23" sqref="F23"/>
    </sheetView>
  </sheetViews>
  <sheetFormatPr defaultRowHeight="12" x14ac:dyDescent="0.15"/>
  <cols>
    <col min="1" max="1" width="9" style="1"/>
    <col min="2" max="2" width="7.125" style="1" customWidth="1"/>
    <col min="3" max="3" width="6.875" style="1" customWidth="1"/>
    <col min="4" max="4" width="6" style="1" customWidth="1"/>
    <col min="5" max="5" width="5.25" style="1" bestFit="1" customWidth="1"/>
    <col min="6" max="6" width="7.5" style="1" bestFit="1" customWidth="1"/>
    <col min="7" max="7" width="6.125" style="1" customWidth="1"/>
    <col min="8" max="8" width="9.375" style="1" customWidth="1"/>
    <col min="9" max="9" width="8.5" style="1" customWidth="1"/>
    <col min="10" max="10" width="5" style="1" customWidth="1"/>
    <col min="11" max="11" width="9.375" style="1" customWidth="1"/>
    <col min="12" max="12" width="6.125" style="1" customWidth="1"/>
    <col min="13" max="16384" width="9" style="1"/>
  </cols>
  <sheetData>
    <row r="1" spans="1:12" ht="21" customHeight="1" x14ac:dyDescent="0.15">
      <c r="B1" s="74" t="s">
        <v>34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8" customHeight="1" x14ac:dyDescent="0.15">
      <c r="B2" s="77" t="s">
        <v>9</v>
      </c>
      <c r="C2" s="80" t="s">
        <v>8</v>
      </c>
      <c r="D2" s="80"/>
      <c r="E2" s="80"/>
      <c r="F2" s="81"/>
      <c r="G2" s="81"/>
      <c r="H2" s="82" t="s">
        <v>7</v>
      </c>
      <c r="I2" s="83"/>
      <c r="J2" s="83"/>
      <c r="K2" s="84"/>
      <c r="L2" s="85"/>
    </row>
    <row r="3" spans="1:12" ht="18" customHeight="1" x14ac:dyDescent="0.15">
      <c r="B3" s="78"/>
      <c r="C3" s="86" t="s">
        <v>6</v>
      </c>
      <c r="D3" s="87"/>
      <c r="E3" s="87"/>
      <c r="F3" s="75" t="s">
        <v>5</v>
      </c>
      <c r="G3" s="88" t="s">
        <v>4</v>
      </c>
      <c r="H3" s="90" t="s">
        <v>6</v>
      </c>
      <c r="I3" s="87"/>
      <c r="J3" s="87"/>
      <c r="K3" s="75" t="s">
        <v>5</v>
      </c>
      <c r="L3" s="91" t="s">
        <v>4</v>
      </c>
    </row>
    <row r="4" spans="1:12" ht="40.5" customHeight="1" x14ac:dyDescent="0.15">
      <c r="B4" s="79"/>
      <c r="C4" s="14" t="s">
        <v>3</v>
      </c>
      <c r="D4" s="15" t="s">
        <v>2</v>
      </c>
      <c r="E4" s="14" t="s">
        <v>1</v>
      </c>
      <c r="F4" s="76"/>
      <c r="G4" s="89"/>
      <c r="H4" s="16" t="s">
        <v>3</v>
      </c>
      <c r="I4" s="15" t="s">
        <v>2</v>
      </c>
      <c r="J4" s="14" t="s">
        <v>1</v>
      </c>
      <c r="K4" s="76"/>
      <c r="L4" s="92"/>
    </row>
    <row r="5" spans="1:12" ht="18" customHeight="1" x14ac:dyDescent="0.15">
      <c r="A5" s="93" t="s">
        <v>25</v>
      </c>
      <c r="B5" s="40" t="s">
        <v>23</v>
      </c>
      <c r="C5" s="8">
        <v>462000</v>
      </c>
      <c r="D5" s="32" t="s">
        <v>22</v>
      </c>
      <c r="E5" s="32" t="s">
        <v>22</v>
      </c>
      <c r="F5" s="8">
        <v>468000</v>
      </c>
      <c r="G5" s="13">
        <f t="shared" ref="G5:G22" si="0">+C5/F5</f>
        <v>0.98717948717948723</v>
      </c>
      <c r="H5" s="10">
        <v>21090000</v>
      </c>
      <c r="I5" s="32" t="s">
        <v>22</v>
      </c>
      <c r="J5" s="32" t="s">
        <v>22</v>
      </c>
      <c r="K5" s="8">
        <v>21821000</v>
      </c>
      <c r="L5" s="31">
        <f t="shared" ref="L5:L22" si="1">+H5/K5</f>
        <v>0.96650016039594888</v>
      </c>
    </row>
    <row r="6" spans="1:12" ht="18" customHeight="1" x14ac:dyDescent="0.15">
      <c r="A6" s="94"/>
      <c r="B6" s="39" t="s">
        <v>21</v>
      </c>
      <c r="C6" s="8">
        <v>501910</v>
      </c>
      <c r="D6" s="8">
        <f t="shared" ref="D6:D12" si="2">C6-C5</f>
        <v>39910</v>
      </c>
      <c r="E6" s="9">
        <f t="shared" ref="E6:E13" si="3">C6/C5-1</f>
        <v>8.6385281385281454E-2</v>
      </c>
      <c r="F6" s="8">
        <v>491880</v>
      </c>
      <c r="G6" s="13">
        <f t="shared" si="0"/>
        <v>1.0203911523135725</v>
      </c>
      <c r="H6" s="10">
        <v>25591200</v>
      </c>
      <c r="I6" s="8">
        <f t="shared" ref="I6:I12" si="4">H6-H5</f>
        <v>4501200</v>
      </c>
      <c r="J6" s="9">
        <f t="shared" ref="J6:J13" si="5">H6/H5-1</f>
        <v>0.21342816500711237</v>
      </c>
      <c r="K6" s="8">
        <v>25319900</v>
      </c>
      <c r="L6" s="12">
        <f t="shared" si="1"/>
        <v>1.0107148922389109</v>
      </c>
    </row>
    <row r="7" spans="1:12" ht="18" customHeight="1" x14ac:dyDescent="0.15">
      <c r="A7" s="94"/>
      <c r="B7" s="39" t="s">
        <v>20</v>
      </c>
      <c r="C7" s="8">
        <v>540900</v>
      </c>
      <c r="D7" s="8">
        <f t="shared" si="2"/>
        <v>38990</v>
      </c>
      <c r="E7" s="9">
        <f t="shared" si="3"/>
        <v>7.7683249985057046E-2</v>
      </c>
      <c r="F7" s="8">
        <v>519100</v>
      </c>
      <c r="G7" s="13">
        <f t="shared" si="0"/>
        <v>1.0419957618955886</v>
      </c>
      <c r="H7" s="10">
        <v>31058900</v>
      </c>
      <c r="I7" s="8">
        <f t="shared" si="4"/>
        <v>5467700</v>
      </c>
      <c r="J7" s="9">
        <f t="shared" si="5"/>
        <v>0.21365547531964113</v>
      </c>
      <c r="K7" s="8">
        <v>29650900</v>
      </c>
      <c r="L7" s="12">
        <f t="shared" si="1"/>
        <v>1.0474859110516039</v>
      </c>
    </row>
    <row r="8" spans="1:12" ht="18" customHeight="1" x14ac:dyDescent="0.15">
      <c r="A8" s="94"/>
      <c r="B8" s="39" t="s">
        <v>19</v>
      </c>
      <c r="C8" s="8">
        <v>609400</v>
      </c>
      <c r="D8" s="8">
        <f t="shared" si="2"/>
        <v>68500</v>
      </c>
      <c r="E8" s="9">
        <f t="shared" si="3"/>
        <v>0.12664078387872069</v>
      </c>
      <c r="F8" s="8">
        <v>571300</v>
      </c>
      <c r="G8" s="13">
        <f t="shared" si="0"/>
        <v>1.0666900052511814</v>
      </c>
      <c r="H8" s="10">
        <v>35450500</v>
      </c>
      <c r="I8" s="8">
        <f t="shared" si="4"/>
        <v>4391600</v>
      </c>
      <c r="J8" s="9">
        <f t="shared" si="5"/>
        <v>0.14139586398745618</v>
      </c>
      <c r="K8" s="8">
        <v>32834900</v>
      </c>
      <c r="L8" s="12">
        <f t="shared" si="1"/>
        <v>1.079659143167788</v>
      </c>
    </row>
    <row r="9" spans="1:12" ht="18" customHeight="1" x14ac:dyDescent="0.15">
      <c r="A9" s="94"/>
      <c r="B9" s="39" t="s">
        <v>18</v>
      </c>
      <c r="C9" s="8">
        <v>664000</v>
      </c>
      <c r="D9" s="8">
        <f t="shared" si="2"/>
        <v>54600</v>
      </c>
      <c r="E9" s="9">
        <f t="shared" si="3"/>
        <v>8.9596324253363946E-2</v>
      </c>
      <c r="F9" s="8">
        <v>610700</v>
      </c>
      <c r="G9" s="13">
        <f t="shared" si="0"/>
        <v>1.0872768953659735</v>
      </c>
      <c r="H9" s="10">
        <v>38606800</v>
      </c>
      <c r="I9" s="8">
        <f t="shared" si="4"/>
        <v>3156300</v>
      </c>
      <c r="J9" s="9">
        <f t="shared" si="5"/>
        <v>8.903400516212745E-2</v>
      </c>
      <c r="K9" s="8">
        <v>35196800</v>
      </c>
      <c r="L9" s="12">
        <f t="shared" si="1"/>
        <v>1.0968838076188745</v>
      </c>
    </row>
    <row r="10" spans="1:12" ht="18" customHeight="1" x14ac:dyDescent="0.15">
      <c r="A10" s="94"/>
      <c r="B10" s="39" t="s">
        <v>17</v>
      </c>
      <c r="C10" s="8">
        <v>718500</v>
      </c>
      <c r="D10" s="8">
        <f t="shared" si="2"/>
        <v>54500</v>
      </c>
      <c r="E10" s="9">
        <f t="shared" si="3"/>
        <v>8.207831325301207E-2</v>
      </c>
      <c r="F10" s="8">
        <v>637200</v>
      </c>
      <c r="G10" s="13">
        <f t="shared" si="0"/>
        <v>1.1275894538606404</v>
      </c>
      <c r="H10" s="10">
        <v>42007300</v>
      </c>
      <c r="I10" s="8">
        <f t="shared" si="4"/>
        <v>3400500</v>
      </c>
      <c r="J10" s="9">
        <f t="shared" si="5"/>
        <v>8.8080338178766482E-2</v>
      </c>
      <c r="K10" s="8">
        <v>37812200</v>
      </c>
      <c r="L10" s="12">
        <f t="shared" si="1"/>
        <v>1.1109456736185674</v>
      </c>
    </row>
    <row r="11" spans="1:12" ht="18" customHeight="1" x14ac:dyDescent="0.15">
      <c r="A11" s="94"/>
      <c r="B11" s="39" t="s">
        <v>16</v>
      </c>
      <c r="C11" s="8">
        <v>747500</v>
      </c>
      <c r="D11" s="8">
        <f t="shared" si="2"/>
        <v>29000</v>
      </c>
      <c r="E11" s="9">
        <f t="shared" si="3"/>
        <v>4.0361864996520502E-2</v>
      </c>
      <c r="F11" s="8">
        <v>661600</v>
      </c>
      <c r="G11" s="13">
        <f t="shared" si="0"/>
        <v>1.1298367593712213</v>
      </c>
      <c r="H11" s="10">
        <v>45878800</v>
      </c>
      <c r="I11" s="8">
        <f t="shared" si="4"/>
        <v>3871500</v>
      </c>
      <c r="J11" s="9">
        <f t="shared" si="5"/>
        <v>9.2162552699173617E-2</v>
      </c>
      <c r="K11" s="8">
        <v>41159100</v>
      </c>
      <c r="L11" s="12">
        <f t="shared" si="1"/>
        <v>1.1146696599293959</v>
      </c>
    </row>
    <row r="12" spans="1:12" ht="18" customHeight="1" thickBot="1" x14ac:dyDescent="0.2">
      <c r="A12" s="94"/>
      <c r="B12" s="38" t="s">
        <v>15</v>
      </c>
      <c r="C12" s="26">
        <v>781600</v>
      </c>
      <c r="D12" s="26">
        <f t="shared" si="2"/>
        <v>34100</v>
      </c>
      <c r="E12" s="27">
        <f t="shared" si="3"/>
        <v>4.5618729096990052E-2</v>
      </c>
      <c r="F12" s="26">
        <v>690600</v>
      </c>
      <c r="G12" s="28">
        <f t="shared" si="0"/>
        <v>1.1317694758181291</v>
      </c>
      <c r="H12" s="29">
        <v>50246000</v>
      </c>
      <c r="I12" s="26">
        <f t="shared" si="4"/>
        <v>4367200</v>
      </c>
      <c r="J12" s="27">
        <f t="shared" si="5"/>
        <v>9.5189935220624688E-2</v>
      </c>
      <c r="K12" s="26">
        <v>44359500</v>
      </c>
      <c r="L12" s="6">
        <f t="shared" si="1"/>
        <v>1.1326998726315671</v>
      </c>
    </row>
    <row r="13" spans="1:12" ht="18" customHeight="1" thickBot="1" x14ac:dyDescent="0.2">
      <c r="A13" s="73"/>
      <c r="B13" s="64" t="s">
        <v>0</v>
      </c>
      <c r="C13" s="65">
        <v>809700</v>
      </c>
      <c r="D13" s="65">
        <v>28100</v>
      </c>
      <c r="E13" s="66">
        <f t="shared" si="3"/>
        <v>3.5951893551688929E-2</v>
      </c>
      <c r="F13" s="67">
        <v>704700</v>
      </c>
      <c r="G13" s="68">
        <f t="shared" si="0"/>
        <v>1.1489995742869306</v>
      </c>
      <c r="H13" s="69">
        <v>53890900</v>
      </c>
      <c r="I13" s="65">
        <v>3644900</v>
      </c>
      <c r="J13" s="66">
        <f t="shared" si="5"/>
        <v>7.2541097798829668E-2</v>
      </c>
      <c r="K13" s="65">
        <v>47255300</v>
      </c>
      <c r="L13" s="70">
        <f t="shared" si="1"/>
        <v>1.14042022799559</v>
      </c>
    </row>
    <row r="14" spans="1:12" ht="18" customHeight="1" x14ac:dyDescent="0.15">
      <c r="A14" s="71" t="s">
        <v>24</v>
      </c>
      <c r="B14" s="33" t="s">
        <v>23</v>
      </c>
      <c r="C14" s="34">
        <v>462000</v>
      </c>
      <c r="D14" s="35" t="s">
        <v>22</v>
      </c>
      <c r="E14" s="35" t="s">
        <v>22</v>
      </c>
      <c r="F14" s="34">
        <v>468000</v>
      </c>
      <c r="G14" s="37">
        <f t="shared" si="0"/>
        <v>0.98717948717948723</v>
      </c>
      <c r="H14" s="36">
        <v>21090000</v>
      </c>
      <c r="I14" s="35" t="s">
        <v>22</v>
      </c>
      <c r="J14" s="35" t="s">
        <v>22</v>
      </c>
      <c r="K14" s="34">
        <v>21821000</v>
      </c>
      <c r="L14" s="31">
        <f t="shared" si="1"/>
        <v>0.96650016039594888</v>
      </c>
    </row>
    <row r="15" spans="1:12" ht="18" customHeight="1" x14ac:dyDescent="0.15">
      <c r="A15" s="72"/>
      <c r="B15" s="11" t="s">
        <v>21</v>
      </c>
      <c r="C15" s="8">
        <v>501910</v>
      </c>
      <c r="D15" s="8">
        <f t="shared" ref="D15:D21" si="6">C15-C14</f>
        <v>39910</v>
      </c>
      <c r="E15" s="9">
        <f t="shared" ref="E15:E22" si="7">C15/C14-1</f>
        <v>8.6385281385281454E-2</v>
      </c>
      <c r="F15" s="8">
        <v>491880</v>
      </c>
      <c r="G15" s="13">
        <f t="shared" si="0"/>
        <v>1.0203911523135725</v>
      </c>
      <c r="H15" s="10">
        <v>25591200</v>
      </c>
      <c r="I15" s="8">
        <f t="shared" ref="I15:I21" si="8">H15-H14</f>
        <v>4501200</v>
      </c>
      <c r="J15" s="9">
        <f t="shared" ref="J15:J22" si="9">H15/H14-1</f>
        <v>0.21342816500711237</v>
      </c>
      <c r="K15" s="8">
        <v>25319900</v>
      </c>
      <c r="L15" s="12">
        <f t="shared" si="1"/>
        <v>1.0107148922389109</v>
      </c>
    </row>
    <row r="16" spans="1:12" ht="18" customHeight="1" x14ac:dyDescent="0.15">
      <c r="A16" s="72"/>
      <c r="B16" s="11" t="s">
        <v>20</v>
      </c>
      <c r="C16" s="8">
        <v>540900</v>
      </c>
      <c r="D16" s="8">
        <f t="shared" si="6"/>
        <v>38990</v>
      </c>
      <c r="E16" s="9">
        <f t="shared" si="7"/>
        <v>7.7683249985057046E-2</v>
      </c>
      <c r="F16" s="8">
        <v>519100</v>
      </c>
      <c r="G16" s="13">
        <f t="shared" si="0"/>
        <v>1.0419957618955886</v>
      </c>
      <c r="H16" s="10">
        <v>31058900</v>
      </c>
      <c r="I16" s="8">
        <f t="shared" si="8"/>
        <v>5467700</v>
      </c>
      <c r="J16" s="9">
        <f t="shared" si="9"/>
        <v>0.21365547531964113</v>
      </c>
      <c r="K16" s="8">
        <v>29650900</v>
      </c>
      <c r="L16" s="12">
        <f t="shared" si="1"/>
        <v>1.0474859110516039</v>
      </c>
    </row>
    <row r="17" spans="1:12" ht="18" customHeight="1" x14ac:dyDescent="0.15">
      <c r="A17" s="72"/>
      <c r="B17" s="11" t="s">
        <v>19</v>
      </c>
      <c r="C17" s="8">
        <v>609400</v>
      </c>
      <c r="D17" s="8">
        <f t="shared" si="6"/>
        <v>68500</v>
      </c>
      <c r="E17" s="9">
        <f t="shared" si="7"/>
        <v>0.12664078387872069</v>
      </c>
      <c r="F17" s="8">
        <v>571300</v>
      </c>
      <c r="G17" s="13">
        <f t="shared" si="0"/>
        <v>1.0666900052511814</v>
      </c>
      <c r="H17" s="10">
        <v>35450500</v>
      </c>
      <c r="I17" s="8">
        <f t="shared" si="8"/>
        <v>4391600</v>
      </c>
      <c r="J17" s="9">
        <f t="shared" si="9"/>
        <v>0.14139586398745618</v>
      </c>
      <c r="K17" s="8">
        <v>32834900</v>
      </c>
      <c r="L17" s="12">
        <f t="shared" si="1"/>
        <v>1.079659143167788</v>
      </c>
    </row>
    <row r="18" spans="1:12" ht="18" customHeight="1" x14ac:dyDescent="0.15">
      <c r="A18" s="72"/>
      <c r="B18" s="11" t="s">
        <v>18</v>
      </c>
      <c r="C18" s="8">
        <v>664000</v>
      </c>
      <c r="D18" s="8">
        <f t="shared" si="6"/>
        <v>54600</v>
      </c>
      <c r="E18" s="9">
        <f t="shared" si="7"/>
        <v>8.9596324253363946E-2</v>
      </c>
      <c r="F18" s="8">
        <v>610700</v>
      </c>
      <c r="G18" s="13">
        <f t="shared" si="0"/>
        <v>1.0872768953659735</v>
      </c>
      <c r="H18" s="10">
        <v>38606800</v>
      </c>
      <c r="I18" s="8">
        <f t="shared" si="8"/>
        <v>3156300</v>
      </c>
      <c r="J18" s="9">
        <f t="shared" si="9"/>
        <v>8.903400516212745E-2</v>
      </c>
      <c r="K18" s="8">
        <v>35196800</v>
      </c>
      <c r="L18" s="12">
        <f t="shared" si="1"/>
        <v>1.0968838076188745</v>
      </c>
    </row>
    <row r="19" spans="1:12" ht="18" customHeight="1" x14ac:dyDescent="0.15">
      <c r="A19" s="72"/>
      <c r="B19" s="11" t="s">
        <v>17</v>
      </c>
      <c r="C19" s="8">
        <v>718500</v>
      </c>
      <c r="D19" s="8">
        <f t="shared" si="6"/>
        <v>54500</v>
      </c>
      <c r="E19" s="9">
        <f t="shared" si="7"/>
        <v>8.207831325301207E-2</v>
      </c>
      <c r="F19" s="8">
        <v>637200</v>
      </c>
      <c r="G19" s="13">
        <f t="shared" si="0"/>
        <v>1.1275894538606404</v>
      </c>
      <c r="H19" s="10">
        <v>42007300</v>
      </c>
      <c r="I19" s="8">
        <f t="shared" si="8"/>
        <v>3400500</v>
      </c>
      <c r="J19" s="9">
        <f t="shared" si="9"/>
        <v>8.8080338178766482E-2</v>
      </c>
      <c r="K19" s="8">
        <v>37812200</v>
      </c>
      <c r="L19" s="12">
        <f t="shared" si="1"/>
        <v>1.1109456736185674</v>
      </c>
    </row>
    <row r="20" spans="1:12" ht="18" customHeight="1" x14ac:dyDescent="0.15">
      <c r="A20" s="72"/>
      <c r="B20" s="11" t="s">
        <v>16</v>
      </c>
      <c r="C20" s="8">
        <v>747500</v>
      </c>
      <c r="D20" s="8">
        <f t="shared" si="6"/>
        <v>29000</v>
      </c>
      <c r="E20" s="9">
        <f t="shared" si="7"/>
        <v>4.0361864996520502E-2</v>
      </c>
      <c r="F20" s="8">
        <v>661600</v>
      </c>
      <c r="G20" s="13">
        <f t="shared" si="0"/>
        <v>1.1298367593712213</v>
      </c>
      <c r="H20" s="10">
        <v>45878800</v>
      </c>
      <c r="I20" s="8">
        <f t="shared" si="8"/>
        <v>3871500</v>
      </c>
      <c r="J20" s="9">
        <f t="shared" si="9"/>
        <v>9.2162552699173617E-2</v>
      </c>
      <c r="K20" s="8">
        <v>41159100</v>
      </c>
      <c r="L20" s="12">
        <f t="shared" si="1"/>
        <v>1.1146696599293959</v>
      </c>
    </row>
    <row r="21" spans="1:12" ht="18" customHeight="1" thickBot="1" x14ac:dyDescent="0.2">
      <c r="A21" s="72"/>
      <c r="B21" s="7" t="s">
        <v>15</v>
      </c>
      <c r="C21" s="26">
        <v>781600</v>
      </c>
      <c r="D21" s="26">
        <f t="shared" si="6"/>
        <v>34100</v>
      </c>
      <c r="E21" s="27">
        <f t="shared" si="7"/>
        <v>4.5618729096990052E-2</v>
      </c>
      <c r="F21" s="26">
        <v>690600</v>
      </c>
      <c r="G21" s="28">
        <f t="shared" si="0"/>
        <v>1.1317694758181291</v>
      </c>
      <c r="H21" s="29">
        <v>50246000</v>
      </c>
      <c r="I21" s="26">
        <f t="shared" si="8"/>
        <v>4367200</v>
      </c>
      <c r="J21" s="27">
        <f t="shared" si="9"/>
        <v>9.5189935220624688E-2</v>
      </c>
      <c r="K21" s="26">
        <v>44359500</v>
      </c>
      <c r="L21" s="6">
        <f t="shared" si="1"/>
        <v>1.1326998726315671</v>
      </c>
    </row>
    <row r="22" spans="1:12" ht="18" customHeight="1" thickBot="1" x14ac:dyDescent="0.2">
      <c r="A22" s="73"/>
      <c r="B22" s="64" t="s">
        <v>0</v>
      </c>
      <c r="C22" s="65">
        <v>809700</v>
      </c>
      <c r="D22" s="65">
        <v>28100</v>
      </c>
      <c r="E22" s="66">
        <f t="shared" si="7"/>
        <v>3.5951893551688929E-2</v>
      </c>
      <c r="F22" s="67">
        <v>702500</v>
      </c>
      <c r="G22" s="68">
        <f t="shared" si="0"/>
        <v>1.1525978647686832</v>
      </c>
      <c r="H22" s="69">
        <v>53890900</v>
      </c>
      <c r="I22" s="65">
        <v>3644900</v>
      </c>
      <c r="J22" s="66">
        <f t="shared" si="9"/>
        <v>7.2541097798829668E-2</v>
      </c>
      <c r="K22" s="65">
        <v>47255300</v>
      </c>
      <c r="L22" s="70">
        <f t="shared" si="1"/>
        <v>1.14042022799559</v>
      </c>
    </row>
    <row r="23" spans="1:12" x14ac:dyDescent="0.15">
      <c r="B23" s="5"/>
      <c r="C23" s="3"/>
      <c r="D23" s="3"/>
      <c r="E23" s="3"/>
      <c r="F23" s="2"/>
      <c r="G23" s="4"/>
      <c r="H23" s="4"/>
      <c r="I23" s="4"/>
      <c r="J23" s="4"/>
      <c r="K23" s="3"/>
      <c r="L23" s="2"/>
    </row>
  </sheetData>
  <mergeCells count="12">
    <mergeCell ref="A14:A22"/>
    <mergeCell ref="B1:L1"/>
    <mergeCell ref="K3:K4"/>
    <mergeCell ref="B2:B4"/>
    <mergeCell ref="C2:G2"/>
    <mergeCell ref="H2:L2"/>
    <mergeCell ref="C3:E3"/>
    <mergeCell ref="G3:G4"/>
    <mergeCell ref="H3:J3"/>
    <mergeCell ref="L3:L4"/>
    <mergeCell ref="F3:F4"/>
    <mergeCell ref="A5:A1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2C87-47E6-4737-BD6A-BB2B3CC2D92A}">
  <dimension ref="A1:H21"/>
  <sheetViews>
    <sheetView topLeftCell="A2" zoomScaleNormal="100" zoomScaleSheetLayoutView="100" workbookViewId="0">
      <selection activeCell="N7" sqref="N7"/>
    </sheetView>
  </sheetViews>
  <sheetFormatPr defaultRowHeight="12" x14ac:dyDescent="0.15"/>
  <cols>
    <col min="1" max="1" width="9" style="1"/>
    <col min="2" max="2" width="7.375" style="1" customWidth="1"/>
    <col min="3" max="8" width="9.375" style="1" customWidth="1"/>
    <col min="9" max="16384" width="9" style="1"/>
  </cols>
  <sheetData>
    <row r="1" spans="1:8" s="5" customFormat="1" hidden="1" x14ac:dyDescent="0.15">
      <c r="B1" s="25" t="s">
        <v>12</v>
      </c>
      <c r="C1" s="25"/>
      <c r="D1" s="25"/>
      <c r="E1" s="25"/>
      <c r="F1" s="25"/>
      <c r="G1" s="25"/>
      <c r="H1" s="25"/>
    </row>
    <row r="2" spans="1:8" ht="17.25" customHeight="1" x14ac:dyDescent="0.15">
      <c r="B2" s="95" t="s">
        <v>11</v>
      </c>
      <c r="C2" s="95"/>
      <c r="D2" s="95"/>
      <c r="E2" s="95"/>
      <c r="F2" s="95"/>
      <c r="G2" s="95"/>
      <c r="H2" s="95"/>
    </row>
    <row r="3" spans="1:8" ht="30" customHeight="1" x14ac:dyDescent="0.15">
      <c r="B3" s="96"/>
      <c r="C3" s="97" t="s">
        <v>33</v>
      </c>
      <c r="D3" s="98"/>
      <c r="E3" s="99" t="s">
        <v>32</v>
      </c>
      <c r="F3" s="100"/>
      <c r="G3" s="101" t="s">
        <v>31</v>
      </c>
      <c r="H3" s="102"/>
    </row>
    <row r="4" spans="1:8" ht="21" customHeight="1" x14ac:dyDescent="0.15">
      <c r="B4" s="96"/>
      <c r="C4" s="24" t="s">
        <v>8</v>
      </c>
      <c r="D4" s="23" t="s">
        <v>7</v>
      </c>
      <c r="E4" s="22" t="s">
        <v>8</v>
      </c>
      <c r="F4" s="21" t="s">
        <v>7</v>
      </c>
      <c r="G4" s="20" t="s">
        <v>8</v>
      </c>
      <c r="H4" s="19" t="s">
        <v>7</v>
      </c>
    </row>
    <row r="5" spans="1:8" ht="21" customHeight="1" x14ac:dyDescent="0.15">
      <c r="A5" s="93" t="s">
        <v>14</v>
      </c>
      <c r="B5" s="18" t="s">
        <v>21</v>
      </c>
      <c r="C5" s="42">
        <v>3.46</v>
      </c>
      <c r="D5" s="46">
        <v>3.63</v>
      </c>
      <c r="E5" s="45">
        <v>17.8</v>
      </c>
      <c r="F5" s="44">
        <v>19.350000000000001</v>
      </c>
      <c r="G5" s="43">
        <v>52.84</v>
      </c>
      <c r="H5" s="42">
        <v>62.52</v>
      </c>
    </row>
    <row r="6" spans="1:8" ht="21" customHeight="1" x14ac:dyDescent="0.15">
      <c r="A6" s="94"/>
      <c r="B6" s="18" t="s">
        <v>30</v>
      </c>
      <c r="C6" s="42">
        <v>3.75</v>
      </c>
      <c r="D6" s="46">
        <v>4.05</v>
      </c>
      <c r="E6" s="45">
        <v>19</v>
      </c>
      <c r="F6" s="44">
        <v>23.16</v>
      </c>
      <c r="G6" s="43">
        <v>57.47</v>
      </c>
      <c r="H6" s="42">
        <v>70.180000000000007</v>
      </c>
    </row>
    <row r="7" spans="1:8" ht="21" customHeight="1" x14ac:dyDescent="0.15">
      <c r="A7" s="94"/>
      <c r="B7" s="18" t="s">
        <v>29</v>
      </c>
      <c r="C7" s="42">
        <v>4.1399999999999997</v>
      </c>
      <c r="D7" s="46">
        <v>4.4400000000000004</v>
      </c>
      <c r="E7" s="45">
        <v>21.63</v>
      </c>
      <c r="F7" s="44">
        <v>26.34</v>
      </c>
      <c r="G7" s="43">
        <v>64.489999999999995</v>
      </c>
      <c r="H7" s="42">
        <v>75.45</v>
      </c>
    </row>
    <row r="8" spans="1:8" ht="21" customHeight="1" x14ac:dyDescent="0.15">
      <c r="A8" s="94"/>
      <c r="B8" s="18" t="s">
        <v>28</v>
      </c>
      <c r="C8" s="42">
        <v>4.3499999999999996</v>
      </c>
      <c r="D8" s="46">
        <v>4.68</v>
      </c>
      <c r="E8" s="45">
        <v>22.83</v>
      </c>
      <c r="F8" s="44">
        <v>28.19</v>
      </c>
      <c r="G8" s="43">
        <v>70.59</v>
      </c>
      <c r="H8" s="42">
        <v>81.56</v>
      </c>
    </row>
    <row r="9" spans="1:8" ht="21" customHeight="1" x14ac:dyDescent="0.15">
      <c r="A9" s="94"/>
      <c r="B9" s="18" t="s">
        <v>27</v>
      </c>
      <c r="C9" s="42">
        <v>4.47</v>
      </c>
      <c r="D9" s="46">
        <v>4.8</v>
      </c>
      <c r="E9" s="45">
        <v>24.75</v>
      </c>
      <c r="F9" s="44">
        <v>30.15</v>
      </c>
      <c r="G9" s="43">
        <v>74.38</v>
      </c>
      <c r="H9" s="42">
        <v>84.95</v>
      </c>
    </row>
    <row r="10" spans="1:8" ht="21" customHeight="1" x14ac:dyDescent="0.15">
      <c r="A10" s="94"/>
      <c r="B10" s="18" t="s">
        <v>16</v>
      </c>
      <c r="C10" s="42">
        <v>4.58</v>
      </c>
      <c r="D10" s="46">
        <v>4.79</v>
      </c>
      <c r="E10" s="45">
        <v>26.5</v>
      </c>
      <c r="F10" s="44">
        <v>30.96</v>
      </c>
      <c r="G10" s="43">
        <v>81.22</v>
      </c>
      <c r="H10" s="42">
        <v>88.38</v>
      </c>
    </row>
    <row r="11" spans="1:8" ht="21" customHeight="1" thickBot="1" x14ac:dyDescent="0.2">
      <c r="A11" s="94"/>
      <c r="B11" s="41" t="s">
        <v>26</v>
      </c>
      <c r="C11" s="47">
        <v>4.55</v>
      </c>
      <c r="D11" s="48">
        <v>4.74</v>
      </c>
      <c r="E11" s="49">
        <v>26.92</v>
      </c>
      <c r="F11" s="50">
        <v>31.37</v>
      </c>
      <c r="G11" s="51">
        <v>83.73</v>
      </c>
      <c r="H11" s="47">
        <v>89.59</v>
      </c>
    </row>
    <row r="12" spans="1:8" ht="21" customHeight="1" thickBot="1" x14ac:dyDescent="0.2">
      <c r="A12" s="73"/>
      <c r="B12" s="57" t="s">
        <v>10</v>
      </c>
      <c r="C12" s="58">
        <v>4.6100000000000003</v>
      </c>
      <c r="D12" s="61">
        <v>4.7300000000000004</v>
      </c>
      <c r="E12" s="59">
        <v>28.59</v>
      </c>
      <c r="F12" s="62">
        <v>32.36</v>
      </c>
      <c r="G12" s="60">
        <v>87.45</v>
      </c>
      <c r="H12" s="63">
        <v>94.49</v>
      </c>
    </row>
    <row r="13" spans="1:8" ht="21" customHeight="1" x14ac:dyDescent="0.15">
      <c r="A13" s="93" t="s">
        <v>13</v>
      </c>
      <c r="B13" s="30" t="s">
        <v>21</v>
      </c>
      <c r="C13" s="52">
        <v>3.46</v>
      </c>
      <c r="D13" s="53">
        <v>3.63</v>
      </c>
      <c r="E13" s="54">
        <v>17.8</v>
      </c>
      <c r="F13" s="55">
        <v>19.350000000000001</v>
      </c>
      <c r="G13" s="56">
        <v>52.84</v>
      </c>
      <c r="H13" s="52">
        <v>62.52</v>
      </c>
    </row>
    <row r="14" spans="1:8" ht="21" customHeight="1" x14ac:dyDescent="0.15">
      <c r="A14" s="94"/>
      <c r="B14" s="18" t="s">
        <v>30</v>
      </c>
      <c r="C14" s="42">
        <v>3.75</v>
      </c>
      <c r="D14" s="46">
        <v>4.05</v>
      </c>
      <c r="E14" s="45">
        <v>19</v>
      </c>
      <c r="F14" s="44">
        <v>23.16</v>
      </c>
      <c r="G14" s="43">
        <v>57.47</v>
      </c>
      <c r="H14" s="42">
        <v>70.180000000000007</v>
      </c>
    </row>
    <row r="15" spans="1:8" ht="21" customHeight="1" x14ac:dyDescent="0.15">
      <c r="A15" s="94"/>
      <c r="B15" s="18" t="s">
        <v>29</v>
      </c>
      <c r="C15" s="42">
        <v>4.1399999999999997</v>
      </c>
      <c r="D15" s="46">
        <v>4.4400000000000004</v>
      </c>
      <c r="E15" s="45">
        <v>21.63</v>
      </c>
      <c r="F15" s="44">
        <v>26.34</v>
      </c>
      <c r="G15" s="43">
        <v>64.489999999999995</v>
      </c>
      <c r="H15" s="42">
        <v>75.45</v>
      </c>
    </row>
    <row r="16" spans="1:8" ht="21" customHeight="1" x14ac:dyDescent="0.15">
      <c r="A16" s="94"/>
      <c r="B16" s="18" t="s">
        <v>28</v>
      </c>
      <c r="C16" s="42">
        <v>4.3499999999999996</v>
      </c>
      <c r="D16" s="46">
        <v>4.68</v>
      </c>
      <c r="E16" s="45">
        <v>22.83</v>
      </c>
      <c r="F16" s="44">
        <v>28.19</v>
      </c>
      <c r="G16" s="43">
        <v>70.59</v>
      </c>
      <c r="H16" s="42">
        <v>81.56</v>
      </c>
    </row>
    <row r="17" spans="1:8" ht="21" customHeight="1" x14ac:dyDescent="0.15">
      <c r="A17" s="94"/>
      <c r="B17" s="18" t="s">
        <v>27</v>
      </c>
      <c r="C17" s="42">
        <v>4.47</v>
      </c>
      <c r="D17" s="46">
        <v>4.8</v>
      </c>
      <c r="E17" s="45">
        <v>24.75</v>
      </c>
      <c r="F17" s="44">
        <v>30.15</v>
      </c>
      <c r="G17" s="43">
        <v>74.38</v>
      </c>
      <c r="H17" s="42">
        <v>84.95</v>
      </c>
    </row>
    <row r="18" spans="1:8" ht="21" customHeight="1" x14ac:dyDescent="0.15">
      <c r="A18" s="94"/>
      <c r="B18" s="18" t="s">
        <v>16</v>
      </c>
      <c r="C18" s="42">
        <v>4.58</v>
      </c>
      <c r="D18" s="46">
        <v>4.79</v>
      </c>
      <c r="E18" s="45">
        <v>26.5</v>
      </c>
      <c r="F18" s="44">
        <v>30.96</v>
      </c>
      <c r="G18" s="43">
        <v>81.22</v>
      </c>
      <c r="H18" s="42">
        <v>88.38</v>
      </c>
    </row>
    <row r="19" spans="1:8" ht="21" customHeight="1" thickBot="1" x14ac:dyDescent="0.2">
      <c r="A19" s="94"/>
      <c r="B19" s="41" t="s">
        <v>26</v>
      </c>
      <c r="C19" s="47">
        <v>4.55</v>
      </c>
      <c r="D19" s="48">
        <v>4.74</v>
      </c>
      <c r="E19" s="49">
        <v>26.92</v>
      </c>
      <c r="F19" s="50">
        <v>31.37</v>
      </c>
      <c r="G19" s="51">
        <v>83.73</v>
      </c>
      <c r="H19" s="47">
        <v>89.59</v>
      </c>
    </row>
    <row r="20" spans="1:8" ht="21" customHeight="1" thickBot="1" x14ac:dyDescent="0.2">
      <c r="A20" s="73"/>
      <c r="B20" s="57" t="s">
        <v>10</v>
      </c>
      <c r="C20" s="58">
        <v>4.6100000000000003</v>
      </c>
      <c r="D20" s="61">
        <v>4.7699999999999996</v>
      </c>
      <c r="E20" s="59">
        <v>28.59</v>
      </c>
      <c r="F20" s="62">
        <v>32.69</v>
      </c>
      <c r="G20" s="60">
        <v>87.45</v>
      </c>
      <c r="H20" s="63">
        <v>94.85</v>
      </c>
    </row>
    <row r="21" spans="1:8" x14ac:dyDescent="0.15">
      <c r="C21" s="17"/>
    </row>
  </sheetData>
  <mergeCells count="7">
    <mergeCell ref="A13:A20"/>
    <mergeCell ref="B2:H2"/>
    <mergeCell ref="B3:B4"/>
    <mergeCell ref="C3:D3"/>
    <mergeCell ref="E3:F3"/>
    <mergeCell ref="G3:H3"/>
    <mergeCell ref="A5:A12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表１（H15）</vt:lpstr>
      <vt:lpstr>表７ (H15)</vt:lpstr>
      <vt:lpstr>'表１（H15）'!Print_Area</vt:lpstr>
      <vt:lpstr>'表７ (H15)'!Print_Area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2025-03-18T08:07:53Z</dcterms:created>
  <dcterms:modified xsi:type="dcterms:W3CDTF">2025-03-31T06:41:08Z</dcterms:modified>
</cp:coreProperties>
</file>